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lsantiago\Desktop\"/>
    </mc:Choice>
  </mc:AlternateContent>
  <bookViews>
    <workbookView xWindow="0" yWindow="0" windowWidth="24000" windowHeight="8985" tabRatio="791" activeTab="5"/>
  </bookViews>
  <sheets>
    <sheet name="Funcionamiento" sheetId="6" r:id="rId1"/>
    <sheet name="Inversión" sheetId="7" r:id="rId2"/>
    <sheet name="Ingresos" sheetId="8" r:id="rId3"/>
    <sheet name="Reservas presupuestales" sheetId="9" r:id="rId4"/>
    <sheet name="pasivos exigibles" sheetId="10" r:id="rId5"/>
    <sheet name="Devolucion solicitud de pago" sheetId="12" r:id="rId6"/>
    <sheet name="programación reservas" sheetId="13" r:id="rId7"/>
    <sheet name="HVFuncionamiento" sheetId="14" r:id="rId8"/>
    <sheet name="HVInversión " sheetId="15" r:id="rId9"/>
    <sheet name="HV PAC Alumbrado" sheetId="16" r:id="rId10"/>
    <sheet name="Intrucciones" sheetId="11" r:id="rId11"/>
  </sheets>
  <externalReferences>
    <externalReference r:id="rId12"/>
  </externalReferences>
  <definedNames>
    <definedName name="_xlnm.Print_Area" localSheetId="5">'Devolucion solicitud de pago'!$A$1:$U$53</definedName>
    <definedName name="_xlnm.Print_Area" localSheetId="9">'HV PAC Alumbrado'!$A$1:$V$53</definedName>
    <definedName name="_xlnm.Print_Area" localSheetId="7">HVFuncionamiento!$A$1:$W$53</definedName>
    <definedName name="_xlnm.Print_Area" localSheetId="8">'HVInversión '!$A$1:$P$53</definedName>
    <definedName name="_xlnm.Print_Area" localSheetId="10">Intrucciones!$A$1:$U$28</definedName>
    <definedName name="_xlnm.Print_Area" localSheetId="6">'programación reservas'!$B$19:$P$53</definedName>
    <definedName name="Z_B7ECF0D0_A81A_436D_9890_C42D4A47FE9F_.wvu.Cols" localSheetId="5" hidden="1">'Devolucion solicitud de pago'!$R:$W</definedName>
    <definedName name="Z_B7ECF0D0_A81A_436D_9890_C42D4A47FE9F_.wvu.Cols" localSheetId="9" hidden="1">'HV PAC Alumbrado'!$R:$W</definedName>
    <definedName name="Z_B7ECF0D0_A81A_436D_9890_C42D4A47FE9F_.wvu.Cols" localSheetId="7" hidden="1">HVFuncionamiento!$R:$W</definedName>
    <definedName name="Z_B7ECF0D0_A81A_436D_9890_C42D4A47FE9F_.wvu.Cols" localSheetId="8" hidden="1">'HVInversión '!$R:$W</definedName>
    <definedName name="Z_B7ECF0D0_A81A_436D_9890_C42D4A47FE9F_.wvu.Cols" localSheetId="10">Intrucciones!$R:$W</definedName>
    <definedName name="Z_B7ECF0D0_A81A_436D_9890_C42D4A47FE9F_.wvu.Cols" localSheetId="6" hidden="1">'programación reservas'!$R:$W</definedName>
    <definedName name="Z_B7ECF0D0_A81A_436D_9890_C42D4A47FE9F_.wvu.PrintArea" localSheetId="5" hidden="1">'Devolucion solicitud de pago'!$A$1:$W$52</definedName>
    <definedName name="Z_B7ECF0D0_A81A_436D_9890_C42D4A47FE9F_.wvu.PrintArea" localSheetId="9" hidden="1">'HV PAC Alumbrado'!$A$1:$W$52</definedName>
    <definedName name="Z_B7ECF0D0_A81A_436D_9890_C42D4A47FE9F_.wvu.PrintArea" localSheetId="7" hidden="1">HVFuncionamiento!$A$1:$W$52</definedName>
    <definedName name="Z_B7ECF0D0_A81A_436D_9890_C42D4A47FE9F_.wvu.PrintArea" localSheetId="8" hidden="1">'HVInversión '!$A$1:$W$52</definedName>
    <definedName name="Z_B7ECF0D0_A81A_436D_9890_C42D4A47FE9F_.wvu.PrintArea" localSheetId="10">Intrucciones!$A$1:$W$28</definedName>
    <definedName name="Z_B7ECF0D0_A81A_436D_9890_C42D4A47FE9F_.wvu.PrintArea" localSheetId="6" hidden="1">'programación reservas'!$A$1:$W$52</definedName>
    <definedName name="Z_F4394838_8F56_4BCD_9238_BC5EF03F208A_.wvu.PrintArea" localSheetId="5" hidden="1">'Devolucion solicitud de pago'!$A$1:$W$52</definedName>
    <definedName name="Z_F4394838_8F56_4BCD_9238_BC5EF03F208A_.wvu.PrintArea" localSheetId="9" hidden="1">'HV PAC Alumbrado'!$A$1:$W$52</definedName>
    <definedName name="Z_F4394838_8F56_4BCD_9238_BC5EF03F208A_.wvu.PrintArea" localSheetId="7" hidden="1">HVFuncionamiento!$A$1:$W$52</definedName>
    <definedName name="Z_F4394838_8F56_4BCD_9238_BC5EF03F208A_.wvu.PrintArea" localSheetId="8" hidden="1">'HVInversión '!$A$1:$W$52</definedName>
    <definedName name="Z_F4394838_8F56_4BCD_9238_BC5EF03F208A_.wvu.PrintArea" localSheetId="10">Intrucciones!$A$1:$W$28</definedName>
    <definedName name="Z_F4394838_8F56_4BCD_9238_BC5EF03F208A_.wvu.PrintArea" localSheetId="6" hidden="1">'programación reservas'!$A$1:$W$52</definedName>
  </definedNames>
  <calcPr calcId="171027"/>
</workbook>
</file>

<file path=xl/calcChain.xml><?xml version="1.0" encoding="utf-8"?>
<calcChain xmlns="http://schemas.openxmlformats.org/spreadsheetml/2006/main">
  <c r="P30" i="16" l="1"/>
  <c r="O30" i="16"/>
  <c r="N30" i="16"/>
  <c r="M30" i="16"/>
  <c r="L30" i="16"/>
  <c r="K30" i="16"/>
  <c r="J30" i="16"/>
  <c r="I30" i="16"/>
  <c r="H30" i="16"/>
  <c r="G30" i="16"/>
  <c r="F30" i="16"/>
  <c r="E30" i="16"/>
  <c r="D30" i="16"/>
  <c r="P29" i="16"/>
  <c r="P28" i="16"/>
  <c r="O30" i="15"/>
  <c r="N30" i="15"/>
  <c r="M30" i="15"/>
  <c r="L30" i="15"/>
  <c r="K30" i="15"/>
  <c r="J30" i="15"/>
  <c r="I30" i="15"/>
  <c r="H30" i="15"/>
  <c r="G30" i="15"/>
  <c r="F30" i="15"/>
  <c r="E30" i="15"/>
  <c r="D30" i="15"/>
  <c r="P29" i="15"/>
  <c r="P28" i="15"/>
  <c r="P30" i="15" s="1"/>
  <c r="O30" i="14"/>
  <c r="N30" i="14"/>
  <c r="M30" i="14"/>
  <c r="L30" i="14"/>
  <c r="K30" i="14"/>
  <c r="J30" i="14"/>
  <c r="I30" i="14"/>
  <c r="H30" i="14"/>
  <c r="G30" i="14"/>
  <c r="F30" i="14"/>
  <c r="E30" i="14"/>
  <c r="D30" i="14"/>
  <c r="P29" i="14"/>
  <c r="P28" i="14"/>
  <c r="P30" i="14" s="1"/>
  <c r="P30" i="13"/>
  <c r="O30" i="13"/>
  <c r="N30" i="13"/>
  <c r="M30" i="13"/>
  <c r="L30" i="13"/>
  <c r="K30" i="13"/>
  <c r="J30" i="13"/>
  <c r="I30" i="13"/>
  <c r="H30" i="13"/>
  <c r="G30" i="13"/>
  <c r="F30" i="13"/>
  <c r="E30" i="13"/>
  <c r="D30" i="13"/>
  <c r="P29" i="13"/>
  <c r="P28" i="13"/>
  <c r="O30" i="12"/>
  <c r="N30" i="12"/>
  <c r="M30" i="12"/>
  <c r="L30" i="12"/>
  <c r="K30" i="12"/>
  <c r="J30" i="12"/>
  <c r="I30" i="12"/>
  <c r="H30" i="12"/>
  <c r="G30" i="12"/>
  <c r="F30" i="12"/>
  <c r="E30" i="12"/>
  <c r="D30" i="12"/>
  <c r="P29" i="12"/>
  <c r="P30" i="12" s="1"/>
  <c r="P28" i="12"/>
  <c r="O28" i="10" l="1"/>
  <c r="L28" i="10" l="1"/>
  <c r="I28" i="10"/>
  <c r="F28" i="10"/>
  <c r="O30" i="10" l="1"/>
  <c r="L30" i="10"/>
  <c r="F30" i="10"/>
  <c r="I30" i="10"/>
  <c r="O29" i="9"/>
  <c r="O30" i="9" s="1"/>
  <c r="L29" i="9"/>
  <c r="I29" i="9"/>
  <c r="I30" i="9" s="1"/>
  <c r="F29" i="9"/>
  <c r="F30" i="9" s="1"/>
  <c r="E30" i="8"/>
  <c r="O29" i="8"/>
  <c r="O30" i="8" s="1"/>
  <c r="N29" i="8"/>
  <c r="N30" i="8" s="1"/>
  <c r="M29" i="8"/>
  <c r="M30" i="8" s="1"/>
  <c r="L29" i="8"/>
  <c r="L30" i="8" s="1"/>
  <c r="K29" i="8"/>
  <c r="K30" i="8" s="1"/>
  <c r="J29" i="8"/>
  <c r="J30" i="8" s="1"/>
  <c r="I29" i="8"/>
  <c r="I30" i="8" s="1"/>
  <c r="H29" i="8"/>
  <c r="H30" i="8" s="1"/>
  <c r="G29" i="8"/>
  <c r="G30" i="8" s="1"/>
  <c r="F29" i="8"/>
  <c r="F30" i="8" s="1"/>
  <c r="E29" i="8"/>
  <c r="D29" i="8"/>
  <c r="P29" i="8" s="1"/>
  <c r="P28" i="8"/>
  <c r="O29" i="7"/>
  <c r="O30" i="7" s="1"/>
  <c r="N29" i="7"/>
  <c r="N30" i="7" s="1"/>
  <c r="M29" i="7"/>
  <c r="M30" i="7" s="1"/>
  <c r="L29" i="7"/>
  <c r="L30" i="7" s="1"/>
  <c r="K29" i="7"/>
  <c r="K30" i="7" s="1"/>
  <c r="J29" i="7"/>
  <c r="J30" i="7" s="1"/>
  <c r="I29" i="7"/>
  <c r="I30" i="7" s="1"/>
  <c r="H29" i="7"/>
  <c r="H30" i="7" s="1"/>
  <c r="G29" i="7"/>
  <c r="G30" i="7" s="1"/>
  <c r="F29" i="7"/>
  <c r="F30" i="7" s="1"/>
  <c r="E29" i="7"/>
  <c r="E30" i="7" s="1"/>
  <c r="D29" i="7"/>
  <c r="P29" i="7" s="1"/>
  <c r="P28" i="7"/>
  <c r="K30" i="6"/>
  <c r="G30" i="6"/>
  <c r="P29" i="6"/>
  <c r="O29" i="6"/>
  <c r="O30" i="6" s="1"/>
  <c r="N29" i="6"/>
  <c r="N30" i="6" s="1"/>
  <c r="M29" i="6"/>
  <c r="M30" i="6" s="1"/>
  <c r="L29" i="6"/>
  <c r="L30" i="6" s="1"/>
  <c r="K29" i="6"/>
  <c r="J29" i="6"/>
  <c r="J30" i="6" s="1"/>
  <c r="I29" i="6"/>
  <c r="I30" i="6" s="1"/>
  <c r="H29" i="6"/>
  <c r="H30" i="6" s="1"/>
  <c r="G29" i="6"/>
  <c r="F29" i="6"/>
  <c r="F30" i="6" s="1"/>
  <c r="E29" i="6"/>
  <c r="E30" i="6" s="1"/>
  <c r="D29" i="6"/>
  <c r="D30" i="6" s="1"/>
  <c r="P28" i="6"/>
  <c r="D30" i="7" l="1"/>
  <c r="P30" i="6"/>
  <c r="P28" i="10"/>
  <c r="P30" i="7"/>
  <c r="P30" i="8"/>
  <c r="D30" i="8"/>
  <c r="P29" i="9"/>
  <c r="P29" i="10"/>
  <c r="P30" i="10" l="1"/>
  <c r="P28" i="9" l="1"/>
  <c r="L30" i="9"/>
  <c r="P30" i="9" l="1"/>
</calcChain>
</file>

<file path=xl/sharedStrings.xml><?xml version="1.0" encoding="utf-8"?>
<sst xmlns="http://schemas.openxmlformats.org/spreadsheetml/2006/main" count="1206" uniqueCount="329">
  <si>
    <t>HOJA DE VIDA DEL INDICADOR</t>
  </si>
  <si>
    <t>DE-PCFASIG-FM-01</t>
  </si>
  <si>
    <t>VERSIÓN 04</t>
  </si>
  <si>
    <t>Página 1 de 2</t>
  </si>
  <si>
    <t>Proceso</t>
  </si>
  <si>
    <t>Gestión Financiera</t>
  </si>
  <si>
    <t>Responsables  de Medición</t>
  </si>
  <si>
    <t>Subdirector y profesional de apoyo</t>
  </si>
  <si>
    <t>Subsistema de Gestión</t>
  </si>
  <si>
    <t>Subsistema de Gestión de la Calidad</t>
  </si>
  <si>
    <t>Objetivo Estrategico o del Subsistema</t>
  </si>
  <si>
    <t>Objetivo 5. Mejorar la capacidad administrativa, técnica y tecnológica de la Unidad</t>
  </si>
  <si>
    <t>Nombre del Indicador</t>
  </si>
  <si>
    <t>Porcentaje de Ejecución de PAC en reservas presupuestales</t>
  </si>
  <si>
    <t>Objetivo del Indicador</t>
  </si>
  <si>
    <t>Medir el porcentaje de ejecución de las reservas presupuestales</t>
  </si>
  <si>
    <t>Fórmula del Indicador</t>
  </si>
  <si>
    <t>Unidad de Medida</t>
  </si>
  <si>
    <t>Nombre Variable</t>
  </si>
  <si>
    <t>Explicación de la Variable</t>
  </si>
  <si>
    <t>Fuente de la Información</t>
  </si>
  <si>
    <t>(Ejecución  de reservas presupuestales/Programación de reservas presupuestales) x 100</t>
  </si>
  <si>
    <t>%</t>
  </si>
  <si>
    <t>Ejecución  de reservas presupuestales</t>
  </si>
  <si>
    <t>Medir la Ejecución  de reservas presupuestales</t>
  </si>
  <si>
    <t>Matriz de programación y ejecución del PAC</t>
  </si>
  <si>
    <t>Programación de reservas presupuestales</t>
  </si>
  <si>
    <t>Medir la Programación de reservas presupuestales</t>
  </si>
  <si>
    <t>Mide</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</si>
  <si>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</si>
  <si>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</si>
  <si>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</si>
  <si>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</si>
  <si>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</si>
  <si>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</si>
  <si>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</si>
  <si>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</si>
  <si>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</si>
  <si>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</si>
  <si>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</si>
  <si>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</si>
  <si>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</si>
  <si>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</si>
  <si>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</si>
  <si>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</si>
  <si>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80% (Mensual)</t>
  </si>
  <si>
    <t>Máximo</t>
  </si>
  <si>
    <t>N/A</t>
  </si>
  <si>
    <t>Aceptable</t>
  </si>
  <si>
    <t>≥</t>
  </si>
  <si>
    <t>Linea base</t>
  </si>
  <si>
    <t>77% Año 2015</t>
  </si>
  <si>
    <t>Minimo</t>
  </si>
  <si>
    <t>Critico</t>
  </si>
  <si>
    <t>Variables</t>
  </si>
  <si>
    <t>PERIODO</t>
  </si>
  <si>
    <t>TOTAL</t>
  </si>
  <si>
    <t>ENERO</t>
  </si>
  <si>
    <t>FEBRERO</t>
  </si>
  <si>
    <t>MARZO</t>
  </si>
  <si>
    <t>ABRIL</t>
  </si>
  <si>
    <t>MAYO</t>
  </si>
  <si>
    <t>JUNIO</t>
  </si>
  <si>
    <t>JULIO</t>
  </si>
  <si>
    <t>AGOSTO</t>
  </si>
  <si>
    <t>SEP/BRE</t>
  </si>
  <si>
    <t>OCTUBRE</t>
  </si>
  <si>
    <t>NOV/BRE</t>
  </si>
  <si>
    <t>DICI/BRE</t>
  </si>
  <si>
    <t>Resultado</t>
  </si>
  <si>
    <t>Grafica Comportamiento del Indicador frente a la meta</t>
  </si>
  <si>
    <t>Análisis de datos - Resultados</t>
  </si>
  <si>
    <t>Propuesta de Mejoramiento</t>
  </si>
  <si>
    <t>PROCESOS</t>
  </si>
  <si>
    <t>SUBSISTEMAS</t>
  </si>
  <si>
    <t>Evaluación, Control y Mejora</t>
  </si>
  <si>
    <t>Direccionamiento Estratégico</t>
  </si>
  <si>
    <t>Subsistema de Control Interno</t>
  </si>
  <si>
    <t>Gestión de Comunicaciones</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</si>
  <si>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</si>
  <si>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</si>
  <si>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</si>
  <si>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</si>
  <si>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</si>
  <si>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</si>
  <si>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</si>
  <si>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</si>
  <si>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</si>
  <si>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</si>
  <si>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</si>
  <si>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</si>
  <si>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</si>
  <si>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Documental</t>
  </si>
  <si>
    <t>Gestión de Apoyo Logístico</t>
  </si>
  <si>
    <t>Gestión de Asuntos Legales</t>
  </si>
  <si>
    <t>Gestión Tecnológica y de Información</t>
  </si>
  <si>
    <t>Porcentaje de ejecución PAC de funcionamiento</t>
  </si>
  <si>
    <t>Medir el porcentaje de ejecución del PAC de funcionamiento</t>
  </si>
  <si>
    <t>(Ejecución PAC de funcionamiento/ Programación PAC de funcionamiento) * 100%</t>
  </si>
  <si>
    <t>Ejecución PAC de funcionamiento</t>
  </si>
  <si>
    <t>Corresponde al PAC de funcionamiento que ha sido ejecutado</t>
  </si>
  <si>
    <t>Programación PAC de funcionamiento</t>
  </si>
  <si>
    <t>Corresponde al PAC de funcionamiento que ha sido programado</t>
  </si>
  <si>
    <t>90% (Mensual)</t>
  </si>
  <si>
    <t>100% Año 2015</t>
  </si>
  <si>
    <t>Porcentaje de ejecución PAC de inversión</t>
  </si>
  <si>
    <t>Medir el porcentaje de ejecución del PAC de inversión</t>
  </si>
  <si>
    <t>(Ejecución PAC de inversión/ Programación PAC de inversión) * 100%</t>
  </si>
  <si>
    <t>Ejecución PAC de inversión</t>
  </si>
  <si>
    <t>Corresponde al PAC de inversión que ha sido ejecutado</t>
  </si>
  <si>
    <t>Programación PAC de inversión</t>
  </si>
  <si>
    <t>Corresponde al PAC de inversión que ha sido programado</t>
  </si>
  <si>
    <t>Porcentaje de ejecución PAC de Servicio de Alumbrado Público</t>
  </si>
  <si>
    <t>Medir el porcentaje de ejecución del PAC de Servicio de Alumbrado Público</t>
  </si>
  <si>
    <t>(Ejecución PAC del  Servicio de Alumbrado Público / Programación PAC de Servicio de Alumbrado Público) * 100%</t>
  </si>
  <si>
    <t>Ejecución PAC del  Servicio de Alumbrado Público</t>
  </si>
  <si>
    <t>Corresponde al PAC del Servicio de Alumbrado Público que ha sido ejecutado</t>
  </si>
  <si>
    <t>Programación PAC del Servicio de Alumbrado Público</t>
  </si>
  <si>
    <t>Corresponde al PAC del Servicio de Alumbrado Público que ha sido programado</t>
  </si>
  <si>
    <t>100% (Mensual)</t>
  </si>
  <si>
    <t>En construcción</t>
  </si>
  <si>
    <t>Programación PAC de Servicio de Alumbrado Público</t>
  </si>
  <si>
    <t>Porcentaje Devolución de Solicitudes de Pago</t>
  </si>
  <si>
    <t>(Solicitud de pago devueltas  / Total  de solicitudes de pago) * 100%</t>
  </si>
  <si>
    <t>Porcentaje</t>
  </si>
  <si>
    <t>Solicitudes de pago devueltas</t>
  </si>
  <si>
    <t>Corresponde al número de solicitudes  de pago  que no cumplen  con los requisitos para tràmite.</t>
  </si>
  <si>
    <t>Solicitudes radicadas.</t>
  </si>
  <si>
    <t>Corresponde al número total de solicitudes de pago radicadas en el mes.</t>
  </si>
  <si>
    <t>&lt;</t>
  </si>
  <si>
    <t>&lt; 8,31% ( Mensual)</t>
  </si>
  <si>
    <t>5%≤  x &lt;  9%</t>
  </si>
  <si>
    <t>8,31% (2015)</t>
  </si>
  <si>
    <t xml:space="preserve"> &gt;</t>
  </si>
  <si>
    <t>Enero: No se realiazaron devoluciones en este mes</t>
  </si>
  <si>
    <t>Ejecución Presupuestal de Gastos de Funcionamiento</t>
  </si>
  <si>
    <t>Determinar el nivel de ejecución de los Gastos de Funcionamiento de la Unidad.</t>
  </si>
  <si>
    <t>(Ejecución de Gastos de Funcionamiento del mes/Programado ejecutar mensual)</t>
  </si>
  <si>
    <t>Ejecución de Gastos de Funcionamiento del mes</t>
  </si>
  <si>
    <t>Corresponde a los recursos ejecutados durante el mes objeto de análisis</t>
  </si>
  <si>
    <t>Programado ejecutar mensual</t>
  </si>
  <si>
    <t>Hace referencia al Presupuesto de Gastos de Funcionamiento programados ejecutar en el mes</t>
  </si>
  <si>
    <t>90%(Anual)</t>
  </si>
  <si>
    <t>89% año 2015</t>
  </si>
  <si>
    <r>
      <t xml:space="preserve">Fuente Información Linea base:
</t>
    </r>
    <r>
      <rPr>
        <sz val="11"/>
        <color rgb="FF000000"/>
        <rFont val="Arial"/>
        <family val="2"/>
      </rPr>
      <t xml:space="preserve">Ejecución presupuestal </t>
    </r>
    <r>
      <rPr>
        <sz val="11"/>
        <color rgb="FF000000"/>
        <rFont val="Arial"/>
        <family val="2"/>
      </rPr>
      <t xml:space="preserve">de Gastos de </t>
    </r>
    <r>
      <rPr>
        <sz val="11"/>
        <color rgb="FF000000"/>
        <rFont val="Arial"/>
        <family val="2"/>
      </rPr>
      <t>Funcionamiento</t>
    </r>
  </si>
  <si>
    <r>
      <t xml:space="preserve">Registro de Medición   Año </t>
    </r>
    <r>
      <rPr>
        <b/>
        <u/>
        <sz val="11"/>
        <color rgb="FF000000"/>
        <rFont val="Arial"/>
        <family val="2"/>
      </rPr>
      <t>2017</t>
    </r>
  </si>
  <si>
    <r>
      <t xml:space="preserve">Enero: </t>
    </r>
    <r>
      <rPr>
        <sz val="11"/>
        <color rgb="FF000000"/>
        <rFont val="Arial"/>
        <family val="2"/>
      </rPr>
      <t xml:space="preserve">En enero de </t>
    </r>
    <r>
      <rPr>
        <sz val="11"/>
        <color rgb="FF000000"/>
        <rFont val="Arial"/>
        <family val="2"/>
      </rPr>
      <t xml:space="preserve">2017 la ejecución </t>
    </r>
    <r>
      <rPr>
        <sz val="11"/>
        <color rgb="FF000000"/>
        <rFont val="Arial"/>
        <family val="2"/>
      </rPr>
      <t xml:space="preserve">presupuestal fue de </t>
    </r>
    <r>
      <rPr>
        <sz val="11"/>
        <color rgb="FF000000"/>
        <rFont val="Arial"/>
        <family val="2"/>
      </rPr>
      <t xml:space="preserve">$1.856.330.005. Dentro </t>
    </r>
    <r>
      <rPr>
        <sz val="11"/>
        <color rgb="FF000000"/>
        <rFont val="Arial"/>
        <family val="2"/>
      </rPr>
      <t xml:space="preserve">de los gastos de </t>
    </r>
    <r>
      <rPr>
        <sz val="11"/>
        <color rgb="FF000000"/>
        <rFont val="Arial"/>
        <family val="2"/>
      </rPr>
      <t xml:space="preserve">funcionamiento, el </t>
    </r>
    <r>
      <rPr>
        <sz val="11"/>
        <color rgb="FF000000"/>
        <rFont val="Arial"/>
        <family val="2"/>
      </rPr>
      <t xml:space="preserve">mayor porcentaje </t>
    </r>
    <r>
      <rPr>
        <sz val="11"/>
        <color rgb="FF000000"/>
        <rFont val="Arial"/>
        <family val="2"/>
      </rPr>
      <t xml:space="preserve">corresponde a </t>
    </r>
    <r>
      <rPr>
        <sz val="11"/>
        <color rgb="FF000000"/>
        <rFont val="Arial"/>
        <family val="2"/>
      </rPr>
      <t xml:space="preserve">HONORARIOS </t>
    </r>
    <r>
      <rPr>
        <sz val="11"/>
        <color rgb="FF000000"/>
        <rFont val="Arial"/>
        <family val="2"/>
      </rPr>
      <t xml:space="preserve">ENTIDAD debido a la </t>
    </r>
    <r>
      <rPr>
        <sz val="11"/>
        <color rgb="FF000000"/>
        <rFont val="Arial"/>
        <family val="2"/>
      </rPr>
      <t xml:space="preserve">suscripción de 9 </t>
    </r>
    <r>
      <rPr>
        <sz val="11"/>
        <color rgb="FF000000"/>
        <rFont val="Arial"/>
        <family val="2"/>
      </rPr>
      <t xml:space="preserve">contratos de prestación </t>
    </r>
    <r>
      <rPr>
        <sz val="11"/>
        <color rgb="FF000000"/>
        <rFont val="Arial"/>
        <family val="2"/>
      </rPr>
      <t xml:space="preserve">de servicios por </t>
    </r>
    <r>
      <rPr>
        <sz val="11"/>
        <color rgb="FF000000"/>
        <rFont val="Arial"/>
        <family val="2"/>
      </rPr>
      <t xml:space="preserve">$1.128.353.999 y </t>
    </r>
    <r>
      <rPr>
        <sz val="11"/>
        <color rgb="FF000000"/>
        <rFont val="Arial"/>
        <family val="2"/>
      </rPr>
      <t xml:space="preserve">$631.278.943 a </t>
    </r>
    <r>
      <rPr>
        <sz val="11"/>
        <color rgb="FF000000"/>
        <rFont val="Arial"/>
        <family val="2"/>
      </rPr>
      <t xml:space="preserve">servicios asociados a la </t>
    </r>
    <r>
      <rPr>
        <sz val="11"/>
        <color rgb="FF000000"/>
        <rFont val="Arial"/>
        <family val="2"/>
      </rPr>
      <t xml:space="preserve">nómina. La ejecución </t>
    </r>
    <r>
      <rPr>
        <sz val="11"/>
        <color rgb="FF000000"/>
        <rFont val="Arial"/>
        <family val="2"/>
      </rPr>
      <t xml:space="preserve">esperada no se alcanzó </t>
    </r>
    <r>
      <rPr>
        <sz val="11"/>
        <color rgb="FF000000"/>
        <rFont val="Arial"/>
        <family val="2"/>
      </rPr>
      <t xml:space="preserve">en este mes, debido a </t>
    </r>
    <r>
      <rPr>
        <sz val="11"/>
        <color rgb="FF000000"/>
        <rFont val="Arial"/>
        <family val="2"/>
      </rPr>
      <t xml:space="preserve">que no se solicitó el </t>
    </r>
    <r>
      <rPr>
        <sz val="11"/>
        <color rgb="FF000000"/>
        <rFont val="Arial"/>
        <family val="2"/>
      </rPr>
      <t xml:space="preserve">pago del servicio del </t>
    </r>
    <r>
      <rPr>
        <sz val="11"/>
        <color rgb="FF000000"/>
        <rFont val="Arial"/>
        <family val="2"/>
      </rPr>
      <t xml:space="preserve">alumbrado público para </t>
    </r>
    <r>
      <rPr>
        <sz val="11"/>
        <color rgb="FF000000"/>
        <rFont val="Arial"/>
        <family val="2"/>
      </rPr>
      <t xml:space="preserve">el mes de enero de </t>
    </r>
    <r>
      <rPr>
        <sz val="11"/>
        <color rgb="FF000000"/>
        <rFont val="Arial"/>
        <family val="2"/>
      </rPr>
      <t>2017.</t>
    </r>
  </si>
  <si>
    <r>
      <t xml:space="preserve">Febrero: </t>
    </r>
    <r>
      <rPr>
        <sz val="11"/>
        <color rgb="FF000000"/>
        <rFont val="Arial"/>
        <family val="2"/>
      </rPr>
      <t xml:space="preserve">En febrero de </t>
    </r>
    <r>
      <rPr>
        <sz val="11"/>
        <color rgb="FF000000"/>
        <rFont val="Arial"/>
        <family val="2"/>
      </rPr>
      <t xml:space="preserve">2017, la ejecución de </t>
    </r>
    <r>
      <rPr>
        <sz val="11"/>
        <color rgb="FF000000"/>
        <rFont val="Arial"/>
        <family val="2"/>
      </rPr>
      <t xml:space="preserve">presupuestal fue de </t>
    </r>
    <r>
      <rPr>
        <sz val="11"/>
        <color rgb="FF000000"/>
        <rFont val="Arial"/>
        <family val="2"/>
      </rPr>
      <t xml:space="preserve">$2.056.216.628. Dentro </t>
    </r>
    <r>
      <rPr>
        <sz val="11"/>
        <color rgb="FF000000"/>
        <rFont val="Arial"/>
        <family val="2"/>
      </rPr>
      <t xml:space="preserve">de los gastos de </t>
    </r>
    <r>
      <rPr>
        <sz val="11"/>
        <color rgb="FF000000"/>
        <rFont val="Arial"/>
        <family val="2"/>
      </rPr>
      <t xml:space="preserve">funcionamiento, el </t>
    </r>
    <r>
      <rPr>
        <sz val="11"/>
        <color rgb="FF000000"/>
        <rFont val="Arial"/>
        <family val="2"/>
      </rPr>
      <t xml:space="preserve">mayor porcentaje </t>
    </r>
    <r>
      <rPr>
        <sz val="11"/>
        <color rgb="FF000000"/>
        <rFont val="Arial"/>
        <family val="2"/>
      </rPr>
      <t xml:space="preserve">corresponde  a los de </t>
    </r>
    <r>
      <rPr>
        <sz val="11"/>
        <color rgb="FF000000"/>
        <rFont val="Arial"/>
        <family val="2"/>
      </rPr>
      <t xml:space="preserve">servicios asociados a la </t>
    </r>
    <r>
      <rPr>
        <sz val="11"/>
        <color rgb="FF000000"/>
        <rFont val="Arial"/>
        <family val="2"/>
      </rPr>
      <t xml:space="preserve">nómina por </t>
    </r>
    <r>
      <rPr>
        <sz val="11"/>
        <color rgb="FF000000"/>
        <rFont val="Arial"/>
        <family val="2"/>
      </rPr>
      <t xml:space="preserve">$1.031.713.360. En este </t>
    </r>
    <r>
      <rPr>
        <sz val="11"/>
        <color rgb="FF000000"/>
        <rFont val="Arial"/>
        <family val="2"/>
      </rPr>
      <t xml:space="preserve">mes no se </t>
    </r>
    <r>
      <rPr>
        <sz val="11"/>
        <color rgb="FF000000"/>
        <rFont val="Arial"/>
        <family val="2"/>
      </rPr>
      <t xml:space="preserve">comprometieron </t>
    </r>
    <r>
      <rPr>
        <sz val="11"/>
        <color rgb="FF000000"/>
        <rFont val="Arial"/>
        <family val="2"/>
      </rPr>
      <t xml:space="preserve">recursos para el pago </t>
    </r>
    <r>
      <rPr>
        <sz val="11"/>
        <color rgb="FF000000"/>
        <rFont val="Arial"/>
        <family val="2"/>
      </rPr>
      <t xml:space="preserve">del servicio de </t>
    </r>
    <r>
      <rPr>
        <sz val="11"/>
        <color rgb="FF000000"/>
        <rFont val="Arial"/>
        <family val="2"/>
      </rPr>
      <t xml:space="preserve">alumbrado público, por </t>
    </r>
    <r>
      <rPr>
        <sz val="11"/>
        <color rgb="FF000000"/>
        <rFont val="Arial"/>
        <family val="2"/>
      </rPr>
      <t xml:space="preserve">lo tanto no se alcanzó la </t>
    </r>
    <r>
      <rPr>
        <sz val="11"/>
        <color rgb="FF000000"/>
        <rFont val="Arial"/>
        <family val="2"/>
      </rPr>
      <t>ejecución esperada.</t>
    </r>
  </si>
  <si>
    <r>
      <t xml:space="preserve">Marzo: </t>
    </r>
    <r>
      <rPr>
        <sz val="11"/>
        <color rgb="FF000000"/>
        <rFont val="Arial"/>
        <family val="2"/>
      </rPr>
      <t xml:space="preserve"> En este mes la </t>
    </r>
    <r>
      <rPr>
        <sz val="11"/>
        <color rgb="FF000000"/>
        <rFont val="Arial"/>
        <family val="2"/>
      </rPr>
      <t xml:space="preserve">ejecucion fue de </t>
    </r>
    <r>
      <rPr>
        <sz val="11"/>
        <color rgb="FF000000"/>
        <rFont val="Arial"/>
        <family val="2"/>
      </rPr>
      <t xml:space="preserve">$22.028.525.062 donde </t>
    </r>
    <r>
      <rPr>
        <sz val="11"/>
        <color rgb="FF000000"/>
        <rFont val="Arial"/>
        <family val="2"/>
      </rPr>
      <t xml:space="preserve">lo mas representativo </t>
    </r>
    <r>
      <rPr>
        <sz val="11"/>
        <color rgb="FF000000"/>
        <rFont val="Arial"/>
        <family val="2"/>
      </rPr>
      <t xml:space="preserve">fue el pago del servicio </t>
    </r>
    <r>
      <rPr>
        <sz val="11"/>
        <color rgb="FF000000"/>
        <rFont val="Arial"/>
        <family val="2"/>
      </rPr>
      <t xml:space="preserve">de alumbrado público </t>
    </r>
    <r>
      <rPr>
        <sz val="11"/>
        <color rgb="FF000000"/>
        <rFont val="Arial"/>
        <family val="2"/>
      </rPr>
      <t xml:space="preserve">del mes de enero de </t>
    </r>
    <r>
      <rPr>
        <sz val="11"/>
        <color rgb="FF000000"/>
        <rFont val="Arial"/>
        <family val="2"/>
      </rPr>
      <t xml:space="preserve">2017 por </t>
    </r>
    <r>
      <rPr>
        <sz val="11"/>
        <color rgb="FF000000"/>
        <rFont val="Arial"/>
        <family val="2"/>
      </rPr>
      <t xml:space="preserve">$13.667.850.565 y pago </t>
    </r>
    <r>
      <rPr>
        <sz val="11"/>
        <color rgb="FF000000"/>
        <rFont val="Arial"/>
        <family val="2"/>
      </rPr>
      <t xml:space="preserve">por sentencia judicial </t>
    </r>
    <r>
      <rPr>
        <sz val="11"/>
        <color rgb="FF000000"/>
        <rFont val="Arial"/>
        <family val="2"/>
      </rPr>
      <t xml:space="preserve">del predio </t>
    </r>
    <r>
      <rPr>
        <sz val="11"/>
        <color rgb="FF000000"/>
        <rFont val="Arial"/>
        <family val="2"/>
      </rPr>
      <t xml:space="preserve">CANTARRANA.  Por lo </t>
    </r>
    <r>
      <rPr>
        <sz val="11"/>
        <color rgb="FF000000"/>
        <rFont val="Arial"/>
        <family val="2"/>
      </rPr>
      <t xml:space="preserve">tanto, en este mes se </t>
    </r>
    <r>
      <rPr>
        <sz val="11"/>
        <color rgb="FF000000"/>
        <rFont val="Arial"/>
        <family val="2"/>
      </rPr>
      <t>cumplió el indicador.</t>
    </r>
  </si>
  <si>
    <r>
      <t xml:space="preserve">Abril: </t>
    </r>
    <r>
      <rPr>
        <sz val="11"/>
        <color rgb="FF000000"/>
        <rFont val="Arial"/>
        <family val="2"/>
      </rPr>
      <t xml:space="preserve">El valor ejecutado </t>
    </r>
    <r>
      <rPr>
        <sz val="11"/>
        <color rgb="FF000000"/>
        <rFont val="Arial"/>
        <family val="2"/>
      </rPr>
      <t xml:space="preserve">en abril fue de </t>
    </r>
    <r>
      <rPr>
        <sz val="11"/>
        <color rgb="FF000000"/>
        <rFont val="Arial"/>
        <family val="2"/>
      </rPr>
      <t xml:space="preserve">$13.662.337.506, en </t>
    </r>
    <r>
      <rPr>
        <sz val="11"/>
        <color rgb="FF000000"/>
        <rFont val="Arial"/>
        <family val="2"/>
      </rPr>
      <t xml:space="preserve">donde el compromiso </t>
    </r>
    <r>
      <rPr>
        <sz val="11"/>
        <color rgb="FF000000"/>
        <rFont val="Arial"/>
        <family val="2"/>
      </rPr>
      <t xml:space="preserve">más significativo </t>
    </r>
    <r>
      <rPr>
        <sz val="11"/>
        <color rgb="FF000000"/>
        <rFont val="Arial"/>
        <family val="2"/>
      </rPr>
      <t xml:space="preserve">corresponde al pago del </t>
    </r>
    <r>
      <rPr>
        <sz val="11"/>
        <color rgb="FF000000"/>
        <rFont val="Arial"/>
        <family val="2"/>
      </rPr>
      <t xml:space="preserve">servicio de alumbrado </t>
    </r>
    <r>
      <rPr>
        <sz val="11"/>
        <color rgb="FF000000"/>
        <rFont val="Arial"/>
        <family val="2"/>
      </rPr>
      <t xml:space="preserve">público del mes de </t>
    </r>
    <r>
      <rPr>
        <sz val="11"/>
        <color rgb="FF000000"/>
        <rFont val="Arial"/>
        <family val="2"/>
      </rPr>
      <t xml:space="preserve">febrero de 2017 </t>
    </r>
    <r>
      <rPr>
        <sz val="11"/>
        <color rgb="FF000000"/>
        <rFont val="Arial"/>
        <family val="2"/>
      </rPr>
      <t>($12,372,094,796).</t>
    </r>
  </si>
  <si>
    <r>
      <t xml:space="preserve">Mayo: </t>
    </r>
    <r>
      <rPr>
        <sz val="11"/>
        <color rgb="FF000000"/>
        <rFont val="Arial"/>
        <family val="2"/>
      </rPr>
      <t xml:space="preserve">El valor </t>
    </r>
    <r>
      <rPr>
        <sz val="11"/>
        <color rgb="FF000000"/>
        <rFont val="Arial"/>
        <family val="2"/>
      </rPr>
      <t xml:space="preserve">ejecutado en mayo fue </t>
    </r>
    <r>
      <rPr>
        <sz val="11"/>
        <color rgb="FF000000"/>
        <rFont val="Arial"/>
        <family val="2"/>
      </rPr>
      <t xml:space="preserve">de $15.102.603.989, en </t>
    </r>
    <r>
      <rPr>
        <sz val="11"/>
        <color rgb="FF000000"/>
        <rFont val="Arial"/>
        <family val="2"/>
      </rPr>
      <t xml:space="preserve">donde el compromiso </t>
    </r>
    <r>
      <rPr>
        <sz val="11"/>
        <color rgb="FF000000"/>
        <rFont val="Arial"/>
        <family val="2"/>
      </rPr>
      <t xml:space="preserve">más significativo </t>
    </r>
    <r>
      <rPr>
        <sz val="11"/>
        <color rgb="FF000000"/>
        <rFont val="Arial"/>
        <family val="2"/>
      </rPr>
      <t xml:space="preserve">corresponde al pago del </t>
    </r>
    <r>
      <rPr>
        <sz val="11"/>
        <color rgb="FF000000"/>
        <rFont val="Arial"/>
        <family val="2"/>
      </rPr>
      <t xml:space="preserve">servicio de alumbrado </t>
    </r>
    <r>
      <rPr>
        <sz val="11"/>
        <color rgb="FF000000"/>
        <rFont val="Arial"/>
        <family val="2"/>
      </rPr>
      <t xml:space="preserve">público del mes de </t>
    </r>
    <r>
      <rPr>
        <sz val="11"/>
        <color rgb="FF000000"/>
        <rFont val="Arial"/>
        <family val="2"/>
      </rPr>
      <t xml:space="preserve">marzo de 2017 </t>
    </r>
    <r>
      <rPr>
        <sz val="11"/>
        <color rgb="FF000000"/>
        <rFont val="Arial"/>
        <family val="2"/>
      </rPr>
      <t>($14.082.351.572).</t>
    </r>
  </si>
  <si>
    <r>
      <t xml:space="preserve">Junio: </t>
    </r>
    <r>
      <rPr>
        <sz val="11"/>
        <color rgb="FF000000"/>
        <rFont val="Arial"/>
        <family val="2"/>
      </rPr>
      <t xml:space="preserve">El valor </t>
    </r>
    <r>
      <rPr>
        <sz val="11"/>
        <color rgb="FF000000"/>
        <rFont val="Arial"/>
        <family val="2"/>
      </rPr>
      <t xml:space="preserve">ejecutado en junio fue </t>
    </r>
    <r>
      <rPr>
        <sz val="11"/>
        <color rgb="FF000000"/>
        <rFont val="Arial"/>
        <family val="2"/>
      </rPr>
      <t xml:space="preserve">de $15.630.085.527, en </t>
    </r>
    <r>
      <rPr>
        <sz val="11"/>
        <color rgb="FF000000"/>
        <rFont val="Arial"/>
        <family val="2"/>
      </rPr>
      <t xml:space="preserve">donde el compromiso </t>
    </r>
    <r>
      <rPr>
        <sz val="11"/>
        <color rgb="FF000000"/>
        <rFont val="Arial"/>
        <family val="2"/>
      </rPr>
      <t xml:space="preserve">más significativo </t>
    </r>
    <r>
      <rPr>
        <sz val="11"/>
        <color rgb="FF000000"/>
        <rFont val="Arial"/>
        <family val="2"/>
      </rPr>
      <t xml:space="preserve">corresponde al pago del </t>
    </r>
    <r>
      <rPr>
        <sz val="11"/>
        <color rgb="FF000000"/>
        <rFont val="Arial"/>
        <family val="2"/>
      </rPr>
      <t xml:space="preserve">servicio de alumbrado </t>
    </r>
    <r>
      <rPr>
        <sz val="11"/>
        <color rgb="FF000000"/>
        <rFont val="Arial"/>
        <family val="2"/>
      </rPr>
      <t xml:space="preserve">público del mes de abril </t>
    </r>
    <r>
      <rPr>
        <sz val="11"/>
        <color rgb="FF000000"/>
        <rFont val="Arial"/>
        <family val="2"/>
      </rPr>
      <t xml:space="preserve">de 2017 </t>
    </r>
    <r>
      <rPr>
        <sz val="11"/>
        <color rgb="FF000000"/>
        <rFont val="Arial"/>
        <family val="2"/>
      </rPr>
      <t xml:space="preserve">($13.761.871.030) y el </t>
    </r>
    <r>
      <rPr>
        <sz val="11"/>
        <color rgb="FF000000"/>
        <rFont val="Arial"/>
        <family val="2"/>
      </rPr>
      <t xml:space="preserve">pago de la nómina de </t>
    </r>
    <r>
      <rPr>
        <sz val="11"/>
        <color rgb="FF000000"/>
        <rFont val="Arial"/>
        <family val="2"/>
      </rPr>
      <t xml:space="preserve">los funcionarios de la </t>
    </r>
    <r>
      <rPr>
        <sz val="11"/>
        <color rgb="FF000000"/>
        <rFont val="Arial"/>
        <family val="2"/>
      </rPr>
      <t xml:space="preserve">planta de la UAESP, el </t>
    </r>
    <r>
      <rPr>
        <sz val="11"/>
        <color rgb="FF000000"/>
        <rFont val="Arial"/>
        <family val="2"/>
      </rPr>
      <t xml:space="preserve">cual incluye el </t>
    </r>
    <r>
      <rPr>
        <sz val="11"/>
        <color rgb="FF000000"/>
        <rFont val="Arial"/>
        <family val="2"/>
      </rPr>
      <t xml:space="preserve">reconocimiento de la </t>
    </r>
    <r>
      <rPr>
        <sz val="11"/>
        <color rgb="FF000000"/>
        <rFont val="Arial"/>
        <family val="2"/>
      </rPr>
      <t xml:space="preserve">prima de servicios </t>
    </r>
    <r>
      <rPr>
        <sz val="11"/>
        <color rgb="FF000000"/>
        <rFont val="Arial"/>
        <family val="2"/>
      </rPr>
      <t>($1.838.039.907)</t>
    </r>
  </si>
  <si>
    <r>
      <t xml:space="preserve">Julio: </t>
    </r>
    <r>
      <rPr>
        <sz val="11"/>
        <color rgb="FF000000"/>
        <rFont val="Arial"/>
        <family val="2"/>
      </rPr>
      <t xml:space="preserve">El valor ejecutado </t>
    </r>
    <r>
      <rPr>
        <sz val="11"/>
        <color rgb="FF000000"/>
        <rFont val="Arial"/>
        <family val="2"/>
      </rPr>
      <t xml:space="preserve">en julio fue de </t>
    </r>
    <r>
      <rPr>
        <sz val="11"/>
        <color rgb="FF000000"/>
        <rFont val="Arial"/>
        <family val="2"/>
      </rPr>
      <t xml:space="preserve">$16.193.534.646, en </t>
    </r>
    <r>
      <rPr>
        <sz val="11"/>
        <color rgb="FF000000"/>
        <rFont val="Arial"/>
        <family val="2"/>
      </rPr>
      <t xml:space="preserve">donde el compromiso </t>
    </r>
    <r>
      <rPr>
        <sz val="11"/>
        <color rgb="FF000000"/>
        <rFont val="Arial"/>
        <family val="2"/>
      </rPr>
      <t xml:space="preserve">más significativo </t>
    </r>
    <r>
      <rPr>
        <sz val="11"/>
        <color rgb="FF000000"/>
        <rFont val="Arial"/>
        <family val="2"/>
      </rPr>
      <t xml:space="preserve">corresponde al pago del </t>
    </r>
    <r>
      <rPr>
        <sz val="11"/>
        <color rgb="FF000000"/>
        <rFont val="Arial"/>
        <family val="2"/>
      </rPr>
      <t xml:space="preserve">servicio de alumbrado </t>
    </r>
    <r>
      <rPr>
        <sz val="11"/>
        <color rgb="FF000000"/>
        <rFont val="Arial"/>
        <family val="2"/>
      </rPr>
      <t xml:space="preserve">público del mes de </t>
    </r>
    <r>
      <rPr>
        <sz val="11"/>
        <color rgb="FF000000"/>
        <rFont val="Arial"/>
        <family val="2"/>
      </rPr>
      <t xml:space="preserve">mayo de 2017 </t>
    </r>
    <r>
      <rPr>
        <sz val="11"/>
        <color rgb="FF000000"/>
        <rFont val="Arial"/>
        <family val="2"/>
      </rPr>
      <t>($14.278.788.155).</t>
    </r>
  </si>
  <si>
    <r>
      <rPr>
        <b/>
        <sz val="11"/>
        <color rgb="FF000000"/>
        <rFont val="Calibri"/>
        <family val="2"/>
      </rPr>
      <t>Agosto</t>
    </r>
    <r>
      <rPr>
        <sz val="11"/>
        <color rgb="FF000000"/>
        <rFont val="Arial"/>
        <family val="2"/>
      </rPr>
      <t>: El valor ejecutado en agosto fue de $15.310.145.143, en donde el compromiso más significativo corresponde al pago del servicio de alumbrado público del mes de junio de 2017 ($13.486.199.035).</t>
    </r>
  </si>
  <si>
    <r>
      <t xml:space="preserve">Septiembre: </t>
    </r>
    <r>
      <rPr>
        <sz val="11"/>
        <color rgb="FF000000"/>
        <rFont val="Arial"/>
        <family val="2"/>
      </rPr>
      <t xml:space="preserve">El valor </t>
    </r>
    <r>
      <rPr>
        <sz val="11"/>
        <color rgb="FF000000"/>
        <rFont val="Arial"/>
        <family val="2"/>
      </rPr>
      <t xml:space="preserve">ejecutado en </t>
    </r>
    <r>
      <rPr>
        <sz val="11"/>
        <color rgb="FF000000"/>
        <rFont val="Arial"/>
        <family val="2"/>
      </rPr>
      <t xml:space="preserve">septiembre fue de </t>
    </r>
    <r>
      <rPr>
        <sz val="11"/>
        <color rgb="FF000000"/>
        <rFont val="Arial"/>
        <family val="2"/>
      </rPr>
      <t xml:space="preserve">$15.141.131.266, en </t>
    </r>
    <r>
      <rPr>
        <sz val="11"/>
        <color rgb="FF000000"/>
        <rFont val="Arial"/>
        <family val="2"/>
      </rPr>
      <t xml:space="preserve">donde el compromiso </t>
    </r>
    <r>
      <rPr>
        <sz val="11"/>
        <color rgb="FF000000"/>
        <rFont val="Arial"/>
        <family val="2"/>
      </rPr>
      <t xml:space="preserve">más significativo </t>
    </r>
    <r>
      <rPr>
        <sz val="11"/>
        <color rgb="FF000000"/>
        <rFont val="Arial"/>
        <family val="2"/>
      </rPr>
      <t xml:space="preserve">corresponde al pago del </t>
    </r>
    <r>
      <rPr>
        <sz val="11"/>
        <color rgb="FF000000"/>
        <rFont val="Arial"/>
        <family val="2"/>
      </rPr>
      <t xml:space="preserve">servicio de alumbrado </t>
    </r>
    <r>
      <rPr>
        <sz val="11"/>
        <color rgb="FF000000"/>
        <rFont val="Arial"/>
        <family val="2"/>
      </rPr>
      <t xml:space="preserve">público del mes de julio </t>
    </r>
    <r>
      <rPr>
        <sz val="11"/>
        <color rgb="FF000000"/>
        <rFont val="Arial"/>
        <family val="2"/>
      </rPr>
      <t xml:space="preserve">de 2017 </t>
    </r>
    <r>
      <rPr>
        <sz val="11"/>
        <color rgb="FF000000"/>
        <rFont val="Arial"/>
        <family val="2"/>
      </rPr>
      <t>($14.081.790.959).</t>
    </r>
  </si>
  <si>
    <t>Propuesta de mejoramiento</t>
  </si>
  <si>
    <t>Ejecución Presupuestal de Gastos de Inversión de inversion directa</t>
  </si>
  <si>
    <t>Determinar el nivel de ejecución de la Inversión de la Unidad.</t>
  </si>
  <si>
    <t>(Ejecución de Gastos de Inversión directa del mes/Programado ejecutar mensual)</t>
  </si>
  <si>
    <t>Ejecución de Gastos de Inversión directa del mes</t>
  </si>
  <si>
    <t>Ejecución Presupuestal de Gastos de Inversión</t>
  </si>
  <si>
    <t>Hace referencia al Presupuesto de Gastos de Inversión programados ejecutar en el mes</t>
  </si>
  <si>
    <t>93% (Anual)</t>
  </si>
  <si>
    <t>92% año 2015</t>
  </si>
  <si>
    <r>
      <t xml:space="preserve">Fuente Información Linea base:
</t>
    </r>
    <r>
      <rPr>
        <sz val="11"/>
        <color rgb="FF000000"/>
        <rFont val="Arial"/>
        <family val="2"/>
      </rPr>
      <t xml:space="preserve">Ejecución presupuestal </t>
    </r>
    <r>
      <rPr>
        <sz val="11"/>
        <color rgb="FF000000"/>
        <rFont val="Arial"/>
        <family val="2"/>
      </rPr>
      <t>de Inversión</t>
    </r>
  </si>
  <si>
    <r>
      <t xml:space="preserve">Enero: </t>
    </r>
    <r>
      <rPr>
        <sz val="11"/>
        <color rgb="FF000000"/>
        <rFont val="Arial"/>
        <family val="2"/>
      </rPr>
      <t xml:space="preserve">La ejecución del </t>
    </r>
    <r>
      <rPr>
        <sz val="11"/>
        <color rgb="FF000000"/>
        <rFont val="Arial"/>
        <family val="2"/>
      </rPr>
      <t xml:space="preserve">mes de enero fue de </t>
    </r>
    <r>
      <rPr>
        <sz val="11"/>
        <color rgb="FF000000"/>
        <rFont val="Arial"/>
        <family val="2"/>
      </rPr>
      <t xml:space="preserve">$12.109.870.746, </t>
    </r>
    <r>
      <rPr>
        <sz val="11"/>
        <color rgb="FF000000"/>
        <rFont val="Arial"/>
        <family val="2"/>
      </rPr>
      <t xml:space="preserve">correspondiente a un </t>
    </r>
    <r>
      <rPr>
        <sz val="11"/>
        <color rgb="FF000000"/>
        <rFont val="Arial"/>
        <family val="2"/>
      </rPr>
      <t xml:space="preserve">227% de la ejecución </t>
    </r>
    <r>
      <rPr>
        <sz val="11"/>
        <color rgb="FF000000"/>
        <rFont val="Arial"/>
        <family val="2"/>
      </rPr>
      <t xml:space="preserve">esperada debido al </t>
    </r>
    <r>
      <rPr>
        <sz val="11"/>
        <color rgb="FF000000"/>
        <rFont val="Arial"/>
        <family val="2"/>
      </rPr>
      <t xml:space="preserve">inicio de la vigencia y a </t>
    </r>
    <r>
      <rPr>
        <sz val="11"/>
        <color rgb="FF000000"/>
        <rFont val="Arial"/>
        <family val="2"/>
      </rPr>
      <t xml:space="preserve">la suscripción de 234 </t>
    </r>
    <r>
      <rPr>
        <sz val="11"/>
        <color rgb="FF000000"/>
        <rFont val="Arial"/>
        <family val="2"/>
      </rPr>
      <t xml:space="preserve">contratos de prestación </t>
    </r>
    <r>
      <rPr>
        <sz val="11"/>
        <color rgb="FF000000"/>
        <rFont val="Arial"/>
        <family val="2"/>
      </rPr>
      <t xml:space="preserve">de servicios por </t>
    </r>
    <r>
      <rPr>
        <sz val="11"/>
        <color rgb="FF000000"/>
        <rFont val="Arial"/>
        <family val="2"/>
      </rPr>
      <t xml:space="preserve">$10.550.921.192 y un </t>
    </r>
    <r>
      <rPr>
        <sz val="11"/>
        <color rgb="FF000000"/>
        <rFont val="Arial"/>
        <family val="2"/>
      </rPr>
      <t xml:space="preserve">cotrato de interventoria </t>
    </r>
    <r>
      <rPr>
        <sz val="11"/>
        <color rgb="FF000000"/>
        <rFont val="Arial"/>
        <family val="2"/>
      </rPr>
      <t>por $930.334.510</t>
    </r>
  </si>
  <si>
    <r>
      <t>Febrero:</t>
    </r>
    <r>
      <rPr>
        <sz val="11"/>
        <color rgb="FF000000"/>
        <rFont val="Arial"/>
        <family val="2"/>
      </rPr>
      <t xml:space="preserve"> La ejecución </t>
    </r>
    <r>
      <rPr>
        <sz val="11"/>
        <color rgb="FF000000"/>
        <rFont val="Arial"/>
        <family val="2"/>
      </rPr>
      <t xml:space="preserve">del mes de febrero fue </t>
    </r>
    <r>
      <rPr>
        <sz val="11"/>
        <color rgb="FF000000"/>
        <rFont val="Arial"/>
        <family val="2"/>
      </rPr>
      <t xml:space="preserve">de $2.630.614.188, </t>
    </r>
    <r>
      <rPr>
        <sz val="11"/>
        <color rgb="FF000000"/>
        <rFont val="Arial"/>
        <family val="2"/>
      </rPr>
      <t xml:space="preserve">principalmente por la </t>
    </r>
    <r>
      <rPr>
        <sz val="11"/>
        <color rgb="FF000000"/>
        <rFont val="Arial"/>
        <family val="2"/>
      </rPr>
      <t xml:space="preserve">suscripción de 37 </t>
    </r>
    <r>
      <rPr>
        <sz val="11"/>
        <color rgb="FF000000"/>
        <rFont val="Arial"/>
        <family val="2"/>
      </rPr>
      <t xml:space="preserve">contratos de prestación </t>
    </r>
    <r>
      <rPr>
        <sz val="11"/>
        <color rgb="FF000000"/>
        <rFont val="Arial"/>
        <family val="2"/>
      </rPr>
      <t xml:space="preserve">de servicios por </t>
    </r>
    <r>
      <rPr>
        <sz val="11"/>
        <color rgb="FF000000"/>
        <rFont val="Arial"/>
        <family val="2"/>
      </rPr>
      <t xml:space="preserve">$1.910.503.788 y un </t>
    </r>
    <r>
      <rPr>
        <sz val="11"/>
        <color rgb="FF000000"/>
        <rFont val="Arial"/>
        <family val="2"/>
      </rPr>
      <t xml:space="preserve">contrato de comisión </t>
    </r>
    <r>
      <rPr>
        <sz val="11"/>
        <color rgb="FF000000"/>
        <rFont val="Arial"/>
        <family val="2"/>
      </rPr>
      <t>por $465.939.803</t>
    </r>
  </si>
  <si>
    <r>
      <t xml:space="preserve">Marzo: </t>
    </r>
    <r>
      <rPr>
        <sz val="11"/>
        <color rgb="FF000000"/>
        <rFont val="Arial"/>
        <family val="2"/>
      </rPr>
      <t xml:space="preserve">La ejecución del </t>
    </r>
    <r>
      <rPr>
        <sz val="11"/>
        <color rgb="FF000000"/>
        <rFont val="Arial"/>
        <family val="2"/>
      </rPr>
      <t xml:space="preserve">mes de marzo fue de </t>
    </r>
    <r>
      <rPr>
        <sz val="11"/>
        <color rgb="FF000000"/>
        <rFont val="Arial"/>
        <family val="2"/>
      </rPr>
      <t xml:space="preserve">$2.326.011.102, </t>
    </r>
    <r>
      <rPr>
        <sz val="11"/>
        <color rgb="FF000000"/>
        <rFont val="Arial"/>
        <family val="2"/>
      </rPr>
      <t xml:space="preserve">principalmente por la </t>
    </r>
    <r>
      <rPr>
        <sz val="11"/>
        <color rgb="FF000000"/>
        <rFont val="Arial"/>
        <family val="2"/>
      </rPr>
      <t xml:space="preserve">suscripción de 32 </t>
    </r>
    <r>
      <rPr>
        <sz val="11"/>
        <color rgb="FF000000"/>
        <rFont val="Arial"/>
        <family val="2"/>
      </rPr>
      <t xml:space="preserve">contratos de prestación </t>
    </r>
    <r>
      <rPr>
        <sz val="11"/>
        <color rgb="FF000000"/>
        <rFont val="Arial"/>
        <family val="2"/>
      </rPr>
      <t xml:space="preserve">de servicios por </t>
    </r>
    <r>
      <rPr>
        <sz val="11"/>
        <color rgb="FF000000"/>
        <rFont val="Arial"/>
        <family val="2"/>
      </rPr>
      <t xml:space="preserve">$1.056.726.364 y cuatro </t>
    </r>
    <r>
      <rPr>
        <sz val="11"/>
        <color rgb="FF000000"/>
        <rFont val="Arial"/>
        <family val="2"/>
      </rPr>
      <t xml:space="preserve">contratos de </t>
    </r>
    <r>
      <rPr>
        <sz val="11"/>
        <color rgb="FF000000"/>
        <rFont val="Arial"/>
        <family val="2"/>
      </rPr>
      <t xml:space="preserve">arrendamiento por </t>
    </r>
    <r>
      <rPr>
        <sz val="11"/>
        <color rgb="FF000000"/>
        <rFont val="Arial"/>
        <family val="2"/>
      </rPr>
      <t>$414.250.000</t>
    </r>
  </si>
  <si>
    <r>
      <t xml:space="preserve">Abril: </t>
    </r>
    <r>
      <rPr>
        <sz val="11"/>
        <color rgb="FF000000"/>
        <rFont val="Arial"/>
        <family val="2"/>
      </rPr>
      <t xml:space="preserve">La ejecución del </t>
    </r>
    <r>
      <rPr>
        <sz val="11"/>
        <color rgb="FF000000"/>
        <rFont val="Arial"/>
        <family val="2"/>
      </rPr>
      <t xml:space="preserve">mes de abril fue de </t>
    </r>
    <r>
      <rPr>
        <sz val="11"/>
        <color rgb="FF000000"/>
        <rFont val="Arial"/>
        <family val="2"/>
      </rPr>
      <t xml:space="preserve">$932.221.014, </t>
    </r>
    <r>
      <rPr>
        <sz val="11"/>
        <color rgb="FF000000"/>
        <rFont val="Arial"/>
        <family val="2"/>
      </rPr>
      <t xml:space="preserve">principalmente por la </t>
    </r>
    <r>
      <rPr>
        <sz val="11"/>
        <color rgb="FF000000"/>
        <rFont val="Arial"/>
        <family val="2"/>
      </rPr>
      <t xml:space="preserve">suscripción de dos </t>
    </r>
    <r>
      <rPr>
        <sz val="11"/>
        <color rgb="FF000000"/>
        <rFont val="Arial"/>
        <family val="2"/>
      </rPr>
      <t xml:space="preserve">órdenes de compra por </t>
    </r>
    <r>
      <rPr>
        <sz val="11"/>
        <color rgb="FF000000"/>
        <rFont val="Arial"/>
        <family val="2"/>
      </rPr>
      <t xml:space="preserve">$587.988.348 y seis </t>
    </r>
    <r>
      <rPr>
        <sz val="11"/>
        <color rgb="FF000000"/>
        <rFont val="Arial"/>
        <family val="2"/>
      </rPr>
      <t xml:space="preserve">contratos de prestación </t>
    </r>
    <r>
      <rPr>
        <sz val="11"/>
        <color rgb="FF000000"/>
        <rFont val="Arial"/>
        <family val="2"/>
      </rPr>
      <t xml:space="preserve">de servicio por </t>
    </r>
    <r>
      <rPr>
        <sz val="11"/>
        <color rgb="FF000000"/>
        <rFont val="Arial"/>
        <family val="2"/>
      </rPr>
      <t>$164.942.500</t>
    </r>
  </si>
  <si>
    <r>
      <t>Mayo:</t>
    </r>
    <r>
      <rPr>
        <sz val="11"/>
        <color rgb="FF000000"/>
        <rFont val="Arial"/>
        <family val="2"/>
      </rPr>
      <t xml:space="preserve">La ejecución del </t>
    </r>
    <r>
      <rPr>
        <sz val="11"/>
        <color rgb="FF000000"/>
        <rFont val="Arial"/>
        <family val="2"/>
      </rPr>
      <t xml:space="preserve">mes de mayo fue de </t>
    </r>
    <r>
      <rPr>
        <sz val="11"/>
        <color rgb="FF000000"/>
        <rFont val="Arial"/>
        <family val="2"/>
      </rPr>
      <t xml:space="preserve">$5.633.306.580, </t>
    </r>
    <r>
      <rPr>
        <sz val="11"/>
        <color rgb="FF000000"/>
        <rFont val="Arial"/>
        <family val="2"/>
      </rPr>
      <t xml:space="preserve">principalmente por la </t>
    </r>
    <r>
      <rPr>
        <sz val="11"/>
        <color rgb="FF000000"/>
        <rFont val="Arial"/>
        <family val="2"/>
      </rPr>
      <t xml:space="preserve">suscripción del contrato </t>
    </r>
    <r>
      <rPr>
        <sz val="11"/>
        <color rgb="FF000000"/>
        <rFont val="Arial"/>
        <family val="2"/>
      </rPr>
      <t xml:space="preserve">de interventoria de </t>
    </r>
    <r>
      <rPr>
        <sz val="11"/>
        <color rgb="FF000000"/>
        <rFont val="Arial"/>
        <family val="2"/>
      </rPr>
      <t xml:space="preserve">alumbrado público por </t>
    </r>
    <r>
      <rPr>
        <sz val="11"/>
        <color rgb="FF000000"/>
        <rFont val="Arial"/>
        <family val="2"/>
      </rPr>
      <t xml:space="preserve">$4.680.512.760 y 15 </t>
    </r>
    <r>
      <rPr>
        <sz val="11"/>
        <color rgb="FF000000"/>
        <rFont val="Arial"/>
        <family val="2"/>
      </rPr>
      <t xml:space="preserve">contratos de prestación </t>
    </r>
    <r>
      <rPr>
        <sz val="11"/>
        <color rgb="FF000000"/>
        <rFont val="Arial"/>
        <family val="2"/>
      </rPr>
      <t xml:space="preserve">de servicios por </t>
    </r>
    <r>
      <rPr>
        <sz val="11"/>
        <color rgb="FF000000"/>
        <rFont val="Arial"/>
        <family val="2"/>
      </rPr>
      <t>$898.298.588</t>
    </r>
  </si>
  <si>
    <r>
      <t xml:space="preserve">Junio: </t>
    </r>
    <r>
      <rPr>
        <sz val="11"/>
        <color rgb="FF000000"/>
        <rFont val="Arial"/>
        <family val="2"/>
      </rPr>
      <t xml:space="preserve">La ejecución del </t>
    </r>
    <r>
      <rPr>
        <sz val="11"/>
        <color rgb="FF000000"/>
        <rFont val="Arial"/>
        <family val="2"/>
      </rPr>
      <t xml:space="preserve">mes de junio fue de </t>
    </r>
    <r>
      <rPr>
        <sz val="11"/>
        <color rgb="FF000000"/>
        <rFont val="Arial"/>
        <family val="2"/>
      </rPr>
      <t xml:space="preserve">$3.297.547.787, </t>
    </r>
    <r>
      <rPr>
        <sz val="11"/>
        <color rgb="FF000000"/>
        <rFont val="Arial"/>
        <family val="2"/>
      </rPr>
      <t xml:space="preserve">principalmente por la </t>
    </r>
    <r>
      <rPr>
        <sz val="11"/>
        <color rgb="FF000000"/>
        <rFont val="Arial"/>
        <family val="2"/>
      </rPr>
      <t xml:space="preserve">adición del contrato de </t>
    </r>
    <r>
      <rPr>
        <sz val="11"/>
        <color rgb="FF000000"/>
        <rFont val="Arial"/>
        <family val="2"/>
      </rPr>
      <t xml:space="preserve">interventoria de la </t>
    </r>
    <r>
      <rPr>
        <sz val="11"/>
        <color rgb="FF000000"/>
        <rFont val="Arial"/>
        <family val="2"/>
      </rPr>
      <t xml:space="preserve">operación de </t>
    </r>
    <r>
      <rPr>
        <sz val="11"/>
        <color rgb="FF000000"/>
        <rFont val="Arial"/>
        <family val="2"/>
      </rPr>
      <t xml:space="preserve">Recolección Barrido y </t>
    </r>
    <r>
      <rPr>
        <sz val="11"/>
        <color rgb="FF000000"/>
        <rFont val="Arial"/>
        <family val="2"/>
      </rPr>
      <t xml:space="preserve">Limpieza por valor de  </t>
    </r>
    <r>
      <rPr>
        <sz val="11"/>
        <color rgb="FF000000"/>
        <rFont val="Arial"/>
        <family val="2"/>
      </rPr>
      <t xml:space="preserve">$2.283.020.935 y 14 </t>
    </r>
    <r>
      <rPr>
        <sz val="11"/>
        <color rgb="FF000000"/>
        <rFont val="Arial"/>
        <family val="2"/>
      </rPr>
      <t xml:space="preserve">contratos de prestación </t>
    </r>
    <r>
      <rPr>
        <sz val="11"/>
        <color rgb="FF000000"/>
        <rFont val="Arial"/>
        <family val="2"/>
      </rPr>
      <t xml:space="preserve">de servicios por </t>
    </r>
    <r>
      <rPr>
        <sz val="11"/>
        <color rgb="FF000000"/>
        <rFont val="Arial"/>
        <family val="2"/>
      </rPr>
      <t>$757.729.583</t>
    </r>
  </si>
  <si>
    <r>
      <t xml:space="preserve">Julio: </t>
    </r>
    <r>
      <rPr>
        <sz val="11"/>
        <color rgb="FF000000"/>
        <rFont val="Arial"/>
        <family val="2"/>
      </rPr>
      <t xml:space="preserve">La ejecución del </t>
    </r>
    <r>
      <rPr>
        <sz val="11"/>
        <color rgb="FF000000"/>
        <rFont val="Arial"/>
        <family val="2"/>
      </rPr>
      <t xml:space="preserve">mes de julio fue de </t>
    </r>
    <r>
      <rPr>
        <sz val="11"/>
        <color rgb="FF000000"/>
        <rFont val="Arial"/>
        <family val="2"/>
      </rPr>
      <t xml:space="preserve">$3.734.592.146, </t>
    </r>
    <r>
      <rPr>
        <sz val="11"/>
        <color rgb="FF000000"/>
        <rFont val="Arial"/>
        <family val="2"/>
      </rPr>
      <t xml:space="preserve">principalmente por la </t>
    </r>
    <r>
      <rPr>
        <sz val="11"/>
        <color rgb="FF000000"/>
        <rFont val="Arial"/>
        <family val="2"/>
      </rPr>
      <t xml:space="preserve">suscripción de 64 </t>
    </r>
    <r>
      <rPr>
        <sz val="11"/>
        <color rgb="FF000000"/>
        <rFont val="Arial"/>
        <family val="2"/>
      </rPr>
      <t xml:space="preserve">contratos de prestación </t>
    </r>
    <r>
      <rPr>
        <sz val="11"/>
        <color rgb="FF000000"/>
        <rFont val="Arial"/>
        <family val="2"/>
      </rPr>
      <t xml:space="preserve">de servicios por </t>
    </r>
    <r>
      <rPr>
        <sz val="11"/>
        <color rgb="FF000000"/>
        <rFont val="Arial"/>
        <family val="2"/>
      </rPr>
      <t xml:space="preserve">$2.251.489.894, un </t>
    </r>
    <r>
      <rPr>
        <sz val="11"/>
        <color rgb="FF000000"/>
        <rFont val="Arial"/>
        <family val="2"/>
      </rPr>
      <t xml:space="preserve">contrato </t>
    </r>
    <r>
      <rPr>
        <sz val="11"/>
        <color rgb="FF000000"/>
        <rFont val="Arial"/>
        <family val="2"/>
      </rPr>
      <t xml:space="preserve">interadministrativo con </t>
    </r>
    <r>
      <rPr>
        <sz val="11"/>
        <color rgb="FF000000"/>
        <rFont val="Arial"/>
        <family val="2"/>
      </rPr>
      <t xml:space="preserve">Canal Capital por </t>
    </r>
    <r>
      <rPr>
        <sz val="11"/>
        <color rgb="FF000000"/>
        <rFont val="Arial"/>
        <family val="2"/>
      </rPr>
      <t xml:space="preserve">$600.000.000 y cuatro </t>
    </r>
    <r>
      <rPr>
        <sz val="11"/>
        <color rgb="FF000000"/>
        <rFont val="Arial"/>
        <family val="2"/>
      </rPr>
      <t xml:space="preserve">Órdenes de compra por </t>
    </r>
    <r>
      <rPr>
        <sz val="11"/>
        <color rgb="FF000000"/>
        <rFont val="Arial"/>
        <family val="2"/>
      </rPr>
      <t>$268.913.877</t>
    </r>
  </si>
  <si>
    <t>Ejecución Presupuestal de Ingresos</t>
  </si>
  <si>
    <t>Realizar seguimiento a los recursos que financian el Presupuesto de la Unidad.</t>
  </si>
  <si>
    <t>(Ejecución de ingresos y rentas mensual/Presupuesto definitivo mensual) x 100%</t>
  </si>
  <si>
    <t>Ejecución de ingresos y rentas mensual</t>
  </si>
  <si>
    <t>Corresponde a los recursos recaudados durante el mes</t>
  </si>
  <si>
    <t>Presupuesto definitivo mensual</t>
  </si>
  <si>
    <t>Hace referencia al Presupuesto programado recaudar en el mes</t>
  </si>
  <si>
    <t>Presupuesto de Ingresos vigente</t>
  </si>
  <si>
    <t>74% (Anual)</t>
  </si>
  <si>
    <t>73% año 2015</t>
  </si>
  <si>
    <r>
      <t xml:space="preserve">Fuente Información Linea base:
</t>
    </r>
    <r>
      <rPr>
        <sz val="11"/>
        <color rgb="FF000000"/>
        <rFont val="Arial"/>
        <family val="2"/>
      </rPr>
      <t xml:space="preserve">Ejecucion Presupuestal </t>
    </r>
    <r>
      <rPr>
        <sz val="11"/>
        <color rgb="FF000000"/>
        <rFont val="Arial"/>
        <family val="2"/>
      </rPr>
      <t>de Ingresos</t>
    </r>
  </si>
  <si>
    <t xml:space="preserve"> x</t>
  </si>
  <si>
    <r>
      <t xml:space="preserve">Enero: </t>
    </r>
    <r>
      <rPr>
        <sz val="11"/>
        <color rgb="FF000000"/>
        <rFont val="Arial"/>
        <family val="2"/>
      </rPr>
      <t xml:space="preserve">Los  ingresos </t>
    </r>
    <r>
      <rPr>
        <sz val="11"/>
        <color rgb="FF000000"/>
        <rFont val="Arial"/>
        <family val="2"/>
      </rPr>
      <t xml:space="preserve">recaudados por la </t>
    </r>
    <r>
      <rPr>
        <sz val="11"/>
        <color rgb="FF000000"/>
        <rFont val="Arial"/>
        <family val="2"/>
      </rPr>
      <t xml:space="preserve">Unidad Administrativa </t>
    </r>
    <r>
      <rPr>
        <sz val="11"/>
        <color rgb="FF000000"/>
        <rFont val="Arial"/>
        <family val="2"/>
      </rPr>
      <t xml:space="preserve">Especial de Servicios </t>
    </r>
    <r>
      <rPr>
        <sz val="11"/>
        <color rgb="FF000000"/>
        <rFont val="Arial"/>
        <family val="2"/>
      </rPr>
      <t xml:space="preserve">Públicos – UAESP, para </t>
    </r>
    <r>
      <rPr>
        <sz val="11"/>
        <color rgb="FF000000"/>
        <rFont val="Arial"/>
        <family val="2"/>
      </rPr>
      <t xml:space="preserve">el mes de ENERO de </t>
    </r>
    <r>
      <rPr>
        <sz val="11"/>
        <color rgb="FF000000"/>
        <rFont val="Arial"/>
        <family val="2"/>
      </rPr>
      <t xml:space="preserve">2017 ascendieron a la </t>
    </r>
    <r>
      <rPr>
        <sz val="11"/>
        <color rgb="FF000000"/>
        <rFont val="Arial"/>
        <family val="2"/>
      </rPr>
      <t xml:space="preserve">suma de </t>
    </r>
    <r>
      <rPr>
        <sz val="11"/>
        <color rgb="FF000000"/>
        <rFont val="Arial"/>
        <family val="2"/>
      </rPr>
      <t xml:space="preserve">$7.741.587.013 m/cte, </t>
    </r>
    <r>
      <rPr>
        <sz val="11"/>
        <color rgb="FF000000"/>
        <rFont val="Arial"/>
        <family val="2"/>
      </rPr>
      <t xml:space="preserve">principalmente por el </t>
    </r>
    <r>
      <rPr>
        <sz val="11"/>
        <color rgb="FF000000"/>
        <rFont val="Arial"/>
        <family val="2"/>
      </rPr>
      <t xml:space="preserve">reconocimiento de los </t>
    </r>
    <r>
      <rPr>
        <sz val="11"/>
        <color rgb="FF000000"/>
        <rFont val="Arial"/>
        <family val="2"/>
      </rPr>
      <t xml:space="preserve">ingresos de los recursos </t>
    </r>
    <r>
      <rPr>
        <sz val="11"/>
        <color rgb="FF000000"/>
        <rFont val="Arial"/>
        <family val="2"/>
      </rPr>
      <t xml:space="preserve">del Balance que ya se </t>
    </r>
    <r>
      <rPr>
        <sz val="11"/>
        <color rgb="FF000000"/>
        <rFont val="Arial"/>
        <family val="2"/>
      </rPr>
      <t xml:space="preserve">encontraban en la </t>
    </r>
    <r>
      <rPr>
        <sz val="11"/>
        <color rgb="FF000000"/>
        <rFont val="Arial"/>
        <family val="2"/>
      </rPr>
      <t xml:space="preserve">Tesorería de la Unidad. </t>
    </r>
    <r>
      <rPr>
        <sz val="11"/>
        <color rgb="FF000000"/>
        <rFont val="Arial"/>
        <family val="2"/>
      </rPr>
      <t xml:space="preserve">En este mes, no fueron </t>
    </r>
    <r>
      <rPr>
        <sz val="11"/>
        <color rgb="FF000000"/>
        <rFont val="Arial"/>
        <family val="2"/>
      </rPr>
      <t xml:space="preserve">solicitados los recursos </t>
    </r>
    <r>
      <rPr>
        <sz val="11"/>
        <color rgb="FF000000"/>
        <rFont val="Arial"/>
        <family val="2"/>
      </rPr>
      <t xml:space="preserve">del distrito para el pago </t>
    </r>
    <r>
      <rPr>
        <sz val="11"/>
        <color rgb="FF000000"/>
        <rFont val="Arial"/>
        <family val="2"/>
      </rPr>
      <t xml:space="preserve">del servicio de </t>
    </r>
    <r>
      <rPr>
        <sz val="11"/>
        <color rgb="FF000000"/>
        <rFont val="Arial"/>
        <family val="2"/>
      </rPr>
      <t xml:space="preserve">alumbrado público, por </t>
    </r>
    <r>
      <rPr>
        <sz val="11"/>
        <color rgb="FF000000"/>
        <rFont val="Arial"/>
        <family val="2"/>
      </rPr>
      <t xml:space="preserve">lo que el indicador no </t>
    </r>
    <r>
      <rPr>
        <sz val="11"/>
        <color rgb="FF000000"/>
        <rFont val="Arial"/>
        <family val="2"/>
      </rPr>
      <t xml:space="preserve">tuvo la ejecución </t>
    </r>
    <r>
      <rPr>
        <sz val="11"/>
        <color rgb="FF000000"/>
        <rFont val="Arial"/>
        <family val="2"/>
      </rPr>
      <t>esperada.</t>
    </r>
  </si>
  <si>
    <r>
      <t xml:space="preserve">Febrero: </t>
    </r>
    <r>
      <rPr>
        <sz val="11"/>
        <color rgb="FF000000"/>
        <rFont val="Arial"/>
        <family val="2"/>
      </rPr>
      <t xml:space="preserve"> Los  ingresos </t>
    </r>
    <r>
      <rPr>
        <sz val="11"/>
        <color rgb="FF000000"/>
        <rFont val="Arial"/>
        <family val="2"/>
      </rPr>
      <t xml:space="preserve">recaudados por la </t>
    </r>
    <r>
      <rPr>
        <sz val="11"/>
        <color rgb="FF000000"/>
        <rFont val="Arial"/>
        <family val="2"/>
      </rPr>
      <t xml:space="preserve">Unidad Administrativa </t>
    </r>
    <r>
      <rPr>
        <sz val="11"/>
        <color rgb="FF000000"/>
        <rFont val="Arial"/>
        <family val="2"/>
      </rPr>
      <t xml:space="preserve">Especial de Servicios </t>
    </r>
    <r>
      <rPr>
        <sz val="11"/>
        <color rgb="FF000000"/>
        <rFont val="Arial"/>
        <family val="2"/>
      </rPr>
      <t xml:space="preserve">Públicos – UAESP, para </t>
    </r>
    <r>
      <rPr>
        <sz val="11"/>
        <color rgb="FF000000"/>
        <rFont val="Arial"/>
        <family val="2"/>
      </rPr>
      <t xml:space="preserve">el mes de FEBRERO de </t>
    </r>
    <r>
      <rPr>
        <sz val="11"/>
        <color rgb="FF000000"/>
        <rFont val="Arial"/>
        <family val="2"/>
      </rPr>
      <t xml:space="preserve">2017 ascendieron a la </t>
    </r>
    <r>
      <rPr>
        <sz val="11"/>
        <color rgb="FF000000"/>
        <rFont val="Arial"/>
        <family val="2"/>
      </rPr>
      <t xml:space="preserve">suma de </t>
    </r>
    <r>
      <rPr>
        <sz val="11"/>
        <color rgb="FF000000"/>
        <rFont val="Arial"/>
        <family val="2"/>
      </rPr>
      <t xml:space="preserve">$2.316.373.187 m/cte. </t>
    </r>
    <r>
      <rPr>
        <sz val="11"/>
        <color rgb="FF000000"/>
        <rFont val="Arial"/>
        <family val="2"/>
      </rPr>
      <t xml:space="preserve">En este mes lo más </t>
    </r>
    <r>
      <rPr>
        <sz val="11"/>
        <color rgb="FF000000"/>
        <rFont val="Arial"/>
        <family val="2"/>
      </rPr>
      <t xml:space="preserve">representativo </t>
    </r>
    <r>
      <rPr>
        <sz val="11"/>
        <color rgb="FF000000"/>
        <rFont val="Arial"/>
        <family val="2"/>
      </rPr>
      <t xml:space="preserve">corresponde a las </t>
    </r>
    <r>
      <rPr>
        <sz val="11"/>
        <color rgb="FF000000"/>
        <rFont val="Arial"/>
        <family val="2"/>
      </rPr>
      <t xml:space="preserve">transferencias de </t>
    </r>
    <r>
      <rPr>
        <sz val="11"/>
        <color rgb="FF000000"/>
        <rFont val="Arial"/>
        <family val="2"/>
      </rPr>
      <t xml:space="preserve">recursos de otros </t>
    </r>
    <r>
      <rPr>
        <sz val="11"/>
        <color rgb="FF000000"/>
        <rFont val="Arial"/>
        <family val="2"/>
      </rPr>
      <t xml:space="preserve">distritos de la vigencia, </t>
    </r>
    <r>
      <rPr>
        <sz val="11"/>
        <color rgb="FF000000"/>
        <rFont val="Arial"/>
        <family val="2"/>
      </rPr>
      <t xml:space="preserve">que sumaron </t>
    </r>
    <r>
      <rPr>
        <sz val="11"/>
        <color rgb="FF000000"/>
        <rFont val="Arial"/>
        <family val="2"/>
      </rPr>
      <t>$2.055.100.701</t>
    </r>
  </si>
  <si>
    <r>
      <t xml:space="preserve">Marzo:  </t>
    </r>
    <r>
      <rPr>
        <sz val="11"/>
        <color rgb="FF000000"/>
        <rFont val="Arial"/>
        <family val="2"/>
      </rPr>
      <t xml:space="preserve">Los  ingresos </t>
    </r>
    <r>
      <rPr>
        <sz val="11"/>
        <color rgb="FF000000"/>
        <rFont val="Arial"/>
        <family val="2"/>
      </rPr>
      <t xml:space="preserve">recaudados por la </t>
    </r>
    <r>
      <rPr>
        <sz val="11"/>
        <color rgb="FF000000"/>
        <rFont val="Arial"/>
        <family val="2"/>
      </rPr>
      <t xml:space="preserve">Unidad Administrativa </t>
    </r>
    <r>
      <rPr>
        <sz val="11"/>
        <color rgb="FF000000"/>
        <rFont val="Arial"/>
        <family val="2"/>
      </rPr>
      <t xml:space="preserve">Especial de Servicios </t>
    </r>
    <r>
      <rPr>
        <sz val="11"/>
        <color rgb="FF000000"/>
        <rFont val="Arial"/>
        <family val="2"/>
      </rPr>
      <t xml:space="preserve">Públicos – UAESP, para </t>
    </r>
    <r>
      <rPr>
        <sz val="11"/>
        <color rgb="FF000000"/>
        <rFont val="Arial"/>
        <family val="2"/>
      </rPr>
      <t xml:space="preserve">el mes de MARZO de </t>
    </r>
    <r>
      <rPr>
        <sz val="11"/>
        <color rgb="FF000000"/>
        <rFont val="Arial"/>
        <family val="2"/>
      </rPr>
      <t xml:space="preserve">2017 ascendieron a la </t>
    </r>
    <r>
      <rPr>
        <sz val="11"/>
        <color rgb="FF000000"/>
        <rFont val="Arial"/>
        <family val="2"/>
      </rPr>
      <t xml:space="preserve">suma de </t>
    </r>
    <r>
      <rPr>
        <sz val="11"/>
        <color rgb="FF000000"/>
        <rFont val="Arial"/>
        <family val="2"/>
      </rPr>
      <t>$23.729.140.037 m/cte.</t>
    </r>
    <r>
      <rPr>
        <sz val="11"/>
        <color rgb="FFFF0000"/>
        <rFont val="Arial"/>
        <family val="2"/>
      </rPr>
      <t xml:space="preserve"> </t>
    </r>
    <r>
      <rPr>
        <sz val="11"/>
        <color rgb="FF000000"/>
        <rFont val="Arial"/>
        <family val="2"/>
      </rPr>
      <t xml:space="preserve">Este mes tiene un </t>
    </r>
    <r>
      <rPr>
        <sz val="11"/>
        <color rgb="FF000000"/>
        <rFont val="Arial"/>
        <family val="2"/>
      </rPr>
      <t xml:space="preserve">incremento respecto a </t>
    </r>
    <r>
      <rPr>
        <sz val="11"/>
        <color rgb="FF000000"/>
        <rFont val="Arial"/>
        <family val="2"/>
      </rPr>
      <t xml:space="preserve">febrero por la </t>
    </r>
    <r>
      <rPr>
        <sz val="11"/>
        <color rgb="FF000000"/>
        <rFont val="Arial"/>
        <family val="2"/>
      </rPr>
      <t xml:space="preserve">transferencia  para el </t>
    </r>
    <r>
      <rPr>
        <sz val="11"/>
        <color rgb="FF000000"/>
        <rFont val="Arial"/>
        <family val="2"/>
      </rPr>
      <t xml:space="preserve">pago del servicio de </t>
    </r>
    <r>
      <rPr>
        <sz val="11"/>
        <color rgb="FF000000"/>
        <rFont val="Arial"/>
        <family val="2"/>
      </rPr>
      <t xml:space="preserve">alumbrado público el </t>
    </r>
    <r>
      <rPr>
        <sz val="11"/>
        <color rgb="FF000000"/>
        <rFont val="Arial"/>
        <family val="2"/>
      </rPr>
      <t xml:space="preserve">cual se hizo por </t>
    </r>
    <r>
      <rPr>
        <sz val="11"/>
        <color rgb="FF000000"/>
        <rFont val="Arial"/>
        <family val="2"/>
      </rPr>
      <t xml:space="preserve">$13.667.850.565, por tal </t>
    </r>
    <r>
      <rPr>
        <sz val="11"/>
        <color rgb="FF000000"/>
        <rFont val="Arial"/>
        <family val="2"/>
      </rPr>
      <t xml:space="preserve">razón el indicador es </t>
    </r>
    <r>
      <rPr>
        <sz val="11"/>
        <color rgb="FF000000"/>
        <rFont val="Arial"/>
        <family val="2"/>
      </rPr>
      <t xml:space="preserve">satisfactorio en este </t>
    </r>
    <r>
      <rPr>
        <sz val="11"/>
        <color rgb="FF000000"/>
        <rFont val="Arial"/>
        <family val="2"/>
      </rPr>
      <t>mes.</t>
    </r>
  </si>
  <si>
    <r>
      <t xml:space="preserve">Abril:  </t>
    </r>
    <r>
      <rPr>
        <sz val="11"/>
        <color rgb="FF000000"/>
        <rFont val="Arial"/>
        <family val="2"/>
      </rPr>
      <t xml:space="preserve">Los  ingresos </t>
    </r>
    <r>
      <rPr>
        <sz val="11"/>
        <color rgb="FF000000"/>
        <rFont val="Arial"/>
        <family val="2"/>
      </rPr>
      <t xml:space="preserve">recaudados por la </t>
    </r>
    <r>
      <rPr>
        <sz val="11"/>
        <color rgb="FF000000"/>
        <rFont val="Arial"/>
        <family val="2"/>
      </rPr>
      <t xml:space="preserve">Unidad Administrativa </t>
    </r>
    <r>
      <rPr>
        <sz val="11"/>
        <color rgb="FF000000"/>
        <rFont val="Arial"/>
        <family val="2"/>
      </rPr>
      <t xml:space="preserve">Especial de Servicios </t>
    </r>
    <r>
      <rPr>
        <sz val="11"/>
        <color rgb="FF000000"/>
        <rFont val="Arial"/>
        <family val="2"/>
      </rPr>
      <t xml:space="preserve">Públicos – UAESP, para </t>
    </r>
    <r>
      <rPr>
        <sz val="11"/>
        <color rgb="FF000000"/>
        <rFont val="Arial"/>
        <family val="2"/>
      </rPr>
      <t xml:space="preserve">el mes de ABRIL de </t>
    </r>
    <r>
      <rPr>
        <sz val="11"/>
        <color rgb="FF000000"/>
        <rFont val="Arial"/>
        <family val="2"/>
      </rPr>
      <t xml:space="preserve">2017 ascendieron a la </t>
    </r>
    <r>
      <rPr>
        <sz val="11"/>
        <color rgb="FF000000"/>
        <rFont val="Arial"/>
        <family val="2"/>
      </rPr>
      <t xml:space="preserve">suma de </t>
    </r>
    <r>
      <rPr>
        <sz val="11"/>
        <color rgb="FF000000"/>
        <rFont val="Arial"/>
        <family val="2"/>
      </rPr>
      <t xml:space="preserve">$15.642.767.092 m/cte. </t>
    </r>
    <r>
      <rPr>
        <sz val="11"/>
        <color rgb="FF000000"/>
        <rFont val="Arial"/>
        <family val="2"/>
      </rPr>
      <t xml:space="preserve">En este mes lo más </t>
    </r>
    <r>
      <rPr>
        <sz val="11"/>
        <color rgb="FF000000"/>
        <rFont val="Arial"/>
        <family val="2"/>
      </rPr>
      <t xml:space="preserve">representativo </t>
    </r>
    <r>
      <rPr>
        <sz val="11"/>
        <color rgb="FF000000"/>
        <rFont val="Arial"/>
        <family val="2"/>
      </rPr>
      <t xml:space="preserve">corresponde al valor de </t>
    </r>
    <r>
      <rPr>
        <sz val="11"/>
        <color rgb="FF000000"/>
        <rFont val="Arial"/>
        <family val="2"/>
      </rPr>
      <t xml:space="preserve">las transferencias para </t>
    </r>
    <r>
      <rPr>
        <sz val="11"/>
        <color rgb="FF000000"/>
        <rFont val="Arial"/>
        <family val="2"/>
      </rPr>
      <t xml:space="preserve">el pago del servicio de </t>
    </r>
    <r>
      <rPr>
        <sz val="11"/>
        <color rgb="FF000000"/>
        <rFont val="Arial"/>
        <family val="2"/>
      </rPr>
      <t xml:space="preserve">alumbrado público que </t>
    </r>
    <r>
      <rPr>
        <sz val="11"/>
        <color rgb="FF000000"/>
        <rFont val="Arial"/>
        <family val="2"/>
      </rPr>
      <t xml:space="preserve">se hicieron por </t>
    </r>
    <r>
      <rPr>
        <sz val="11"/>
        <color rgb="FF000000"/>
        <rFont val="Arial"/>
        <family val="2"/>
      </rPr>
      <t>$12.372.094.796.</t>
    </r>
  </si>
  <si>
    <r>
      <t xml:space="preserve">Mayo:  </t>
    </r>
    <r>
      <rPr>
        <sz val="11"/>
        <color rgb="FF000000"/>
        <rFont val="Arial"/>
        <family val="2"/>
      </rPr>
      <t xml:space="preserve">Los  ingresos </t>
    </r>
    <r>
      <rPr>
        <sz val="11"/>
        <color rgb="FF000000"/>
        <rFont val="Arial"/>
        <family val="2"/>
      </rPr>
      <t xml:space="preserve">recaudados por la </t>
    </r>
    <r>
      <rPr>
        <sz val="11"/>
        <color rgb="FF000000"/>
        <rFont val="Arial"/>
        <family val="2"/>
      </rPr>
      <t xml:space="preserve">Unidad Administrativa </t>
    </r>
    <r>
      <rPr>
        <sz val="11"/>
        <color rgb="FF000000"/>
        <rFont val="Arial"/>
        <family val="2"/>
      </rPr>
      <t xml:space="preserve">Especial de Servicios </t>
    </r>
    <r>
      <rPr>
        <sz val="11"/>
        <color rgb="FF000000"/>
        <rFont val="Arial"/>
        <family val="2"/>
      </rPr>
      <t xml:space="preserve">Públicos – UAESP, para </t>
    </r>
    <r>
      <rPr>
        <sz val="11"/>
        <color rgb="FF000000"/>
        <rFont val="Arial"/>
        <family val="2"/>
      </rPr>
      <t xml:space="preserve">el mes de mayo de </t>
    </r>
    <r>
      <rPr>
        <sz val="11"/>
        <color rgb="FF000000"/>
        <rFont val="Arial"/>
        <family val="2"/>
      </rPr>
      <t xml:space="preserve">2017 ascendieron a la </t>
    </r>
    <r>
      <rPr>
        <sz val="11"/>
        <color rgb="FF000000"/>
        <rFont val="Arial"/>
        <family val="2"/>
      </rPr>
      <t xml:space="preserve">suma de </t>
    </r>
    <r>
      <rPr>
        <sz val="11"/>
        <color rgb="FF000000"/>
        <rFont val="Arial"/>
        <family val="2"/>
      </rPr>
      <t xml:space="preserve">$17.740.196.991 m/cte. </t>
    </r>
    <r>
      <rPr>
        <sz val="11"/>
        <color rgb="FF000000"/>
        <rFont val="Arial"/>
        <family val="2"/>
      </rPr>
      <t xml:space="preserve">En este mes lo más </t>
    </r>
    <r>
      <rPr>
        <sz val="11"/>
        <color rgb="FF000000"/>
        <rFont val="Arial"/>
        <family val="2"/>
      </rPr>
      <t xml:space="preserve">representativo </t>
    </r>
    <r>
      <rPr>
        <sz val="11"/>
        <color rgb="FF000000"/>
        <rFont val="Arial"/>
        <family val="2"/>
      </rPr>
      <t xml:space="preserve">corresponde al valor de </t>
    </r>
    <r>
      <rPr>
        <sz val="11"/>
        <color rgb="FF000000"/>
        <rFont val="Arial"/>
        <family val="2"/>
      </rPr>
      <t xml:space="preserve">las transferencias para </t>
    </r>
    <r>
      <rPr>
        <sz val="11"/>
        <color rgb="FF000000"/>
        <rFont val="Arial"/>
        <family val="2"/>
      </rPr>
      <t xml:space="preserve">el pago del servicio de </t>
    </r>
    <r>
      <rPr>
        <sz val="11"/>
        <color rgb="FF000000"/>
        <rFont val="Arial"/>
        <family val="2"/>
      </rPr>
      <t xml:space="preserve">alumbrado público que </t>
    </r>
    <r>
      <rPr>
        <sz val="11"/>
        <color rgb="FF000000"/>
        <rFont val="Arial"/>
        <family val="2"/>
      </rPr>
      <t xml:space="preserve">se hicieron por </t>
    </r>
    <r>
      <rPr>
        <sz val="11"/>
        <color rgb="FF000000"/>
        <rFont val="Arial"/>
        <family val="2"/>
      </rPr>
      <t>$14.082.351.572.</t>
    </r>
  </si>
  <si>
    <r>
      <t xml:space="preserve">Junio:  </t>
    </r>
    <r>
      <rPr>
        <sz val="11"/>
        <color rgb="FF000000"/>
        <rFont val="Arial"/>
        <family val="2"/>
      </rPr>
      <t xml:space="preserve">Los  ingresos </t>
    </r>
    <r>
      <rPr>
        <sz val="11"/>
        <color rgb="FF000000"/>
        <rFont val="Arial"/>
        <family val="2"/>
      </rPr>
      <t xml:space="preserve">recaudados por la </t>
    </r>
    <r>
      <rPr>
        <sz val="11"/>
        <color rgb="FF000000"/>
        <rFont val="Arial"/>
        <family val="2"/>
      </rPr>
      <t xml:space="preserve">Unidad Administrativa </t>
    </r>
    <r>
      <rPr>
        <sz val="11"/>
        <color rgb="FF000000"/>
        <rFont val="Arial"/>
        <family val="2"/>
      </rPr>
      <t xml:space="preserve">Especial de Servicios </t>
    </r>
    <r>
      <rPr>
        <sz val="11"/>
        <color rgb="FF000000"/>
        <rFont val="Arial"/>
        <family val="2"/>
      </rPr>
      <t xml:space="preserve">Públicos – UAESP, para </t>
    </r>
    <r>
      <rPr>
        <sz val="11"/>
        <color rgb="FF000000"/>
        <rFont val="Arial"/>
        <family val="2"/>
      </rPr>
      <t xml:space="preserve">el mes de junio de 2017 </t>
    </r>
    <r>
      <rPr>
        <sz val="11"/>
        <color rgb="FF000000"/>
        <rFont val="Arial"/>
        <family val="2"/>
      </rPr>
      <t xml:space="preserve">ascendieron a la suma </t>
    </r>
    <r>
      <rPr>
        <sz val="11"/>
        <color rgb="FF000000"/>
        <rFont val="Arial"/>
        <family val="2"/>
      </rPr>
      <t xml:space="preserve">de $18.536.819.897 </t>
    </r>
    <r>
      <rPr>
        <sz val="11"/>
        <color rgb="FF000000"/>
        <rFont val="Arial"/>
        <family val="2"/>
      </rPr>
      <t xml:space="preserve">m/cte. En este mes lo </t>
    </r>
    <r>
      <rPr>
        <sz val="11"/>
        <color rgb="FF000000"/>
        <rFont val="Arial"/>
        <family val="2"/>
      </rPr>
      <t xml:space="preserve">más representativo </t>
    </r>
    <r>
      <rPr>
        <sz val="11"/>
        <color rgb="FF000000"/>
        <rFont val="Arial"/>
        <family val="2"/>
      </rPr>
      <t xml:space="preserve">corresponde al valor de </t>
    </r>
    <r>
      <rPr>
        <sz val="11"/>
        <color rgb="FF000000"/>
        <rFont val="Arial"/>
        <family val="2"/>
      </rPr>
      <t xml:space="preserve">las transferencias para </t>
    </r>
    <r>
      <rPr>
        <sz val="11"/>
        <color rgb="FF000000"/>
        <rFont val="Arial"/>
        <family val="2"/>
      </rPr>
      <t xml:space="preserve">el pago del servicio de </t>
    </r>
    <r>
      <rPr>
        <sz val="11"/>
        <color rgb="FF000000"/>
        <rFont val="Arial"/>
        <family val="2"/>
      </rPr>
      <t xml:space="preserve">alumbrado público que </t>
    </r>
    <r>
      <rPr>
        <sz val="11"/>
        <color rgb="FF000000"/>
        <rFont val="Arial"/>
        <family val="2"/>
      </rPr>
      <t xml:space="preserve">se hicieron por </t>
    </r>
    <r>
      <rPr>
        <sz val="11"/>
        <color rgb="FF000000"/>
        <rFont val="Arial"/>
        <family val="2"/>
      </rPr>
      <t xml:space="preserve">$13.761.871.030 y las </t>
    </r>
    <r>
      <rPr>
        <sz val="11"/>
        <color rgb="FF000000"/>
        <rFont val="Arial"/>
        <family val="2"/>
      </rPr>
      <t xml:space="preserve">transferencias  para el </t>
    </r>
    <r>
      <rPr>
        <sz val="11"/>
        <color rgb="FF000000"/>
        <rFont val="Arial"/>
        <family val="2"/>
      </rPr>
      <t xml:space="preserve">pago de la nómina de </t>
    </r>
    <r>
      <rPr>
        <sz val="11"/>
        <color rgb="FF000000"/>
        <rFont val="Arial"/>
        <family val="2"/>
      </rPr>
      <t xml:space="preserve">los funcionarios de </t>
    </r>
    <r>
      <rPr>
        <sz val="11"/>
        <color rgb="FF000000"/>
        <rFont val="Arial"/>
        <family val="2"/>
      </rPr>
      <t xml:space="preserve">planta de la UAESP, por </t>
    </r>
    <r>
      <rPr>
        <sz val="11"/>
        <color rgb="FF000000"/>
        <rFont val="Arial"/>
        <family val="2"/>
      </rPr>
      <t xml:space="preserve">un valor de </t>
    </r>
    <r>
      <rPr>
        <sz val="11"/>
        <color rgb="FF000000"/>
        <rFont val="Arial"/>
        <family val="2"/>
      </rPr>
      <t>$1.838.039.907</t>
    </r>
  </si>
  <si>
    <r>
      <t xml:space="preserve">Julio:  </t>
    </r>
    <r>
      <rPr>
        <sz val="11"/>
        <color rgb="FF000000"/>
        <rFont val="Arial"/>
        <family val="2"/>
      </rPr>
      <t xml:space="preserve">Los  ingresos </t>
    </r>
    <r>
      <rPr>
        <sz val="11"/>
        <color rgb="FF000000"/>
        <rFont val="Arial"/>
        <family val="2"/>
      </rPr>
      <t xml:space="preserve">recaudados por la </t>
    </r>
    <r>
      <rPr>
        <sz val="11"/>
        <color rgb="FF000000"/>
        <rFont val="Arial"/>
        <family val="2"/>
      </rPr>
      <t xml:space="preserve">Unidad Administrativa </t>
    </r>
    <r>
      <rPr>
        <sz val="11"/>
        <color rgb="FF000000"/>
        <rFont val="Arial"/>
        <family val="2"/>
      </rPr>
      <t xml:space="preserve">Especial de Servicios </t>
    </r>
    <r>
      <rPr>
        <sz val="11"/>
        <color rgb="FF000000"/>
        <rFont val="Arial"/>
        <family val="2"/>
      </rPr>
      <t xml:space="preserve">Públicos – UAESP, para </t>
    </r>
    <r>
      <rPr>
        <sz val="11"/>
        <color rgb="FF000000"/>
        <rFont val="Arial"/>
        <family val="2"/>
      </rPr>
      <t xml:space="preserve">el mes de Julio de 2017 </t>
    </r>
    <r>
      <rPr>
        <sz val="11"/>
        <color rgb="FF000000"/>
        <rFont val="Arial"/>
        <family val="2"/>
      </rPr>
      <t xml:space="preserve">ascendieron a la suma </t>
    </r>
    <r>
      <rPr>
        <sz val="11"/>
        <color rgb="FF000000"/>
        <rFont val="Arial"/>
        <family val="2"/>
      </rPr>
      <t xml:space="preserve">de $19.348.745.088 </t>
    </r>
    <r>
      <rPr>
        <sz val="11"/>
        <color rgb="FF000000"/>
        <rFont val="Arial"/>
        <family val="2"/>
      </rPr>
      <t xml:space="preserve">m/cte. En este mes lo </t>
    </r>
    <r>
      <rPr>
        <sz val="11"/>
        <color rgb="FF000000"/>
        <rFont val="Arial"/>
        <family val="2"/>
      </rPr>
      <t xml:space="preserve">más representativo </t>
    </r>
    <r>
      <rPr>
        <sz val="11"/>
        <color rgb="FF000000"/>
        <rFont val="Arial"/>
        <family val="2"/>
      </rPr>
      <t xml:space="preserve">corresponde al valor de </t>
    </r>
    <r>
      <rPr>
        <sz val="11"/>
        <color rgb="FF000000"/>
        <rFont val="Arial"/>
        <family val="2"/>
      </rPr>
      <t xml:space="preserve">las transferencias para </t>
    </r>
    <r>
      <rPr>
        <sz val="11"/>
        <color rgb="FF000000"/>
        <rFont val="Arial"/>
        <family val="2"/>
      </rPr>
      <t xml:space="preserve">el pago del servicio de </t>
    </r>
    <r>
      <rPr>
        <sz val="11"/>
        <color rgb="FF000000"/>
        <rFont val="Arial"/>
        <family val="2"/>
      </rPr>
      <t xml:space="preserve">alumbrado público que </t>
    </r>
    <r>
      <rPr>
        <sz val="11"/>
        <color rgb="FF000000"/>
        <rFont val="Arial"/>
        <family val="2"/>
      </rPr>
      <t xml:space="preserve">se hicieron por </t>
    </r>
    <r>
      <rPr>
        <sz val="11"/>
        <color rgb="FF000000"/>
        <rFont val="Arial"/>
        <family val="2"/>
      </rPr>
      <t>$14.278.788.155.</t>
    </r>
  </si>
  <si>
    <t>Ejecución de reservas presupuestales</t>
  </si>
  <si>
    <t>Realizar seguimiento a las reservas presupuestales de la entidad</t>
  </si>
  <si>
    <t>(Ejecución de reservas/Reservas constituidas ) x 100%</t>
  </si>
  <si>
    <t>Ejecución de reservas</t>
  </si>
  <si>
    <t>Corresponde a los pagos realizados durante el trimestre</t>
  </si>
  <si>
    <t>Reservas constituidas</t>
  </si>
  <si>
    <t>Hace referencia a las reservas constituidas a 31 de diciembre del año inmediatamente anterior</t>
  </si>
  <si>
    <t>70% (Anual)</t>
  </si>
  <si>
    <r>
      <t xml:space="preserve">Fuente Información Linea base:
</t>
    </r>
    <r>
      <rPr>
        <sz val="11"/>
        <color rgb="FF000000"/>
        <rFont val="Arial"/>
        <family val="2"/>
      </rPr>
      <t>Ejecucion de reservas</t>
    </r>
    <r>
      <rPr>
        <sz val="11"/>
        <color rgb="FF000000"/>
        <rFont val="Arial"/>
        <family val="2"/>
      </rPr>
      <t xml:space="preserve">
Reservas Constituidas</t>
    </r>
    <r>
      <rPr>
        <sz val="11"/>
        <color rgb="FF000000"/>
        <rFont val="Arial"/>
        <family val="2"/>
      </rPr>
      <t xml:space="preserve">
Informe de ejecución de </t>
    </r>
    <r>
      <rPr>
        <sz val="11"/>
        <color rgb="FF000000"/>
        <rFont val="Arial"/>
        <family val="2"/>
      </rPr>
      <t>reservas</t>
    </r>
  </si>
  <si>
    <r>
      <t xml:space="preserve">Trimestre 1 </t>
    </r>
    <r>
      <rPr>
        <sz val="11"/>
        <color rgb="FF000000"/>
        <rFont val="Arial"/>
        <family val="2"/>
      </rPr>
      <t xml:space="preserve">En este </t>
    </r>
    <r>
      <rPr>
        <sz val="11"/>
        <color rgb="FF000000"/>
        <rFont val="Arial"/>
        <family val="2"/>
      </rPr>
      <t xml:space="preserve">periodo se obtuvo un </t>
    </r>
    <r>
      <rPr>
        <sz val="11"/>
        <color rgb="FF000000"/>
        <rFont val="Arial"/>
        <family val="2"/>
      </rPr>
      <t xml:space="preserve">39,8% de la ejecucion </t>
    </r>
    <r>
      <rPr>
        <sz val="11"/>
        <color rgb="FF000000"/>
        <rFont val="Arial"/>
        <family val="2"/>
      </rPr>
      <t xml:space="preserve">de reservas en giros, </t>
    </r>
    <r>
      <rPr>
        <sz val="11"/>
        <color rgb="FF000000"/>
        <rFont val="Arial"/>
        <family val="2"/>
      </rPr>
      <t xml:space="preserve">adicional  las </t>
    </r>
    <r>
      <rPr>
        <sz val="11"/>
        <color rgb="FF000000"/>
        <rFont val="Arial"/>
        <family val="2"/>
      </rPr>
      <t xml:space="preserve">anulaciones con un </t>
    </r>
    <r>
      <rPr>
        <sz val="11"/>
        <color rgb="FF000000"/>
        <rFont val="Arial"/>
        <family val="2"/>
      </rPr>
      <t xml:space="preserve">monto acumulado de </t>
    </r>
    <r>
      <rPr>
        <sz val="11"/>
        <color rgb="FF000000"/>
        <rFont val="Arial"/>
        <family val="2"/>
      </rPr>
      <t xml:space="preserve">$191.066.304, </t>
    </r>
    <r>
      <rPr>
        <sz val="11"/>
        <color rgb="FF000000"/>
        <rFont val="Arial"/>
        <family val="2"/>
      </rPr>
      <t xml:space="preserve">quedando un saldo de </t>
    </r>
    <r>
      <rPr>
        <sz val="11"/>
        <color rgb="FF000000"/>
        <rFont val="Arial"/>
        <family val="2"/>
      </rPr>
      <t xml:space="preserve">la reserva por </t>
    </r>
    <r>
      <rPr>
        <sz val="11"/>
        <color rgb="FF000000"/>
        <rFont val="Arial"/>
        <family val="2"/>
      </rPr>
      <t xml:space="preserve">$26.740.645.325. En el </t>
    </r>
    <r>
      <rPr>
        <sz val="11"/>
        <color rgb="FF000000"/>
        <rFont val="Arial"/>
        <family val="2"/>
      </rPr>
      <t xml:space="preserve">primer trimestre el </t>
    </r>
    <r>
      <rPr>
        <sz val="11"/>
        <color rgb="FF000000"/>
        <rFont val="Arial"/>
        <family val="2"/>
      </rPr>
      <t xml:space="preserve">indicador presenta un </t>
    </r>
    <r>
      <rPr>
        <sz val="11"/>
        <color rgb="FF000000"/>
        <rFont val="Arial"/>
        <family val="2"/>
      </rPr>
      <t xml:space="preserve">comportamiento </t>
    </r>
    <r>
      <rPr>
        <sz val="11"/>
        <color rgb="FF000000"/>
        <rFont val="Arial"/>
        <family val="2"/>
      </rPr>
      <t>satisfactorio.</t>
    </r>
  </si>
  <si>
    <r>
      <t xml:space="preserve">Trimestre 2 </t>
    </r>
    <r>
      <rPr>
        <sz val="11"/>
        <color rgb="FF000000"/>
        <rFont val="Arial"/>
        <family val="2"/>
      </rPr>
      <t xml:space="preserve">A 30 de </t>
    </r>
    <r>
      <rPr>
        <sz val="11"/>
        <color rgb="FF000000"/>
        <rFont val="Arial"/>
        <family val="2"/>
      </rPr>
      <t xml:space="preserve">junio de 2017 se </t>
    </r>
    <r>
      <rPr>
        <sz val="11"/>
        <color rgb="FF000000"/>
        <rFont val="Arial"/>
        <family val="2"/>
      </rPr>
      <t xml:space="preserve">alcanzó una ejecuciòn </t>
    </r>
    <r>
      <rPr>
        <sz val="11"/>
        <color rgb="FF000000"/>
        <rFont val="Arial"/>
        <family val="2"/>
      </rPr>
      <t xml:space="preserve">acumulada de giros de </t>
    </r>
    <r>
      <rPr>
        <sz val="11"/>
        <color rgb="FF000000"/>
        <rFont val="Arial"/>
        <family val="2"/>
      </rPr>
      <t xml:space="preserve">reservas por un monto </t>
    </r>
    <r>
      <rPr>
        <sz val="11"/>
        <color rgb="FF000000"/>
        <rFont val="Arial"/>
        <family val="2"/>
      </rPr>
      <t xml:space="preserve">de $21.868.885.630 y </t>
    </r>
    <r>
      <rPr>
        <sz val="11"/>
        <color rgb="FF000000"/>
        <rFont val="Arial"/>
        <family val="2"/>
      </rPr>
      <t xml:space="preserve">unas anulaciones de </t>
    </r>
    <r>
      <rPr>
        <sz val="11"/>
        <color rgb="FF000000"/>
        <rFont val="Arial"/>
        <family val="2"/>
      </rPr>
      <t xml:space="preserve">reservas acumuladas </t>
    </r>
    <r>
      <rPr>
        <sz val="11"/>
        <color rgb="FF000000"/>
        <rFont val="Arial"/>
        <family val="2"/>
      </rPr>
      <t xml:space="preserve">por $223.619.312, </t>
    </r>
    <r>
      <rPr>
        <sz val="11"/>
        <color rgb="FF000000"/>
        <rFont val="Arial"/>
        <family val="2"/>
      </rPr>
      <t xml:space="preserve">quedando por ejecución </t>
    </r>
    <r>
      <rPr>
        <sz val="11"/>
        <color rgb="FF000000"/>
        <rFont val="Arial"/>
        <family val="2"/>
      </rPr>
      <t xml:space="preserve">de autorizaciòn de giro </t>
    </r>
    <r>
      <rPr>
        <sz val="11"/>
        <color rgb="FF000000"/>
        <rFont val="Arial"/>
        <family val="2"/>
      </rPr>
      <t xml:space="preserve">un saldo de reserva de </t>
    </r>
    <r>
      <rPr>
        <sz val="11"/>
        <color rgb="FF000000"/>
        <rFont val="Arial"/>
        <family val="2"/>
      </rPr>
      <t>$22.524.710.604</t>
    </r>
  </si>
  <si>
    <t>Pasivos exigibles</t>
  </si>
  <si>
    <t>Realizar seguimiento a los pasivos exigibles de la entidad</t>
  </si>
  <si>
    <t>(Pasivos exigibles depurados o pagados/Pasivos exigibles) x 100%</t>
  </si>
  <si>
    <t>Pasivos exigibles depurados o pagados</t>
  </si>
  <si>
    <t>Corresponde a lospasivos depurados o pagados</t>
  </si>
  <si>
    <t>Informe de seguimiento a los pasivos exigibles</t>
  </si>
  <si>
    <t>Hace referencia al total de los pasivos exigibles del trimestre</t>
  </si>
  <si>
    <t>50% (Anual)</t>
  </si>
  <si>
    <r>
      <t xml:space="preserve">Fuente Información Linea base:
</t>
    </r>
    <r>
      <rPr>
        <sz val="11"/>
        <color rgb="FF000000"/>
        <rFont val="Arial"/>
        <family val="2"/>
      </rPr>
      <t xml:space="preserve">Informe de seguimiento </t>
    </r>
    <r>
      <rPr>
        <sz val="11"/>
        <color rgb="FF000000"/>
        <rFont val="Arial"/>
        <family val="2"/>
      </rPr>
      <t>a los pasivos exigibles</t>
    </r>
  </si>
  <si>
    <r>
      <t xml:space="preserve">Trimestre 1. </t>
    </r>
    <r>
      <rPr>
        <sz val="11"/>
        <color rgb="FF000000"/>
        <rFont val="Arial"/>
        <family val="2"/>
      </rPr>
      <t xml:space="preserve">La </t>
    </r>
    <r>
      <rPr>
        <sz val="11"/>
        <color rgb="FF000000"/>
        <rFont val="Arial"/>
        <family val="2"/>
      </rPr>
      <t xml:space="preserve">ejecucion para el </t>
    </r>
    <r>
      <rPr>
        <sz val="11"/>
        <color rgb="FF000000"/>
        <rFont val="Arial"/>
        <family val="2"/>
      </rPr>
      <t xml:space="preserve">trimestre cierra en cero, </t>
    </r>
    <r>
      <rPr>
        <sz val="11"/>
        <color rgb="FF000000"/>
        <rFont val="Arial"/>
        <family val="2"/>
      </rPr>
      <t xml:space="preserve">debido a que a la fecha </t>
    </r>
    <r>
      <rPr>
        <sz val="11"/>
        <color rgb="FF000000"/>
        <rFont val="Arial"/>
        <family val="2"/>
      </rPr>
      <t xml:space="preserve">no se han reconocido </t>
    </r>
    <r>
      <rPr>
        <sz val="11"/>
        <color rgb="FF000000"/>
        <rFont val="Arial"/>
        <family val="2"/>
      </rPr>
      <t xml:space="preserve">estos pasivos ni se ha </t>
    </r>
    <r>
      <rPr>
        <sz val="11"/>
        <color rgb="FF000000"/>
        <rFont val="Arial"/>
        <family val="2"/>
      </rPr>
      <t xml:space="preserve">ordenado ningún pago </t>
    </r>
    <r>
      <rPr>
        <sz val="11"/>
        <color rgb="FF000000"/>
        <rFont val="Arial"/>
        <family val="2"/>
      </rPr>
      <t>de los mismos.</t>
    </r>
  </si>
  <si>
    <r>
      <t xml:space="preserve">Trimestre 2 </t>
    </r>
    <r>
      <rPr>
        <sz val="11"/>
        <color rgb="FF000000"/>
        <rFont val="Arial"/>
        <family val="2"/>
      </rPr>
      <t xml:space="preserve">Durante el </t>
    </r>
    <r>
      <rPr>
        <sz val="11"/>
        <color rgb="FF000000"/>
        <rFont val="Arial"/>
        <family val="2"/>
      </rPr>
      <t xml:space="preserve">segundo trimestre se </t>
    </r>
    <r>
      <rPr>
        <sz val="11"/>
        <color rgb="FF000000"/>
        <rFont val="Arial"/>
        <family val="2"/>
      </rPr>
      <t xml:space="preserve">presentaron </t>
    </r>
    <r>
      <rPr>
        <sz val="11"/>
        <color rgb="FF000000"/>
        <rFont val="Arial"/>
        <family val="2"/>
      </rPr>
      <t xml:space="preserve">anulaciones de pasivos </t>
    </r>
    <r>
      <rPr>
        <sz val="11"/>
        <color rgb="FF000000"/>
        <rFont val="Arial"/>
        <family val="2"/>
      </rPr>
      <t xml:space="preserve">exigibles por valor de </t>
    </r>
    <r>
      <rPr>
        <sz val="11"/>
        <color rgb="FF000000"/>
        <rFont val="Arial"/>
        <family val="2"/>
      </rPr>
      <t xml:space="preserve">$2.372.437.489 y pagos </t>
    </r>
    <r>
      <rPr>
        <sz val="11"/>
        <color rgb="FF000000"/>
        <rFont val="Arial"/>
        <family val="2"/>
      </rPr>
      <t>por $32.387.200</t>
    </r>
  </si>
  <si>
    <t>Página 2 de 2</t>
  </si>
  <si>
    <t>INSTRUCCIONES PARA EL DILIGENCIAMIENTO
DE LA HOJA DE VIDA DEL INDICADOR (I.  Identificación del indicador)</t>
  </si>
  <si>
    <r>
      <t>a) Proceso:</t>
    </r>
    <r>
      <rPr>
        <sz val="12"/>
        <color rgb="FF000000"/>
        <rFont val="Arial"/>
        <family val="2"/>
      </rPr>
      <t xml:space="preserve"> Identifica </t>
    </r>
    <r>
      <rPr>
        <sz val="12"/>
        <color rgb="FF000000"/>
        <rFont val="Arial"/>
        <family val="2"/>
      </rPr>
      <t xml:space="preserve">el nombre del proceso </t>
    </r>
    <r>
      <rPr>
        <sz val="12"/>
        <color rgb="FF000000"/>
        <rFont val="Arial"/>
        <family val="2"/>
      </rPr>
      <t xml:space="preserve">al cual pertenece el </t>
    </r>
    <r>
      <rPr>
        <sz val="12"/>
        <color rgb="FF000000"/>
        <rFont val="Arial"/>
        <family val="2"/>
      </rPr>
      <t>indicador.</t>
    </r>
  </si>
  <si>
    <r>
      <t>b) Responsables (Medición):</t>
    </r>
    <r>
      <rPr>
        <sz val="12"/>
        <color rgb="FF000000"/>
        <rFont val="Arial"/>
        <family val="2"/>
      </rPr>
      <t xml:space="preserve"> Identifica </t>
    </r>
    <r>
      <rPr>
        <sz val="12"/>
        <color rgb="FF000000"/>
        <rFont val="Arial"/>
        <family val="2"/>
      </rPr>
      <t xml:space="preserve">la persona </t>
    </r>
    <r>
      <rPr>
        <sz val="12"/>
        <color rgb="FF000000"/>
        <rFont val="Arial"/>
        <family val="2"/>
      </rPr>
      <t xml:space="preserve">responsable de </t>
    </r>
    <r>
      <rPr>
        <sz val="12"/>
        <color rgb="FF000000"/>
        <rFont val="Arial"/>
        <family val="2"/>
      </rPr>
      <t xml:space="preserve">registrar los </t>
    </r>
    <r>
      <rPr>
        <sz val="12"/>
        <color rgb="FF000000"/>
        <rFont val="Arial"/>
        <family val="2"/>
      </rPr>
      <t xml:space="preserve">resultados del </t>
    </r>
    <r>
      <rPr>
        <sz val="12"/>
        <color rgb="FF000000"/>
        <rFont val="Arial"/>
        <family val="2"/>
      </rPr>
      <t xml:space="preserve">indicador, realizar la </t>
    </r>
    <r>
      <rPr>
        <sz val="12"/>
        <color rgb="FF000000"/>
        <rFont val="Arial"/>
        <family val="2"/>
      </rPr>
      <t xml:space="preserve">interpretación de los </t>
    </r>
    <r>
      <rPr>
        <sz val="12"/>
        <color rgb="FF000000"/>
        <rFont val="Arial"/>
        <family val="2"/>
      </rPr>
      <t xml:space="preserve">resultados y realizar </t>
    </r>
    <r>
      <rPr>
        <sz val="12"/>
        <color rgb="FF000000"/>
        <rFont val="Arial"/>
        <family val="2"/>
      </rPr>
      <t xml:space="preserve">propuestas de </t>
    </r>
    <r>
      <rPr>
        <sz val="12"/>
        <color rgb="FF000000"/>
        <rFont val="Arial"/>
        <family val="2"/>
      </rPr>
      <t>mejoramiento.</t>
    </r>
  </si>
  <si>
    <r>
      <t>c) Nombre del indicador:</t>
    </r>
    <r>
      <rPr>
        <sz val="12"/>
        <color rgb="FF000000"/>
        <rFont val="Arial"/>
        <family val="2"/>
      </rPr>
      <t xml:space="preserve"> Nombre </t>
    </r>
    <r>
      <rPr>
        <sz val="12"/>
        <color rgb="FF000000"/>
        <rFont val="Arial"/>
        <family val="2"/>
      </rPr>
      <t xml:space="preserve">que identifica al </t>
    </r>
    <r>
      <rPr>
        <sz val="12"/>
        <color rgb="FF000000"/>
        <rFont val="Arial"/>
        <family val="2"/>
      </rPr>
      <t>indicador.</t>
    </r>
  </si>
  <si>
    <r>
      <t xml:space="preserve">d) Objetivo del indicador: </t>
    </r>
    <r>
      <rPr>
        <sz val="12"/>
        <color rgb="FF000000"/>
        <rFont val="Arial"/>
        <family val="2"/>
      </rPr>
      <t xml:space="preserve">Señala </t>
    </r>
    <r>
      <rPr>
        <sz val="12"/>
        <color rgb="FF000000"/>
        <rFont val="Arial"/>
        <family val="2"/>
      </rPr>
      <t xml:space="preserve">para qué se establece </t>
    </r>
    <r>
      <rPr>
        <sz val="12"/>
        <color rgb="FF000000"/>
        <rFont val="Arial"/>
        <family val="2"/>
      </rPr>
      <t xml:space="preserve">el indicador y qué </t>
    </r>
    <r>
      <rPr>
        <sz val="12"/>
        <color rgb="FF000000"/>
        <rFont val="Arial"/>
        <family val="2"/>
      </rPr>
      <t>mide.</t>
    </r>
  </si>
  <si>
    <r>
      <t xml:space="preserve">e) Tipo de indicador: </t>
    </r>
    <r>
      <rPr>
        <sz val="12"/>
        <color rgb="FF000000"/>
        <rFont val="Arial"/>
        <family val="2"/>
      </rPr>
      <t xml:space="preserve">Indique a que </t>
    </r>
    <r>
      <rPr>
        <sz val="12"/>
        <color rgb="FF000000"/>
        <rFont val="Arial"/>
        <family val="2"/>
      </rPr>
      <t xml:space="preserve">macroproceso esta </t>
    </r>
    <r>
      <rPr>
        <sz val="12"/>
        <color rgb="FF000000"/>
        <rFont val="Arial"/>
        <family val="2"/>
      </rPr>
      <t xml:space="preserve">relacionado el </t>
    </r>
    <r>
      <rPr>
        <sz val="12"/>
        <color rgb="FF000000"/>
        <rFont val="Arial"/>
        <family val="2"/>
      </rPr>
      <t>indicador</t>
    </r>
  </si>
  <si>
    <r>
      <t xml:space="preserve">f) Subsistema de Gestión: </t>
    </r>
    <r>
      <rPr>
        <sz val="12"/>
        <color rgb="FF000000"/>
        <rFont val="Arial"/>
        <family val="2"/>
      </rPr>
      <t xml:space="preserve">Ingrese la </t>
    </r>
    <r>
      <rPr>
        <sz val="12"/>
        <color rgb="FF000000"/>
        <rFont val="Arial"/>
        <family val="2"/>
      </rPr>
      <t xml:space="preserve">dependencia realiza </t>
    </r>
    <r>
      <rPr>
        <sz val="12"/>
        <color rgb="FF000000"/>
        <rFont val="Arial"/>
        <family val="2"/>
      </rPr>
      <t>el producto</t>
    </r>
  </si>
  <si>
    <r>
      <t>g) Producto/servicio:</t>
    </r>
    <r>
      <rPr>
        <sz val="12"/>
        <color rgb="FF000000"/>
        <rFont val="Arial"/>
        <family val="2"/>
      </rPr>
      <t xml:space="preserve"> </t>
    </r>
    <r>
      <rPr>
        <sz val="12"/>
        <color rgb="FF000000"/>
        <rFont val="Arial"/>
        <family val="2"/>
      </rPr>
      <t xml:space="preserve">Identifica el nombre </t>
    </r>
    <r>
      <rPr>
        <sz val="12"/>
        <color rgb="FF000000"/>
        <rFont val="Arial"/>
        <family val="2"/>
      </rPr>
      <t xml:space="preserve">del producto o </t>
    </r>
    <r>
      <rPr>
        <sz val="12"/>
        <color rgb="FF000000"/>
        <rFont val="Arial"/>
        <family val="2"/>
      </rPr>
      <t>servicio.</t>
    </r>
  </si>
  <si>
    <r>
      <t>h) Fórmula del indicador:</t>
    </r>
    <r>
      <rPr>
        <sz val="12"/>
        <color rgb="FF000000"/>
        <rFont val="Arial"/>
        <family val="2"/>
      </rPr>
      <t xml:space="preserve"> Fórmula </t>
    </r>
    <r>
      <rPr>
        <sz val="12"/>
        <color rgb="FF000000"/>
        <rFont val="Arial"/>
        <family val="2"/>
      </rPr>
      <t xml:space="preserve">matemática utilizada </t>
    </r>
    <r>
      <rPr>
        <sz val="12"/>
        <color rgb="FF000000"/>
        <rFont val="Arial"/>
        <family val="2"/>
      </rPr>
      <t xml:space="preserve">para el cálculo del </t>
    </r>
    <r>
      <rPr>
        <sz val="12"/>
        <color rgb="FF000000"/>
        <rFont val="Arial"/>
        <family val="2"/>
      </rPr>
      <t>indicador.</t>
    </r>
  </si>
  <si>
    <r>
      <t xml:space="preserve">i) Unidad de medida: </t>
    </r>
    <r>
      <rPr>
        <sz val="12"/>
        <color rgb="FF000000"/>
        <rFont val="Arial"/>
        <family val="2"/>
      </rPr>
      <t xml:space="preserve">Magnitud referencia </t>
    </r>
    <r>
      <rPr>
        <sz val="12"/>
        <color rgb="FF000000"/>
        <rFont val="Arial"/>
        <family val="2"/>
      </rPr>
      <t xml:space="preserve">para la medición. </t>
    </r>
    <r>
      <rPr>
        <sz val="12"/>
        <color rgb="FF000000"/>
        <rFont val="Arial"/>
        <family val="2"/>
      </rPr>
      <t xml:space="preserve">Ejemplo: Porcentaje, </t>
    </r>
    <r>
      <rPr>
        <sz val="12"/>
        <color rgb="FF000000"/>
        <rFont val="Arial"/>
        <family val="2"/>
      </rPr>
      <t>número de asesorías.</t>
    </r>
  </si>
  <si>
    <r>
      <t>j) Nombre de la variable:</t>
    </r>
    <r>
      <rPr>
        <sz val="12"/>
        <color rgb="FF000000"/>
        <rFont val="Arial"/>
        <family val="2"/>
      </rPr>
      <t xml:space="preserve"> Nombre de </t>
    </r>
    <r>
      <rPr>
        <sz val="12"/>
        <color rgb="FF000000"/>
        <rFont val="Arial"/>
        <family val="2"/>
      </rPr>
      <t xml:space="preserve">las variables por </t>
    </r>
    <r>
      <rPr>
        <sz val="12"/>
        <color rgb="FF000000"/>
        <rFont val="Arial"/>
        <family val="2"/>
      </rPr>
      <t xml:space="preserve">utilizar; puede ser una </t>
    </r>
    <r>
      <rPr>
        <sz val="12"/>
        <color rgb="FF000000"/>
        <rFont val="Arial"/>
        <family val="2"/>
      </rPr>
      <t xml:space="preserve">sola o dos, </t>
    </r>
    <r>
      <rPr>
        <sz val="12"/>
        <color rgb="FF000000"/>
        <rFont val="Arial"/>
        <family val="2"/>
      </rPr>
      <t xml:space="preserve">dependiendo del </t>
    </r>
    <r>
      <rPr>
        <sz val="12"/>
        <color rgb="FF000000"/>
        <rFont val="Arial"/>
        <family val="2"/>
      </rPr>
      <t>indicador.</t>
    </r>
  </si>
  <si>
    <r>
      <t>k) Explicación de la variable:</t>
    </r>
    <r>
      <rPr>
        <sz val="12"/>
        <color rgb="FF000000"/>
        <rFont val="Arial"/>
        <family val="2"/>
      </rPr>
      <t xml:space="preserve"> Opcional si </t>
    </r>
    <r>
      <rPr>
        <sz val="12"/>
        <color rgb="FF000000"/>
        <rFont val="Arial"/>
        <family val="2"/>
      </rPr>
      <t xml:space="preserve">la variable requiere </t>
    </r>
    <r>
      <rPr>
        <sz val="12"/>
        <color rgb="FF000000"/>
        <rFont val="Arial"/>
        <family val="2"/>
      </rPr>
      <t xml:space="preserve">explicación o </t>
    </r>
    <r>
      <rPr>
        <sz val="12"/>
        <color rgb="FF000000"/>
        <rFont val="Arial"/>
        <family val="2"/>
      </rPr>
      <t>definición.</t>
    </r>
  </si>
  <si>
    <r>
      <t>l) Mide:</t>
    </r>
    <r>
      <rPr>
        <sz val="12"/>
        <color rgb="FF000000"/>
        <rFont val="Arial"/>
        <family val="2"/>
      </rPr>
      <t xml:space="preserve"> Señale el tipo </t>
    </r>
    <r>
      <rPr>
        <sz val="12"/>
        <color rgb="FF000000"/>
        <rFont val="Arial"/>
        <family val="2"/>
      </rPr>
      <t xml:space="preserve">de indicador </t>
    </r>
    <r>
      <rPr>
        <sz val="12"/>
        <color rgb="FF000000"/>
        <rFont val="Arial"/>
        <family val="2"/>
      </rPr>
      <t xml:space="preserve">(eficiencia, eficacia, </t>
    </r>
    <r>
      <rPr>
        <sz val="12"/>
        <color rgb="FF000000"/>
        <rFont val="Arial"/>
        <family val="2"/>
      </rPr>
      <t>efectividad).</t>
    </r>
  </si>
  <si>
    <r>
      <t>m) Periodicidad:</t>
    </r>
    <r>
      <rPr>
        <sz val="12"/>
        <color rgb="FF000000"/>
        <rFont val="Arial"/>
        <family val="2"/>
      </rPr>
      <t xml:space="preserve"> El </t>
    </r>
    <r>
      <rPr>
        <sz val="12"/>
        <color rgb="FF000000"/>
        <rFont val="Arial"/>
        <family val="2"/>
      </rPr>
      <t xml:space="preserve">periodo en que se </t>
    </r>
    <r>
      <rPr>
        <sz val="12"/>
        <color rgb="FF000000"/>
        <rFont val="Arial"/>
        <family val="2"/>
      </rPr>
      <t xml:space="preserve">está midiendo el </t>
    </r>
    <r>
      <rPr>
        <sz val="12"/>
        <color rgb="FF000000"/>
        <rFont val="Arial"/>
        <family val="2"/>
      </rPr>
      <t xml:space="preserve">indicador. Especifique </t>
    </r>
    <r>
      <rPr>
        <sz val="12"/>
        <color rgb="FF000000"/>
        <rFont val="Arial"/>
        <family val="2"/>
      </rPr>
      <t xml:space="preserve">el período en el cual </t>
    </r>
    <r>
      <rPr>
        <sz val="12"/>
        <color rgb="FF000000"/>
        <rFont val="Arial"/>
        <family val="2"/>
      </rPr>
      <t>va a medir.</t>
    </r>
  </si>
  <si>
    <r>
      <t>n) Parametros de Control:</t>
    </r>
    <r>
      <rPr>
        <sz val="12"/>
        <color rgb="FF000000"/>
        <rFont val="Arial"/>
        <family val="2"/>
      </rPr>
      <t xml:space="preserve"> Espacio </t>
    </r>
    <r>
      <rPr>
        <sz val="12"/>
        <color rgb="FF000000"/>
        <rFont val="Arial"/>
        <family val="2"/>
      </rPr>
      <t xml:space="preserve">comprendido entre los </t>
    </r>
    <r>
      <rPr>
        <sz val="12"/>
        <color rgb="FF000000"/>
        <rFont val="Arial"/>
        <family val="2"/>
      </rPr>
      <t xml:space="preserve">valores mínimo y </t>
    </r>
    <r>
      <rPr>
        <sz val="12"/>
        <color rgb="FF000000"/>
        <rFont val="Arial"/>
        <family val="2"/>
      </rPr>
      <t xml:space="preserve">máximo que el </t>
    </r>
    <r>
      <rPr>
        <sz val="12"/>
        <color rgb="FF000000"/>
        <rFont val="Arial"/>
        <family val="2"/>
      </rPr>
      <t xml:space="preserve">indicador puede </t>
    </r>
    <r>
      <rPr>
        <sz val="12"/>
        <color rgb="FF000000"/>
        <rFont val="Arial"/>
        <family val="2"/>
      </rPr>
      <t xml:space="preserve">tomar. Establecer </t>
    </r>
    <r>
      <rPr>
        <sz val="12"/>
        <color rgb="FF000000"/>
        <rFont val="Arial"/>
        <family val="2"/>
      </rPr>
      <t xml:space="preserve">para este indicador un </t>
    </r>
    <r>
      <rPr>
        <sz val="12"/>
        <color rgb="FF000000"/>
        <rFont val="Arial"/>
        <family val="2"/>
      </rPr>
      <t xml:space="preserve">rango de </t>
    </r>
    <r>
      <rPr>
        <sz val="12"/>
        <color rgb="FF000000"/>
        <rFont val="Arial"/>
        <family val="2"/>
      </rPr>
      <t xml:space="preserve">comportamiento que </t>
    </r>
    <r>
      <rPr>
        <sz val="12"/>
        <color rgb="FF000000"/>
        <rFont val="Arial"/>
        <family val="2"/>
      </rPr>
      <t xml:space="preserve">nos permita hacerle el </t>
    </r>
    <r>
      <rPr>
        <sz val="12"/>
        <color rgb="FF000000"/>
        <rFont val="Arial"/>
        <family val="2"/>
      </rPr>
      <t>seguimiento.</t>
    </r>
  </si>
  <si>
    <r>
      <t>o) Línea base:</t>
    </r>
    <r>
      <rPr>
        <sz val="12"/>
        <color rgb="FF000000"/>
        <rFont val="Arial"/>
        <family val="2"/>
      </rPr>
      <t xml:space="preserve"> Es el </t>
    </r>
    <r>
      <rPr>
        <sz val="12"/>
        <color rgb="FF000000"/>
        <rFont val="Arial"/>
        <family val="2"/>
      </rPr>
      <t xml:space="preserve">valor obtenido en el </t>
    </r>
    <r>
      <rPr>
        <sz val="12"/>
        <color rgb="FF000000"/>
        <rFont val="Arial"/>
        <family val="2"/>
      </rPr>
      <t xml:space="preserve">período </t>
    </r>
    <r>
      <rPr>
        <sz val="12"/>
        <color rgb="FF000000"/>
        <rFont val="Arial"/>
        <family val="2"/>
      </rPr>
      <t xml:space="preserve">inmediatamente </t>
    </r>
    <r>
      <rPr>
        <sz val="12"/>
        <color rgb="FF000000"/>
        <rFont val="Arial"/>
        <family val="2"/>
      </rPr>
      <t xml:space="preserve">anterior. En el caso </t>
    </r>
    <r>
      <rPr>
        <sz val="12"/>
        <color rgb="FF000000"/>
        <rFont val="Arial"/>
        <family val="2"/>
      </rPr>
      <t xml:space="preserve">de que no exista, se </t>
    </r>
    <r>
      <rPr>
        <sz val="12"/>
        <color rgb="FF000000"/>
        <rFont val="Arial"/>
        <family val="2"/>
      </rPr>
      <t>escribirá no se aplica.</t>
    </r>
  </si>
  <si>
    <r>
      <t>p) Fuente de información:</t>
    </r>
    <r>
      <rPr>
        <sz val="12"/>
        <color rgb="FF000000"/>
        <rFont val="Arial"/>
        <family val="2"/>
      </rPr>
      <t xml:space="preserve"> Indique </t>
    </r>
    <r>
      <rPr>
        <sz val="12"/>
        <color rgb="FF000000"/>
        <rFont val="Arial"/>
        <family val="2"/>
      </rPr>
      <t xml:space="preserve">la fuente de origen de </t>
    </r>
    <r>
      <rPr>
        <sz val="12"/>
        <color rgb="FF000000"/>
        <rFont val="Arial"/>
        <family val="2"/>
      </rPr>
      <t xml:space="preserve">la línea base </t>
    </r>
    <r>
      <rPr>
        <sz val="12"/>
        <color rgb="FF000000"/>
        <rFont val="Arial"/>
        <family val="2"/>
      </rPr>
      <t>(histórico registrado).</t>
    </r>
  </si>
  <si>
    <r>
      <t xml:space="preserve">q) </t>
    </r>
    <r>
      <rPr>
        <sz val="12"/>
        <color rgb="FF000000"/>
        <rFont val="Arial"/>
        <family val="2"/>
      </rPr>
      <t xml:space="preserve">Resgitro de </t>
    </r>
    <r>
      <rPr>
        <sz val="12"/>
        <color rgb="FF000000"/>
        <rFont val="Arial"/>
        <family val="2"/>
      </rPr>
      <t xml:space="preserve">Resultados: Ingrese </t>
    </r>
    <r>
      <rPr>
        <sz val="12"/>
        <color rgb="FF000000"/>
        <rFont val="Arial"/>
        <family val="2"/>
      </rPr>
      <t xml:space="preserve">los datos del indicador </t>
    </r>
    <r>
      <rPr>
        <sz val="12"/>
        <color rgb="FF000000"/>
        <rFont val="Arial"/>
        <family val="2"/>
      </rPr>
      <t xml:space="preserve">en el periodo definido </t>
    </r>
    <r>
      <rPr>
        <sz val="12"/>
        <color rgb="FF000000"/>
        <rFont val="Arial"/>
        <family val="2"/>
      </rPr>
      <t xml:space="preserve">según periodicidad </t>
    </r>
    <r>
      <rPr>
        <sz val="12"/>
        <color rgb="FF000000"/>
        <rFont val="Arial"/>
        <family val="2"/>
      </rPr>
      <t>establecida</t>
    </r>
  </si>
  <si>
    <r>
      <t>r) Meta:</t>
    </r>
    <r>
      <rPr>
        <sz val="12"/>
        <color rgb="FF000000"/>
        <rFont val="Arial"/>
        <family val="2"/>
      </rPr>
      <t xml:space="preserve"> Es el valor </t>
    </r>
    <r>
      <rPr>
        <sz val="12"/>
        <color rgb="FF000000"/>
        <rFont val="Arial"/>
        <family val="2"/>
      </rPr>
      <t xml:space="preserve">que se espera </t>
    </r>
    <r>
      <rPr>
        <sz val="12"/>
        <color rgb="FF000000"/>
        <rFont val="Arial"/>
        <family val="2"/>
      </rPr>
      <t>alcance el indicador.</t>
    </r>
  </si>
  <si>
    <r>
      <t>s) Analisis del indicado</t>
    </r>
    <r>
      <rPr>
        <sz val="12"/>
        <color rgb="FF000000"/>
        <rFont val="Arial"/>
        <family val="2"/>
      </rPr>
      <t xml:space="preserve">r: registre el </t>
    </r>
    <r>
      <rPr>
        <sz val="12"/>
        <color rgb="FF000000"/>
        <rFont val="Arial"/>
        <family val="2"/>
      </rPr>
      <t xml:space="preserve">analisis del </t>
    </r>
    <r>
      <rPr>
        <sz val="12"/>
        <color rgb="FF000000"/>
        <rFont val="Arial"/>
        <family val="2"/>
      </rPr>
      <t xml:space="preserve">comportamiento del </t>
    </r>
    <r>
      <rPr>
        <sz val="12"/>
        <color rgb="FF000000"/>
        <rFont val="Arial"/>
        <family val="2"/>
      </rPr>
      <t xml:space="preserve">indicador en el </t>
    </r>
    <r>
      <rPr>
        <sz val="12"/>
        <color rgb="FF000000"/>
        <rFont val="Arial"/>
        <family val="2"/>
      </rPr>
      <t xml:space="preserve">periodo definido (ver </t>
    </r>
    <r>
      <rPr>
        <sz val="12"/>
        <color rgb="FF000000"/>
        <rFont val="Arial"/>
        <family val="2"/>
      </rPr>
      <t xml:space="preserve">procedimiento </t>
    </r>
    <r>
      <rPr>
        <sz val="12"/>
        <color rgb="FF000000"/>
        <rFont val="Arial"/>
        <family val="2"/>
      </rPr>
      <t xml:space="preserve">Formulación, </t>
    </r>
    <r>
      <rPr>
        <sz val="12"/>
        <color rgb="FF000000"/>
        <rFont val="Arial"/>
        <family val="2"/>
      </rPr>
      <t xml:space="preserve">actualización y </t>
    </r>
    <r>
      <rPr>
        <sz val="12"/>
        <color rgb="FF000000"/>
        <rFont val="Arial"/>
        <family val="2"/>
      </rPr>
      <t xml:space="preserve">seguimiento de </t>
    </r>
    <r>
      <rPr>
        <sz val="12"/>
        <color rgb="FF000000"/>
        <rFont val="Arial"/>
        <family val="2"/>
      </rPr>
      <t>indicadores)</t>
    </r>
  </si>
  <si>
    <r>
      <t>t) Acciones a toma</t>
    </r>
    <r>
      <rPr>
        <sz val="12"/>
        <color rgb="FF000000"/>
        <rFont val="Arial"/>
        <family val="2"/>
      </rPr>
      <t xml:space="preserve">r: </t>
    </r>
    <r>
      <rPr>
        <sz val="12"/>
        <color rgb="FF000000"/>
        <rFont val="Arial"/>
        <family val="2"/>
      </rPr>
      <t xml:space="preserve">Registre las </t>
    </r>
    <r>
      <rPr>
        <sz val="12"/>
        <color rgb="FF000000"/>
        <rFont val="Arial"/>
        <family val="2"/>
      </rPr>
      <t xml:space="preserve">observaciones que </t>
    </r>
    <r>
      <rPr>
        <sz val="12"/>
        <color rgb="FF000000"/>
        <rFont val="Arial"/>
        <family val="2"/>
      </rPr>
      <t xml:space="preserve">aclaran el analisis del </t>
    </r>
    <r>
      <rPr>
        <sz val="12"/>
        <color rgb="FF000000"/>
        <rFont val="Arial"/>
        <family val="2"/>
      </rPr>
      <t xml:space="preserve">comportamiento del </t>
    </r>
    <r>
      <rPr>
        <sz val="12"/>
        <color rgb="FF000000"/>
        <rFont val="Arial"/>
        <family val="2"/>
      </rPr>
      <t>indicador</t>
    </r>
  </si>
  <si>
    <r>
      <t>u) Propuesta de Mejoramiento</t>
    </r>
    <r>
      <rPr>
        <sz val="12"/>
        <color rgb="FF000000"/>
        <rFont val="Arial"/>
        <family val="2"/>
      </rPr>
      <t xml:space="preserve">: </t>
    </r>
    <r>
      <rPr>
        <sz val="12"/>
        <color rgb="FF000000"/>
        <rFont val="Arial"/>
        <family val="2"/>
      </rPr>
      <t xml:space="preserve">Resgistre las </t>
    </r>
    <r>
      <rPr>
        <sz val="12"/>
        <color rgb="FF000000"/>
        <rFont val="Arial"/>
        <family val="2"/>
      </rPr>
      <t xml:space="preserve">acciones de mejora </t>
    </r>
    <r>
      <rPr>
        <sz val="12"/>
        <color rgb="FF000000"/>
        <rFont val="Arial"/>
        <family val="2"/>
      </rPr>
      <t xml:space="preserve">en caso de no </t>
    </r>
    <r>
      <rPr>
        <sz val="12"/>
        <color rgb="FF000000"/>
        <rFont val="Arial"/>
        <family val="2"/>
      </rPr>
      <t xml:space="preserve">alcanzar la meta </t>
    </r>
    <r>
      <rPr>
        <sz val="12"/>
        <color rgb="FF000000"/>
        <rFont val="Arial"/>
        <family val="2"/>
      </rPr>
      <t xml:space="preserve">definida para el </t>
    </r>
    <r>
      <rPr>
        <sz val="12"/>
        <color rgb="FF000000"/>
        <rFont val="Arial"/>
        <family val="2"/>
      </rPr>
      <t>indicador</t>
    </r>
  </si>
  <si>
    <r>
      <t xml:space="preserve">Agosto: </t>
    </r>
    <r>
      <rPr>
        <sz val="11"/>
        <color rgb="FF000000"/>
        <rFont val="Arial"/>
        <family val="2"/>
      </rPr>
      <t xml:space="preserve">La ejecución del mes de agosto fue de $5.389.081.445, principalmente por la suscripción de 37 contratos de prestación de servicios por $1.209.572.392, tres contratos de consultoria por $ 2.472.475.954 y un convenio interadministrativo por $ 1.027.201.682 
</t>
    </r>
  </si>
  <si>
    <r>
      <t xml:space="preserve">Septiembre: </t>
    </r>
    <r>
      <rPr>
        <sz val="11"/>
        <color rgb="FF000000"/>
        <rFont val="Arial"/>
        <family val="2"/>
      </rPr>
      <t>La ejecución del mes de septiembre fue de $3.117.126.360, donde lo más significativo fue la suscripción de 94 Contratos de Prestación de Servicios por $ 2.101.223.341, un contrato de comisión por $ 549.460.197 y cuatro (4) contratos de arrendamiento por $ 345.276.000.</t>
    </r>
  </si>
  <si>
    <r>
      <t xml:space="preserve">Octubre: </t>
    </r>
    <r>
      <rPr>
        <sz val="11"/>
        <color rgb="FF000000"/>
        <rFont val="Arial"/>
        <family val="2"/>
      </rPr>
      <t>La ejecución del mes de octubre fue de $1.042.727.785, donde lo más significativo fue la suscripción de 25 Contratos de Prestación de Servicios por $ 465.310.217, seis (6) órdenes de compra $ 315.676.512.</t>
    </r>
  </si>
  <si>
    <r>
      <t xml:space="preserve">Septiembre:  </t>
    </r>
    <r>
      <rPr>
        <sz val="11"/>
        <color rgb="FF000000"/>
        <rFont val="Arial"/>
        <family val="2"/>
      </rPr>
      <t>Los  ingresos recaudados por la Unidad Administrativa Especial de Servicios Públicos – UAESP, para el mes de septiembre de 2017 ascendieron a la suma de $19.097.067.993 m/cte. En este mes lo más representativo corresponde al valor de las transferencias para el pago del servicio de alumbrado público que se hicieron por $14.081.790.959</t>
    </r>
  </si>
  <si>
    <r>
      <t xml:space="preserve">Octubre:  </t>
    </r>
    <r>
      <rPr>
        <sz val="11"/>
        <color rgb="FF000000"/>
        <rFont val="Arial"/>
        <family val="2"/>
      </rPr>
      <t>Los  ingresos recaudados por la Unidad Administrativa Especial de Servicios Públicos – UAESP, para el mes de octubre de 2017 ascendieron a la suma de $19.119.772.464m/cte. En este mes lo más representativo corresponde al valor de las transferencias para el pago del servicio de alumbrado público que se hicieron por $14.387.756.477</t>
    </r>
  </si>
  <si>
    <r>
      <t xml:space="preserve">Agosto:  </t>
    </r>
    <r>
      <rPr>
        <sz val="11"/>
        <color rgb="FF000000"/>
        <rFont val="Arial"/>
        <family val="2"/>
      </rPr>
      <t>Los  ingresos recaudados por la Unidad Administrativa Especial de Servicios Públicos – UAESP, para el mes de agosto de 2017 ascendieron a la suma de $18.448.159.296 m/cte. En este mes lo más representativo corresponde al valor de las transferencias para el pago del servicio de alumbrado público que se hicieron por $13.486.199.035</t>
    </r>
  </si>
  <si>
    <r>
      <t xml:space="preserve">Trimestre 3 </t>
    </r>
    <r>
      <rPr>
        <sz val="11"/>
        <color rgb="FF000000"/>
        <rFont val="Arial"/>
        <family val="2"/>
      </rPr>
      <t>Durante el tercer trimestre se presentaron anulaciones de pasivos exigibles por valor de $90.049.729 y pagos por $309.395.553</t>
    </r>
  </si>
  <si>
    <r>
      <t xml:space="preserve">Trimestre 3 </t>
    </r>
    <r>
      <rPr>
        <sz val="11"/>
        <color rgb="FF000000"/>
        <rFont val="Arial"/>
        <family val="2"/>
      </rPr>
      <t>A 30 de septiembre de 2017 se alcanzó una ejecuciòn acumulada de giros de reservas por un monto de $23.797.423.021 y unas anulaciones de reservas acumuladas por $6.117.852.173, quedando por ejecución de autorizaciòn de giro un saldo de reserva de $14.701.940.352</t>
    </r>
  </si>
  <si>
    <r>
      <t xml:space="preserve">Octubre: </t>
    </r>
    <r>
      <rPr>
        <sz val="11"/>
        <color rgb="FF000000"/>
        <rFont val="Arial"/>
        <family val="2"/>
      </rPr>
      <t>El valor ejecutado en octubre fue de $15.392.882.545, en donde el compromiso más significativo corresponde al pago del servicio de alumbrado público del mes de agosto de 2017 ($14.387.756.477).</t>
    </r>
  </si>
  <si>
    <r>
      <t xml:space="preserve">Noviembre: </t>
    </r>
    <r>
      <rPr>
        <sz val="11"/>
        <color rgb="FF000000"/>
        <rFont val="Arial"/>
        <family val="2"/>
      </rPr>
      <t>El valor ejecutado en noviembre fue de $14.901.596.966, en donde el compromiso más significativo corresponde al pago del servicio de alumbrado público del mes de septiembre de 2017 ($13.917.948.939) y el pago de la nómina de los empledos de planta de la Unidad Administrativa Especial de Servicios Públicos</t>
    </r>
  </si>
  <si>
    <r>
      <t xml:space="preserve">Noviembre: </t>
    </r>
    <r>
      <rPr>
        <sz val="11"/>
        <color rgb="FF000000"/>
        <rFont val="Arial"/>
        <family val="2"/>
      </rPr>
      <t>La ejecución del mes de noviembre fue de $3.125.449.815, donde lo más significativo fue la suscripción de cinco (5) Contratos Interadministrativos por $1.552.005.632, un (1) Convenio de Asociación por  $ 671.943.127, dieciseis (16) contratos de prestación de servicios por $509.900.619.</t>
    </r>
  </si>
  <si>
    <r>
      <t xml:space="preserve">Noviembre:  </t>
    </r>
    <r>
      <rPr>
        <sz val="11"/>
        <color rgb="FF000000"/>
        <rFont val="Arial"/>
        <family val="2"/>
      </rPr>
      <t>Los  ingresos recaudados por la Unidad Administrativa Especial de Servicios Públicos – UAESP, para el mes de noviembre de 2017 ascendieron a la suma de $18.612.796.170 m/cte. En este mes lo más representativo corresponde al valor de las transferencias de la administración central  por $18.430.074.422, los ingresos por la concesión de cementerios por $138.766.619 y rendimientos financieros de recursos de la unidad por $40.786.565.</t>
    </r>
  </si>
  <si>
    <r>
      <t xml:space="preserve">Diciembre: </t>
    </r>
    <r>
      <rPr>
        <sz val="11"/>
        <color rgb="FF000000"/>
        <rFont val="Arial"/>
        <family val="2"/>
      </rPr>
      <t>El valor ejecutado en diciembre para los gastos de funcionamiento fue de $59.553.825.724, en donde los compromisos más significativos corresponden al pago del servicio de alumbrado público de los meses de octubre, noviembre y diciembre de 2017 ($42.615.682.361),  el pago del recálculo tarifario de los años 2015, 2016 y 2017 por $13.745.976.592 y el pago del la nómina y las cesantías e intereses a las cesantías de los empleados de planta de la Unidad Administrativa Especial de Servicios Públicos por $2.842.716.826.</t>
    </r>
  </si>
  <si>
    <r>
      <t xml:space="preserve">Diciembre: </t>
    </r>
    <r>
      <rPr>
        <sz val="11"/>
        <color rgb="FF000000"/>
        <rFont val="Arial"/>
        <family val="2"/>
      </rPr>
      <t xml:space="preserve"> La ejecución de diciembre fue de $10.318.317.130, donde lo más significativo fue la realización de veinte (20) Ofertas de compra por $4.345.282.739,  cuatro (4) Contratos de Obra por $1.911.203.891, dos (2) contratos de consultoría por $1.173.871.500, cinco (5) contratos de arrendamiento por $798.490.000 y cuatro (4) órdenes de compra por $693.356.271.</t>
    </r>
  </si>
  <si>
    <r>
      <t>Trimestre 4</t>
    </r>
    <r>
      <rPr>
        <sz val="11"/>
        <color rgb="FF000000"/>
        <rFont val="Arial"/>
        <family val="2"/>
      </rPr>
      <t xml:space="preserve"> A 31 de diciembre de 2017 se alcanzó una ejecución acumulada de giros de reservas por un monto de $30.011.945.210 unas anulaciones de reservas acumuladas por $8.963.743.454, quedando por ejecución de autorización de giro un saldo de reserva de $5.641.526.862.</t>
    </r>
  </si>
  <si>
    <r>
      <t xml:space="preserve">Trimestre 4 </t>
    </r>
    <r>
      <rPr>
        <sz val="11"/>
        <color rgb="FF000000"/>
        <rFont val="Arial"/>
        <family val="2"/>
      </rPr>
      <t>Durante el cuarto trimestre se depuraron pasivos exigibles por el monto de $11.200.112 y se reconocieron y pagaron pasivos exibibles por valor de $385.517.295</t>
    </r>
  </si>
  <si>
    <r>
      <t xml:space="preserve">Diciembre:  </t>
    </r>
    <r>
      <rPr>
        <sz val="11"/>
        <color rgb="FF000000"/>
        <rFont val="Arial"/>
        <family val="2"/>
      </rPr>
      <t>Los  ingresos recaudados por la Unidad Administrativa Especial de Servicios Públicos – UAESP, para el mes de diciembre de 2017 ascendieron a la suma de $63.211.523.852 m/cte,  que corresponden a $63.041.038.513  a transferencias de la administración central, los ingresos por la concesión de cementerios por $144.253.857 y rendimientos financieros de recursos de la unidad por $24.141.290.</t>
    </r>
  </si>
  <si>
    <t xml:space="preserve">Medir la cantidad de Devoluciones de Solicitudes de Pago </t>
  </si>
  <si>
    <t xml:space="preserve">Fuente de la Información </t>
  </si>
  <si>
    <t xml:space="preserve">Total de solicitudes de pago </t>
  </si>
  <si>
    <t xml:space="preserve">Mide </t>
  </si>
  <si>
    <t xml:space="preserve">≥ </t>
  </si>
  <si>
    <r>
      <t xml:space="preserve">Fuente Información Linea base: </t>
    </r>
    <r>
      <rPr>
        <sz val="11"/>
        <rFont val="Arial"/>
        <family val="2"/>
      </rPr>
      <t>Solicitudes Radicadas</t>
    </r>
  </si>
  <si>
    <t>Registro de Medición   Año  2017</t>
  </si>
  <si>
    <t xml:space="preserve">SEP/BRE </t>
  </si>
  <si>
    <t xml:space="preserve">Resultado </t>
  </si>
  <si>
    <t>Febrero:Del total de solicitudes de pago correspondiente al presente mes  de devolvieron 36 Ordenes de Pago debido a que no cumplian con los requisitos establecidos en el procedimiento de pago, las cuales se relacionan  asi:  Subdirecion deAprovechamiento (14); Asuntos legales  (3);  Disposiciòn final (3); Funerarios y Alumbrado Pùblico ( 3) ; Administrativa y Financiera (1);Dirección General (3);Oficina de Planeaciòn (2) ;Tic´s(2), Oficina Asesora de Comunicaciones y Relaciones Interinstitucionales(5)</t>
  </si>
  <si>
    <t>Marzo:En el mes de Marzo el Total de OP fueron 328 de los cuales se devolvieron 17 Ordenes de Pago debido a que no cumplian con los requisitos establecidos en el Procedimiento  las siguientes Subdirecciones así: Comunicaciones  (1)  Aprovechamiento (6), Asuntos Legales (1), Funerarios y Alumnbrado público (5), TIC'S (1).  Dirección General (1)Asuntos legales  (2),Disposiciòn final (1)</t>
  </si>
  <si>
    <t>Abril:Del total de solicitudes de pago correspondiente al presente mes  de devolvieron 11 Ordenes de Pago debido a que no cumplian con los requisitos establecidos en el procedimiento de pago, las cuales se relacionan  asi:   Asuntos legales  (1);  Disposiciòn final (2);; Administrativa y Financiera (7);Dirección General (1)</t>
  </si>
  <si>
    <r>
      <t>Mayo:     En el mes de Mayo el Total de OP fueron</t>
    </r>
    <r>
      <rPr>
        <b/>
        <sz val="11"/>
        <rFont val="Arial"/>
        <family val="2"/>
      </rPr>
      <t xml:space="preserve"> 363</t>
    </r>
    <r>
      <rPr>
        <b/>
        <sz val="11"/>
        <color indexed="8"/>
        <rFont val="Arial"/>
        <family val="2"/>
      </rPr>
      <t xml:space="preserve"> de los cuales se devolvieron 17 Ordenes de Pago debido a que no cumplian con los requisitos establecidos en el Procedimiento  las siguientes Subdirecciones así:  Aprovechamiento (4), Asuntos Legales (2), Funerarios y Alumnbrado público (3), TIC'S (1).  Dirección General (1),Disposiciòn final (1), subdirección Administrativa y Financiera (4), Oficna Asesora de Planeación (1).              </t>
    </r>
  </si>
  <si>
    <t>Junio::Del total de solicitudes de pago correspondiente al presente mes  de devolvieron 17 Ordenes de Pago debido a que no cumplian con los requisitos establecidos en el procedimiento de pago, las cuales se relacionan  asi:  Disposiciòn final (1); Administrativa y Financiera (3);Oficina Asesora de Comunicaciones y Relaciones Interinstitucionales(1),Oficina de Planeaciòn (1), Aprovechamiento (5), Subdirección RBL (2), Funerarios y Alumnbrado público (3),TIC'S (1)</t>
  </si>
  <si>
    <t>Julio:En el mes de Julio el Total de OP fueron 373 de los cuales se devolvieron 11 Ordenes de Pago debido a que no cumplian con los requisitos establecidos en el Procedimiento  las siguientes Subdirecciones así:  Aprovechamiento (2),  Funerarios y Alumnbrado público (4),   Dirección General (1),Disposiciòn final (1), subdirección Administrativa y Financiera (1),Subdirección RBL (2)</t>
  </si>
  <si>
    <t>Agosto:Del total de solicitudes de pago correspondiente al presente mes  de devolvieron 23 Ordenes de Pago debido a que no cumplian con los requisitos establecidos en el procedimiento de pago, las cuales se relacionan  asi:  Disposiciòn final (6); Oficina Asesora de Comunicaciones y Relaciones Interinstitucionales(1),Oficina de Planeaciòn (2), Aprovechamiento (3), Subdirección RBL (5), Funerarios y Alumnbrado público (5),TIC'S (1)</t>
  </si>
  <si>
    <t>Septiembre:En el mes de Septiembre  el Total de OP fueron 391 de los cuales se devolvieron 16 Ordenes de Pago debido a que no cumplian con los requisitos establecidos en el Procedimiento  las siguientes Subdirecciones así:  Aprovechamiento (5),  Funerarios y Alumnbrado público (2),   Dirección General (1),Disposiciòn final (3), subdirección Administrativa y Financiera (1),Oficina Asesora de Comunicaciones y Relaciones Interinstitucionales(2),Oficina de Planeaciòn (1), Asuntos legales  (1)</t>
  </si>
  <si>
    <t>Octubre::Del total de solicitudes de pago correspondiente al presente mes  de devolvieron 18 Ordenes de Pago debido a que no cumplian con los requisitos establecidos en el procedimiento de pago, las cuales se relacionan  asi:  Disposiciòn final (3); Oficina Asesora de Comunicaciones y Relaciones Interinstitucionales(2),Oficina de Planeaciòn (1), Aprovechamiento (4), Subdirección RBL (2), ),TIC'S (1), Dirección (2),  Subdirección Administrativa y Financiera (3)</t>
  </si>
  <si>
    <t>Noviembre:En el mes de Noviembre  el Total de OP fueron 404 de los cuales se devolvieron 17 Ordenes de Pago debido a que no cumplian con los requisitos establecidos en el Procedimiento  las siguientes Subdirecciones así:  Aprovechamiento (4),  Funerarios y Alumnbrado público (3),   Dirección General (1),Disposiciòn final (2), subdirección Administrativa y Financiera (2),Oficina Asesora de Comunicaciones y Relaciones Interinstitucionales(3),Oficina de Planeaciòn (1), Asuntos legales  (1)</t>
  </si>
  <si>
    <t>Diciembre:Del total de solicitudes de pago correspondiente al presente mes  de devolvieron 19 Ordenes de Pago debido a que no cumplian con los requisitos establecidos en el procedimiento de pago, las cuales se relacionan  asi:  Disposiciòn final (4); Oficina Asesora de Comunicaciones y Relaciones Interinstitucionales(2),Oficina de Planeaciòn (1), Aprovechamiento (5),TIC'S (3), Subdirección Administrativa y Financiera (4)</t>
  </si>
  <si>
    <t xml:space="preserve"> &lt; </t>
  </si>
  <si>
    <r>
      <t xml:space="preserve">Fuente Información Linea base: </t>
    </r>
    <r>
      <rPr>
        <sz val="11"/>
        <rFont val="Arial"/>
        <family val="2"/>
      </rPr>
      <t>Matriz de programación y ejecución del PAC</t>
    </r>
  </si>
  <si>
    <r>
      <t xml:space="preserve">Registro de Medición   Año </t>
    </r>
    <r>
      <rPr>
        <b/>
        <u/>
        <sz val="11"/>
        <color indexed="8"/>
        <rFont val="Arial"/>
        <family val="2"/>
      </rPr>
      <t>2017</t>
    </r>
  </si>
  <si>
    <r>
      <t>Enero:</t>
    </r>
    <r>
      <rPr>
        <sz val="11"/>
        <color indexed="8"/>
        <rFont val="Arial"/>
        <family val="2"/>
      </rPr>
      <t xml:space="preserve"> La programación y la ejecución de las reservas en el mes de enero, alcanzó un nivel del 100 %, aunque su valor en pesos fue mínimo, dado que en el mencionado mes, solo se pagan servicios públicos.</t>
    </r>
  </si>
  <si>
    <r>
      <t>Febrero:</t>
    </r>
    <r>
      <rPr>
        <sz val="11"/>
        <color indexed="8"/>
        <rFont val="Arial"/>
        <family val="2"/>
      </rPr>
      <t xml:space="preserve"> Se logró un nivel satisfactorio, vale la pena aclarar que por inversión, solo se logró un 58 %  de lo jecutado vs lo programado.</t>
    </r>
  </si>
  <si>
    <r>
      <t>Marzo:</t>
    </r>
    <r>
      <rPr>
        <sz val="11"/>
        <rFont val="Arial"/>
        <family val="2"/>
      </rPr>
      <t xml:space="preserve">  Nivel crítico en la programación, en el Rubro 3.3.1.15.02.13.1109-130 Manejo Integral de Residuos Sólidos, programaron un valor considerable el cual no fue pagado.</t>
    </r>
  </si>
  <si>
    <r>
      <t>Abril:</t>
    </r>
    <r>
      <rPr>
        <sz val="11"/>
        <color indexed="8"/>
        <rFont val="Arial"/>
        <family val="2"/>
      </rPr>
      <t xml:space="preserve">  Nivel aceptable, los rubros mas representativos que nos llevaron a este nivel fueron los de funcionamiento con un 23 % y  3.3.1.15.07.42.1042-185 Fortalecimiento Institucional en la gestion publica con un 7 % de ejecución.</t>
    </r>
  </si>
  <si>
    <r>
      <t xml:space="preserve">Mayo: </t>
    </r>
    <r>
      <rPr>
        <sz val="11"/>
        <color indexed="8"/>
        <rFont val="Arial"/>
        <family val="2"/>
      </rPr>
      <t>Presenta un nivel aceptable del 60 %</t>
    </r>
  </si>
  <si>
    <r>
      <t xml:space="preserve">Junio:   </t>
    </r>
    <r>
      <rPr>
        <sz val="11"/>
        <color indexed="8"/>
        <rFont val="Arial"/>
        <family val="2"/>
      </rPr>
      <t>Presenta un nivel aceptable del 55 %, los rubros que no presentaron ejecución o fue mínima, corresponden a Recursos Administrados</t>
    </r>
  </si>
  <si>
    <r>
      <t xml:space="preserve">Julio:   </t>
    </r>
    <r>
      <rPr>
        <sz val="11"/>
        <color indexed="8"/>
        <rFont val="Arial"/>
        <family val="2"/>
      </rPr>
      <t>Presenta un nivel aceptable del 79 % , el rubro 3311502131048132-01-12 Gestión para la ampliación y modernización de los servicios funerarios prestados en los cementerios de propiedad del Distrito Capital, solicitó programación de pac y no hubo ejecución alguna.</t>
    </r>
  </si>
  <si>
    <r>
      <t>Agosto:</t>
    </r>
    <r>
      <rPr>
        <sz val="11"/>
        <color indexed="8"/>
        <rFont val="Arial"/>
        <family val="2"/>
      </rPr>
      <t xml:space="preserve"> Nivel critico, por cuanto programaron y no ejecutaron en los rubros 3.3.1.14.02.21.0584  -  204; 3.3.1.14.02.21.584   -   205 y 3.3.1.15.07.42.1042-185.</t>
    </r>
  </si>
  <si>
    <r>
      <t>Septiembre</t>
    </r>
    <r>
      <rPr>
        <sz val="11"/>
        <color indexed="8"/>
        <rFont val="Arial"/>
        <family val="2"/>
      </rPr>
      <t>: Nivel aceptable,por cuanto programaron y no ejecutaron o su ejecución fue muy baja en los rubros 3.3.1.14.02.21.0584  -  204; 3.3.1.14.02.21.584   -   205 y 3.3.1.15.07.42.1042-185.</t>
    </r>
  </si>
  <si>
    <r>
      <t xml:space="preserve">Octubre:  </t>
    </r>
    <r>
      <rPr>
        <sz val="11"/>
        <color indexed="8"/>
        <rFont val="Arial"/>
        <family val="2"/>
      </rPr>
      <t>Presenta un nivel satisfactorio del 82 %.</t>
    </r>
  </si>
  <si>
    <r>
      <t xml:space="preserve">Noviembre:  </t>
    </r>
    <r>
      <rPr>
        <sz val="11"/>
        <color indexed="8"/>
        <rFont val="Arial"/>
        <family val="2"/>
      </rPr>
      <t>Presenta un nivel aceptable del 67 %, de 6 rubros presupuestales que solicitaron pac, solamente dos ejecutaron una parte del pac requerido</t>
    </r>
  </si>
  <si>
    <r>
      <t xml:space="preserve">Diciembre: </t>
    </r>
    <r>
      <rPr>
        <sz val="11"/>
        <color indexed="8"/>
        <rFont val="Arial"/>
        <family val="2"/>
      </rPr>
      <t xml:space="preserve"> Presenta un nivel satisfactorio del 122 %</t>
    </r>
  </si>
  <si>
    <r>
      <t xml:space="preserve">ANALISIS ANUAL: </t>
    </r>
    <r>
      <rPr>
        <sz val="11"/>
        <color indexed="8"/>
        <rFont val="Arial"/>
        <family val="2"/>
      </rPr>
      <t>El total de la ejecución presenta un nivel aceptable del 79 % , siendo recursos en los cuales se tiene plenamente identificado el nivel avance, debería la programación tener un nivel satisfactorio en la mayortia de los meses.</t>
    </r>
  </si>
  <si>
    <r>
      <t>Fuente Información Linea base:</t>
    </r>
    <r>
      <rPr>
        <sz val="11"/>
        <rFont val="Arial"/>
        <family val="2"/>
      </rPr>
      <t>Matriz de programación y ejecución del PAC</t>
    </r>
  </si>
  <si>
    <r>
      <t xml:space="preserve">Enero:  </t>
    </r>
    <r>
      <rPr>
        <sz val="11"/>
        <color indexed="8"/>
        <rFont val="Arial"/>
        <family val="2"/>
      </rPr>
      <t>Presenta nivel crítico, aunque su valor es poco representativo</t>
    </r>
  </si>
  <si>
    <r>
      <t xml:space="preserve">Febrero: </t>
    </r>
    <r>
      <rPr>
        <sz val="11"/>
        <color indexed="8"/>
        <rFont val="Arial"/>
        <family val="2"/>
      </rPr>
      <t>El indicador se sobreejecutó casi 3 veces mas de lo programadado, es decir en un 285 %, por consiguiente se tuvo que solicitar teléfonicamente a shd nos autorizaran dichos pagos.</t>
    </r>
  </si>
  <si>
    <r>
      <t xml:space="preserve">Marzo:  </t>
    </r>
    <r>
      <rPr>
        <sz val="11"/>
        <color indexed="8"/>
        <rFont val="Arial"/>
        <family val="2"/>
      </rPr>
      <t>El indicador se sobreejecutó casi 13 veces mas de lo programadado, es decir en un 1392 %, por consiguiente se solicito mediante oficio a shd, nos autorizaran adición en pac, para cumplir con el pago de una sentencia.</t>
    </r>
  </si>
  <si>
    <r>
      <t>Abril:</t>
    </r>
    <r>
      <rPr>
        <sz val="11"/>
        <color indexed="8"/>
        <rFont val="Arial"/>
        <family val="2"/>
      </rPr>
      <t xml:space="preserve">   Se presenta un nivel satisfactorio del 93 %</t>
    </r>
  </si>
  <si>
    <r>
      <rPr>
        <b/>
        <sz val="11"/>
        <color indexed="8"/>
        <rFont val="Arial"/>
        <family val="2"/>
      </rPr>
      <t xml:space="preserve">Mayo: </t>
    </r>
    <r>
      <rPr>
        <sz val="11"/>
        <color indexed="8"/>
        <rFont val="Arial"/>
        <family val="2"/>
      </rPr>
      <t xml:space="preserve"> Presenta un nivel aceptable del 83 %</t>
    </r>
  </si>
  <si>
    <r>
      <t xml:space="preserve">Junio:  </t>
    </r>
    <r>
      <rPr>
        <sz val="11"/>
        <color indexed="8"/>
        <rFont val="Arial"/>
        <family val="2"/>
      </rPr>
      <t>La ejecución fue de un 111 % nivel satisfactorio.</t>
    </r>
  </si>
  <si>
    <r>
      <t xml:space="preserve">Julio: </t>
    </r>
    <r>
      <rPr>
        <sz val="11"/>
        <color indexed="8"/>
        <rFont val="Arial"/>
        <family val="2"/>
      </rPr>
      <t xml:space="preserve"> El indicador se sobreejecutó casi 3 veces mas de lo programadado, en razón a que se pago una sentencia.</t>
    </r>
  </si>
  <si>
    <r>
      <t xml:space="preserve">Agosto: </t>
    </r>
    <r>
      <rPr>
        <sz val="11"/>
        <color indexed="8"/>
        <rFont val="Arial"/>
        <family val="2"/>
      </rPr>
      <t>El indicador muestra una sobreejecución en el doble de lo programado, en razón a que se pago una sentencia y el rubro de impuestos presentó una ejecución bastante representativa</t>
    </r>
  </si>
  <si>
    <r>
      <t xml:space="preserve">Septiembre: </t>
    </r>
    <r>
      <rPr>
        <sz val="11"/>
        <color indexed="8"/>
        <rFont val="Arial"/>
        <family val="2"/>
      </rPr>
      <t>Presenta un nivel aceptable del 85 %</t>
    </r>
  </si>
  <si>
    <r>
      <t xml:space="preserve">Octubre:   </t>
    </r>
    <r>
      <rPr>
        <sz val="11"/>
        <color indexed="8"/>
        <rFont val="Arial"/>
        <family val="2"/>
      </rPr>
      <t>Presenta un nivel critico del 39 %, ya que en los Gastos Generales fue muy poca la ejecución.</t>
    </r>
  </si>
  <si>
    <r>
      <t>Noviembre:</t>
    </r>
    <r>
      <rPr>
        <sz val="11"/>
        <color indexed="8"/>
        <rFont val="Arial"/>
        <family val="2"/>
      </rPr>
      <t xml:space="preserve"> Presenta un nivel aceptable del 67 %, algunos rubros presentaron sobre ejecución y otros no llegaron a una ejecución del 50 %.</t>
    </r>
  </si>
  <si>
    <r>
      <t xml:space="preserve">Diciembre:  </t>
    </r>
    <r>
      <rPr>
        <sz val="11"/>
        <color indexed="8"/>
        <rFont val="Arial"/>
        <family val="2"/>
      </rPr>
      <t>Nivel aceptable del 62 %, dado que se encuentra la programación de diciembre y cuentas por pagar, el nivel es bajo.</t>
    </r>
  </si>
  <si>
    <r>
      <rPr>
        <b/>
        <sz val="11"/>
        <color indexed="8"/>
        <rFont val="Arial"/>
        <family val="2"/>
      </rPr>
      <t xml:space="preserve">ANALISIS ANUAL:  </t>
    </r>
    <r>
      <rPr>
        <sz val="11"/>
        <color indexed="8"/>
        <rFont val="Arial"/>
        <family val="2"/>
      </rPr>
      <t xml:space="preserve">El total de la ejecución presenta un nivel satisfactorio del 225 % , en la mayoria de los meses hubo una sobreejecución; vale aclarar que la programación existe con el fin de que lo programado sea igual a lo ejecutado, se observa claramente que aunque hubo una buena ejecución es evidente la mala programación. </t>
    </r>
  </si>
  <si>
    <r>
      <t xml:space="preserve">Enero:  </t>
    </r>
    <r>
      <rPr>
        <sz val="11"/>
        <color indexed="8"/>
        <rFont val="Arial"/>
        <family val="2"/>
      </rPr>
      <t>Presenta nivel crítico, aunque su valor es poco representativo.</t>
    </r>
  </si>
  <si>
    <r>
      <t>Febrero:</t>
    </r>
    <r>
      <rPr>
        <sz val="11"/>
        <color indexed="8"/>
        <rFont val="Arial"/>
        <family val="2"/>
      </rPr>
      <t>El indicador esta en un nivel aceptable, con relación a lo ejecutado vs lo programado.</t>
    </r>
  </si>
  <si>
    <r>
      <t xml:space="preserve">Marzo:  </t>
    </r>
    <r>
      <rPr>
        <sz val="11"/>
        <color indexed="8"/>
        <rFont val="Arial"/>
        <family val="2"/>
      </rPr>
      <t xml:space="preserve"> Se presenta un nivel satisfactorio del 84 %</t>
    </r>
  </si>
  <si>
    <r>
      <t xml:space="preserve">Abril: </t>
    </r>
    <r>
      <rPr>
        <sz val="11"/>
        <color indexed="8"/>
        <rFont val="Arial"/>
        <family val="2"/>
      </rPr>
      <t>Presenta un nivel aceptable del 80 %</t>
    </r>
  </si>
  <si>
    <r>
      <t xml:space="preserve">Mayo: </t>
    </r>
    <r>
      <rPr>
        <sz val="11"/>
        <color indexed="8"/>
        <rFont val="Arial"/>
        <family val="2"/>
      </rPr>
      <t xml:space="preserve"> Presenta un nivel del 100 %</t>
    </r>
  </si>
  <si>
    <r>
      <t xml:space="preserve">Junio: </t>
    </r>
    <r>
      <rPr>
        <sz val="11"/>
        <color indexed="8"/>
        <rFont val="Arial"/>
        <family val="2"/>
      </rPr>
      <t xml:space="preserve"> Presenta un nivel satisfactorio del 81 %</t>
    </r>
  </si>
  <si>
    <r>
      <t xml:space="preserve">Julio:   </t>
    </r>
    <r>
      <rPr>
        <sz val="11"/>
        <color indexed="8"/>
        <rFont val="Arial"/>
        <family val="2"/>
      </rPr>
      <t xml:space="preserve">  Presenta un nivel satisfactorio del 80 %</t>
    </r>
  </si>
  <si>
    <r>
      <t xml:space="preserve">Agosto: </t>
    </r>
    <r>
      <rPr>
        <sz val="11"/>
        <color indexed="8"/>
        <rFont val="Arial"/>
        <family val="2"/>
      </rPr>
      <t xml:space="preserve"> Presenta un nivel aceptable del 68 %</t>
    </r>
  </si>
  <si>
    <r>
      <t xml:space="preserve">Septiembre: </t>
    </r>
    <r>
      <rPr>
        <sz val="11"/>
        <color indexed="8"/>
        <rFont val="Arial"/>
        <family val="2"/>
      </rPr>
      <t xml:space="preserve"> El indicador muestra una sobreejecución, en razón que los rubros de aseo, impuestos, otras sentencias, pasivos exibles y 3311503191045148-01-12 no tenían programación y tuvieron incrementos representativos en la ejecución</t>
    </r>
  </si>
  <si>
    <r>
      <t xml:space="preserve">Octubre: </t>
    </r>
    <r>
      <rPr>
        <sz val="11"/>
        <color indexed="8"/>
        <rFont val="Arial"/>
        <family val="2"/>
      </rPr>
      <t xml:space="preserve"> Presenta un nivel satisfactorio del 122 %.</t>
    </r>
  </si>
  <si>
    <r>
      <t>Noviembre:</t>
    </r>
    <r>
      <rPr>
        <sz val="11"/>
        <color indexed="8"/>
        <rFont val="Arial"/>
        <family val="2"/>
      </rPr>
      <t xml:space="preserve">    Presenta un nivel satisfactorio del 82 %</t>
    </r>
  </si>
  <si>
    <r>
      <t>Diciembre:</t>
    </r>
    <r>
      <rPr>
        <sz val="11"/>
        <color indexed="8"/>
        <rFont val="Arial"/>
        <family val="2"/>
      </rPr>
      <t xml:space="preserve">  Presenta un nivel satisfactorio del 84 % </t>
    </r>
  </si>
  <si>
    <r>
      <rPr>
        <b/>
        <sz val="11"/>
        <color indexed="8"/>
        <rFont val="Arial"/>
        <family val="2"/>
      </rPr>
      <t>ANALISIS ANUAL:</t>
    </r>
    <r>
      <rPr>
        <sz val="11"/>
        <color indexed="8"/>
        <rFont val="Arial"/>
        <family val="2"/>
      </rPr>
      <t xml:space="preserve">  El total de la ejecución presenta un nivel satisfactorio del 89 % , en términos generales hubo buena programación.</t>
    </r>
  </si>
  <si>
    <r>
      <t xml:space="preserve">Enero:  </t>
    </r>
    <r>
      <rPr>
        <sz val="11"/>
        <color indexed="8"/>
        <rFont val="Arial"/>
        <family val="2"/>
      </rPr>
      <t>No se registran datos en el indicador, ya que no hubo programación ni ejecución</t>
    </r>
  </si>
  <si>
    <r>
      <t xml:space="preserve">Febrero:  </t>
    </r>
    <r>
      <rPr>
        <sz val="11"/>
        <color indexed="8"/>
        <rFont val="Arial"/>
        <family val="2"/>
      </rPr>
      <t>No se registran datos en el indicador, ya que no hubo programación ni ejecución</t>
    </r>
  </si>
  <si>
    <r>
      <t xml:space="preserve">Marzo: </t>
    </r>
    <r>
      <rPr>
        <sz val="11"/>
        <color indexed="8"/>
        <rFont val="Arial"/>
        <family val="2"/>
      </rPr>
      <t>Presentó un nivel aceptable del 91 %</t>
    </r>
  </si>
  <si>
    <r>
      <t xml:space="preserve">Abril:  </t>
    </r>
    <r>
      <rPr>
        <sz val="11"/>
        <color indexed="8"/>
        <rFont val="Arial"/>
        <family val="2"/>
      </rPr>
      <t xml:space="preserve"> Presenta ejecución, por tratarse de un solo valor considerablemente grande el no ejecutar una parte, hace que se refleje en un nivel crítico del 88 %.</t>
    </r>
  </si>
  <si>
    <r>
      <t>Mayo:</t>
    </r>
    <r>
      <rPr>
        <sz val="11"/>
        <color indexed="8"/>
        <rFont val="Arial"/>
        <family val="2"/>
      </rPr>
      <t xml:space="preserve">  Presenta un nivel del 100 %</t>
    </r>
  </si>
  <si>
    <r>
      <t xml:space="preserve">Junio: </t>
    </r>
    <r>
      <rPr>
        <sz val="11"/>
        <color indexed="8"/>
        <rFont val="Arial"/>
        <family val="2"/>
      </rPr>
      <t>Presenta un nivel del 100 %</t>
    </r>
  </si>
  <si>
    <r>
      <t xml:space="preserve">Julio: </t>
    </r>
    <r>
      <rPr>
        <sz val="11"/>
        <color indexed="8"/>
        <rFont val="Arial"/>
        <family val="2"/>
      </rPr>
      <t>Presenta un nivel del 100 %</t>
    </r>
  </si>
  <si>
    <r>
      <t xml:space="preserve">Agosto:   </t>
    </r>
    <r>
      <rPr>
        <sz val="11"/>
        <color indexed="8"/>
        <rFont val="Arial"/>
        <family val="2"/>
      </rPr>
      <t>Presentó un nivel aceptable del 96 %</t>
    </r>
  </si>
  <si>
    <r>
      <t xml:space="preserve">Septiembre: </t>
    </r>
    <r>
      <rPr>
        <sz val="11"/>
        <color indexed="8"/>
        <rFont val="Arial"/>
        <family val="2"/>
      </rPr>
      <t>Presenta un nivel del 100 %</t>
    </r>
  </si>
  <si>
    <r>
      <t xml:space="preserve">Octubre:   </t>
    </r>
    <r>
      <rPr>
        <sz val="11"/>
        <color indexed="8"/>
        <rFont val="Arial"/>
        <family val="2"/>
      </rPr>
      <t>Presentó un nivel aceptable del 99 %</t>
    </r>
  </si>
  <si>
    <r>
      <t xml:space="preserve">Noviembre:  </t>
    </r>
    <r>
      <rPr>
        <sz val="11"/>
        <color indexed="8"/>
        <rFont val="Arial"/>
        <family val="2"/>
      </rPr>
      <t>Presentó un nivel aceptable del 99 %</t>
    </r>
  </si>
  <si>
    <r>
      <t xml:space="preserve">Diciembre:  </t>
    </r>
    <r>
      <rPr>
        <sz val="11"/>
        <color indexed="8"/>
        <rFont val="Arial"/>
        <family val="2"/>
      </rPr>
      <t xml:space="preserve">    Presentó un nivel aceptable del 93 %</t>
    </r>
  </si>
  <si>
    <r>
      <rPr>
        <b/>
        <sz val="11"/>
        <color indexed="8"/>
        <rFont val="Arial"/>
        <family val="2"/>
      </rPr>
      <t>ANALISIS ANUAL:</t>
    </r>
    <r>
      <rPr>
        <sz val="11"/>
        <color indexed="8"/>
        <rFont val="Arial"/>
        <family val="2"/>
      </rPr>
      <t xml:space="preserve">    La ejecución anual presenta un nivel satisfactorio del 96 % , en términos generales hubo buena programación.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</si>
</sst>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 &quot;#,##0&quot; &quot;;&quot; (&quot;#,##0&quot;)&quot;;&quot; -&quot;#&quot; &quot;;&quot; &quot;@&quot; &quot;"/>
    <numFmt numFmtId="165" formatCode="0;[Red]0"/>
    <numFmt numFmtId="166" formatCode="&quot; &quot;#,##0.00&quot; &quot;;&quot; (&quot;#,##0.00&quot;)&quot;;&quot; -&quot;#&quot; &quot;;&quot; &quot;@&quot; &quot;"/>
    <numFmt numFmtId="167" formatCode="&quot; &quot;#,##0&quot; &quot;;&quot;-&quot;#,##0&quot; &quot;;&quot; - &quot;;&quot; &quot;@&quot; &quot;"/>
    <numFmt numFmtId="168" formatCode="&quot; &quot;#.#####&quot; &quot;;&quot; (&quot;#.#####&quot;)&quot;;&quot; -&quot;#&quot; &quot;;&quot; &quot;@&quot; &quot;"/>
    <numFmt numFmtId="169" formatCode="[$$-240A]#,##0.00;[Red]&quot;(&quot;[$$-240A]#,##0.00&quot;)&quot;"/>
    <numFmt numFmtId="170" formatCode="_(* #,##0.00_);_(* \(#,##0.00\);_(* &quot;-&quot;??_);_(@_)"/>
    <numFmt numFmtId="171" formatCode="_(* #,##0_);_(* \(#,##0\);_(* &quot;-&quot;??_);_(@_)"/>
  </numFmts>
  <fonts count="28">
    <font>
      <sz val="11"/>
      <color rgb="FF000000"/>
      <name val="Calibri"/>
      <family val="2"/>
    </font>
    <font>
      <sz val="11"/>
      <color theme="1"/>
      <name val="Calibri"/>
      <family val="2"/>
      <scheme val="minor"/>
    </font>
    <font>
      <sz val="11"/>
      <color rgb="FF000000"/>
      <name val="Calibri"/>
      <family val="2"/>
    </font>
    <font>
      <sz val="10"/>
      <color rgb="FF000000"/>
      <name val="Arial1"/>
    </font>
    <font>
      <b/>
      <i/>
      <sz val="16"/>
      <color rgb="FF000000"/>
      <name val="Calibri"/>
      <family val="2"/>
    </font>
    <font>
      <sz val="10"/>
      <color rgb="FF000000"/>
      <name val="Arial"/>
      <family val="2"/>
    </font>
    <font>
      <b/>
      <i/>
      <u/>
      <sz val="11"/>
      <color rgb="FF000000"/>
      <name val="Calibri"/>
      <family val="2"/>
    </font>
    <font>
      <sz val="11"/>
      <color rgb="FF000000"/>
      <name val="Arial"/>
      <family val="2"/>
    </font>
    <font>
      <b/>
      <sz val="11"/>
      <color rgb="FF000000"/>
      <name val="Arial"/>
      <family val="2"/>
    </font>
    <font>
      <b/>
      <sz val="11"/>
      <color rgb="FF000000"/>
      <name val="Calibri"/>
      <family val="2"/>
    </font>
    <font>
      <b/>
      <u/>
      <sz val="11"/>
      <color rgb="FF000000"/>
      <name val="Arial"/>
      <family val="2"/>
    </font>
    <font>
      <sz val="11"/>
      <color rgb="FF993300"/>
      <name val="Arial"/>
      <family val="2"/>
    </font>
    <font>
      <sz val="10"/>
      <color rgb="FF000000"/>
      <name val="Calibri"/>
      <family val="2"/>
    </font>
    <font>
      <sz val="11"/>
      <color rgb="FFFF0000"/>
      <name val="Arial"/>
      <family val="2"/>
    </font>
    <font>
      <sz val="12"/>
      <color rgb="FF000000"/>
      <name val="Arial"/>
      <family val="2"/>
    </font>
    <font>
      <b/>
      <sz val="12"/>
      <color rgb="FF000000"/>
      <name val="Arial"/>
      <family val="2"/>
    </font>
    <font>
      <sz val="11"/>
      <color indexed="8"/>
      <name val="Calibri"/>
      <family val="2"/>
    </font>
    <font>
      <sz val="11"/>
      <color indexed="8"/>
      <name val="Arial"/>
      <family val="2"/>
    </font>
    <font>
      <b/>
      <sz val="11"/>
      <color indexed="8"/>
      <name val="Arial"/>
      <family val="2"/>
    </font>
    <font>
      <b/>
      <sz val="11"/>
      <name val="Arial"/>
      <family val="2"/>
    </font>
    <font>
      <sz val="11"/>
      <name val="Arial"/>
      <family val="2"/>
    </font>
    <font>
      <sz val="11"/>
      <color indexed="8"/>
      <name val="Calibri"/>
      <family val="2"/>
      <charset val="1"/>
    </font>
    <font>
      <sz val="11"/>
      <color theme="1"/>
      <name val="Arial"/>
      <family val="2"/>
    </font>
    <font>
      <sz val="11"/>
      <color rgb="FFC00000"/>
      <name val="Arial"/>
      <family val="2"/>
    </font>
    <font>
      <b/>
      <sz val="11"/>
      <color indexed="8"/>
      <name val="Calibri"/>
      <family val="2"/>
    </font>
    <font>
      <b/>
      <u/>
      <sz val="11"/>
      <color indexed="8"/>
      <name val="Arial"/>
      <family val="2"/>
    </font>
    <font>
      <sz val="11"/>
      <name val="Calibri"/>
      <family val="2"/>
    </font>
    <font>
      <b/>
      <sz val="11"/>
      <color theme="1"/>
      <name val="Arial"/>
      <family val="2"/>
    </font>
  </fonts>
  <fills count="16">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99CC00"/>
        <bgColor rgb="FF99CC00"/>
      </patternFill>
    </fill>
    <fill>
      <patternFill patternType="solid">
        <fgColor rgb="FFFFFF00"/>
        <bgColor rgb="FFFFFF00"/>
      </patternFill>
    </fill>
    <fill>
      <patternFill patternType="solid">
        <fgColor rgb="FFFF0000"/>
        <bgColor rgb="FFFF0000"/>
      </patternFill>
    </fill>
    <fill>
      <patternFill patternType="solid">
        <fgColor rgb="FF969696"/>
        <bgColor rgb="FF969696"/>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38">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7">
    <xf numFmtId="0" fontId="0" fillId="0" borderId="0"/>
    <xf numFmtId="0" fontId="2" fillId="0" borderId="0"/>
    <xf numFmtId="166" fontId="2" fillId="0" borderId="0"/>
    <xf numFmtId="167" fontId="3" fillId="0" borderId="0"/>
    <xf numFmtId="0" fontId="4" fillId="0" borderId="0">
      <alignment horizontal="center"/>
    </xf>
    <xf numFmtId="0" fontId="4" fillId="0" borderId="0">
      <alignment horizontal="center" textRotation="90"/>
    </xf>
    <xf numFmtId="168" fontId="2" fillId="0" borderId="0"/>
    <xf numFmtId="166" fontId="2" fillId="0" borderId="0"/>
    <xf numFmtId="166" fontId="2" fillId="0" borderId="0"/>
    <xf numFmtId="0" fontId="2" fillId="0" borderId="0"/>
    <xf numFmtId="0" fontId="5" fillId="0" borderId="0"/>
    <xf numFmtId="0" fontId="5" fillId="0" borderId="0"/>
    <xf numFmtId="0" fontId="5" fillId="0" borderId="0"/>
    <xf numFmtId="9" fontId="2" fillId="0" borderId="0"/>
    <xf numFmtId="9" fontId="2" fillId="0" borderId="0"/>
    <xf numFmtId="9" fontId="2" fillId="0" borderId="0"/>
    <xf numFmtId="9" fontId="2" fillId="0" borderId="0"/>
    <xf numFmtId="9" fontId="2" fillId="0" borderId="0"/>
    <xf numFmtId="9" fontId="2" fillId="0" borderId="0"/>
    <xf numFmtId="0" fontId="6" fillId="0" borderId="0"/>
    <xf numFmtId="169" fontId="6" fillId="0" borderId="0"/>
    <xf numFmtId="0" fontId="16" fillId="0" borderId="0"/>
    <xf numFmtId="0" fontId="21" fillId="0" borderId="0"/>
    <xf numFmtId="0" fontId="1" fillId="0" borderId="0"/>
    <xf numFmtId="9" fontId="16" fillId="0" borderId="0" applyFont="0" applyFill="0" applyBorder="0" applyAlignment="0" applyProtection="0"/>
    <xf numFmtId="170" fontId="16" fillId="0" borderId="0" applyFont="0" applyFill="0" applyBorder="0" applyAlignment="0" applyProtection="0"/>
    <xf numFmtId="9" fontId="16" fillId="0" borderId="0" applyFont="0" applyFill="0" applyBorder="0" applyAlignment="0" applyProtection="0"/>
  </cellStyleXfs>
  <cellXfs count="299">
    <xf numFmtId="0" fontId="0" fillId="0" borderId="0" xfId="0"/>
    <xf numFmtId="0" fontId="8" fillId="2" borderId="2" xfId="0" applyFont="1" applyFill="1" applyBorder="1" applyAlignment="1">
      <alignment horizontal="center" vertical="center"/>
    </xf>
    <xf numFmtId="0" fontId="7" fillId="0" borderId="0" xfId="0" applyFont="1"/>
    <xf numFmtId="0" fontId="8" fillId="2" borderId="2" xfId="0" applyFont="1" applyFill="1" applyBorder="1" applyAlignment="1">
      <alignment horizontal="center" vertical="center" wrapText="1"/>
    </xf>
    <xf numFmtId="0" fontId="7" fillId="2" borderId="0" xfId="0" applyFont="1" applyFill="1" applyBorder="1"/>
    <xf numFmtId="0" fontId="7" fillId="0" borderId="0" xfId="0" applyFont="1" applyAlignment="1">
      <alignment horizontal="center"/>
    </xf>
    <xf numFmtId="0" fontId="7" fillId="0" borderId="0" xfId="0" applyFont="1" applyFill="1"/>
    <xf numFmtId="0" fontId="8"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wrapText="1"/>
    </xf>
    <xf numFmtId="0" fontId="7" fillId="0" borderId="0" xfId="0" applyFont="1" applyFill="1" applyBorder="1" applyAlignment="1">
      <alignment horizontal="center" vertical="center"/>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xf numFmtId="0" fontId="7" fillId="2" borderId="6"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Border="1" applyAlignment="1"/>
    <xf numFmtId="9" fontId="8" fillId="0" borderId="2" xfId="0" applyNumberFormat="1" applyFont="1" applyBorder="1" applyAlignment="1">
      <alignment horizontal="center"/>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7" fillId="3" borderId="2" xfId="9" applyFont="1" applyFill="1" applyBorder="1" applyAlignment="1">
      <alignment horizontal="center" vertical="center" wrapText="1"/>
    </xf>
    <xf numFmtId="9" fontId="7" fillId="0" borderId="2" xfId="0" applyNumberFormat="1" applyFont="1" applyBorder="1" applyAlignment="1">
      <alignment horizontal="center" vertical="center" wrapText="1"/>
    </xf>
    <xf numFmtId="0" fontId="5" fillId="0" borderId="0" xfId="9" applyFont="1" applyBorder="1" applyAlignment="1">
      <alignment horizontal="left" wrapText="1"/>
    </xf>
    <xf numFmtId="0" fontId="7" fillId="0" borderId="0" xfId="0" applyFont="1" applyAlignment="1">
      <alignment horizontal="left"/>
    </xf>
    <xf numFmtId="0" fontId="11" fillId="0" borderId="7" xfId="0" applyFont="1" applyBorder="1"/>
    <xf numFmtId="0" fontId="11" fillId="2" borderId="8" xfId="0" applyFont="1" applyFill="1" applyBorder="1"/>
    <xf numFmtId="0" fontId="11" fillId="0" borderId="9" xfId="0" applyFont="1" applyBorder="1"/>
    <xf numFmtId="0" fontId="11" fillId="0" borderId="0" xfId="0" applyFont="1"/>
    <xf numFmtId="0" fontId="8" fillId="0" borderId="0" xfId="0" applyFont="1" applyFill="1"/>
    <xf numFmtId="9" fontId="8" fillId="2" borderId="2" xfId="0" applyNumberFormat="1" applyFont="1" applyFill="1" applyBorder="1" applyAlignment="1">
      <alignment horizontal="center" vertical="center"/>
    </xf>
    <xf numFmtId="164" fontId="7" fillId="0" borderId="10" xfId="2" applyNumberFormat="1" applyFont="1" applyFill="1" applyBorder="1" applyAlignment="1" applyProtection="1"/>
    <xf numFmtId="164" fontId="0" fillId="0" borderId="3" xfId="2" applyNumberFormat="1" applyFont="1" applyFill="1" applyBorder="1" applyAlignment="1" applyProtection="1">
      <alignment horizontal="center" vertical="center" wrapText="1"/>
    </xf>
    <xf numFmtId="164" fontId="0" fillId="0" borderId="2" xfId="2" applyNumberFormat="1" applyFont="1" applyFill="1" applyBorder="1" applyAlignment="1" applyProtection="1">
      <alignment horizontal="left"/>
    </xf>
    <xf numFmtId="9" fontId="7" fillId="0" borderId="11" xfId="0" applyNumberFormat="1" applyFont="1" applyBorder="1" applyAlignment="1">
      <alignment horizontal="center" vertical="center" wrapText="1"/>
    </xf>
    <xf numFmtId="164" fontId="0" fillId="0" borderId="2" xfId="2" applyNumberFormat="1" applyFont="1" applyFill="1" applyBorder="1" applyAlignment="1" applyProtection="1"/>
    <xf numFmtId="164" fontId="0" fillId="0" borderId="2" xfId="2" applyNumberFormat="1" applyFont="1" applyFill="1" applyBorder="1" applyAlignment="1" applyProtection="1">
      <alignment horizontal="center" vertical="center" wrapText="1"/>
    </xf>
    <xf numFmtId="167" fontId="3" fillId="0" borderId="0" xfId="3" applyFill="1" applyBorder="1" applyAlignment="1" applyProtection="1"/>
    <xf numFmtId="164" fontId="7" fillId="0" borderId="0" xfId="0" applyNumberFormat="1" applyFont="1"/>
    <xf numFmtId="2" fontId="7" fillId="0" borderId="0" xfId="0" applyNumberFormat="1" applyFont="1"/>
    <xf numFmtId="164" fontId="12" fillId="0" borderId="6" xfId="2" applyNumberFormat="1" applyFont="1" applyFill="1" applyBorder="1" applyAlignment="1" applyProtection="1">
      <alignment horizontal="center" vertical="center" wrapText="1"/>
    </xf>
    <xf numFmtId="164" fontId="0" fillId="7" borderId="2" xfId="2" applyNumberFormat="1" applyFont="1" applyFill="1" applyBorder="1" applyAlignment="1" applyProtection="1"/>
    <xf numFmtId="9" fontId="7" fillId="7" borderId="2" xfId="0" applyNumberFormat="1" applyFont="1" applyFill="1" applyBorder="1" applyAlignment="1">
      <alignment horizontal="center" vertical="center" wrapText="1"/>
    </xf>
    <xf numFmtId="0" fontId="7" fillId="2" borderId="12" xfId="0" applyFont="1" applyFill="1" applyBorder="1" applyAlignment="1">
      <alignment horizontal="center"/>
    </xf>
    <xf numFmtId="0" fontId="7" fillId="2" borderId="0" xfId="0" applyFont="1" applyFill="1" applyBorder="1" applyAlignment="1">
      <alignment horizontal="center"/>
    </xf>
    <xf numFmtId="0" fontId="7" fillId="2" borderId="13" xfId="0" applyFont="1" applyFill="1" applyBorder="1" applyAlignment="1">
      <alignment horizontal="center"/>
    </xf>
    <xf numFmtId="0" fontId="8" fillId="2" borderId="13" xfId="0" applyFont="1" applyFill="1" applyBorder="1" applyAlignment="1">
      <alignment vertical="center"/>
    </xf>
    <xf numFmtId="0" fontId="14" fillId="2" borderId="12" xfId="0" applyFont="1" applyFill="1" applyBorder="1" applyAlignment="1"/>
    <xf numFmtId="0" fontId="15" fillId="2" borderId="13" xfId="0" applyFont="1" applyFill="1" applyBorder="1" applyAlignment="1">
      <alignment vertical="center"/>
    </xf>
    <xf numFmtId="0" fontId="14" fillId="0" borderId="0" xfId="0" applyFont="1"/>
    <xf numFmtId="0" fontId="14" fillId="0" borderId="0" xfId="0" applyFont="1" applyAlignment="1">
      <alignment horizontal="left"/>
    </xf>
    <xf numFmtId="0" fontId="15" fillId="2" borderId="12" xfId="0" applyFont="1" applyFill="1" applyBorder="1" applyAlignment="1">
      <alignment horizontal="left"/>
    </xf>
    <xf numFmtId="0" fontId="14" fillId="2" borderId="0" xfId="0" applyFont="1" applyFill="1" applyBorder="1" applyAlignment="1">
      <alignment horizontal="left"/>
    </xf>
    <xf numFmtId="0" fontId="14" fillId="2" borderId="13" xfId="0" applyFont="1" applyFill="1" applyBorder="1" applyAlignment="1">
      <alignment horizontal="left"/>
    </xf>
    <xf numFmtId="0" fontId="0" fillId="2" borderId="2" xfId="0" applyFill="1" applyBorder="1"/>
    <xf numFmtId="0" fontId="8" fillId="0" borderId="2" xfId="0" applyFont="1" applyFill="1" applyBorder="1" applyAlignment="1">
      <alignment horizontal="left" vertical="top"/>
    </xf>
    <xf numFmtId="0" fontId="8" fillId="2" borderId="2" xfId="0" applyFont="1" applyFill="1" applyBorder="1" applyAlignment="1">
      <alignment horizontal="left" vertical="top" wrapText="1"/>
    </xf>
    <xf numFmtId="0" fontId="8" fillId="3"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0" xfId="0" applyFill="1" applyBorder="1"/>
    <xf numFmtId="0" fontId="8" fillId="0" borderId="2" xfId="0" applyFont="1" applyFill="1" applyBorder="1" applyAlignment="1">
      <alignment horizontal="left" vertical="top"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9" fontId="8" fillId="0" borderId="2" xfId="0" applyNumberFormat="1" applyFont="1" applyFill="1" applyBorder="1" applyAlignment="1">
      <alignment horizontal="center" vertical="center" wrapText="1"/>
    </xf>
    <xf numFmtId="9" fontId="8" fillId="0" borderId="2"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7" fillId="3" borderId="2" xfId="9" applyFont="1" applyFill="1" applyBorder="1" applyAlignment="1">
      <alignment horizontal="center" vertical="center" wrapText="1"/>
    </xf>
    <xf numFmtId="0" fontId="0" fillId="2" borderId="1" xfId="0" applyFill="1" applyBorder="1"/>
    <xf numFmtId="0" fontId="8" fillId="2" borderId="2" xfId="0" applyFont="1" applyFill="1" applyBorder="1" applyAlignment="1">
      <alignment horizontal="center" vertical="center"/>
    </xf>
    <xf numFmtId="0" fontId="0" fillId="2" borderId="3" xfId="0" applyFill="1" applyBorder="1"/>
    <xf numFmtId="14" fontId="8"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wrapText="1"/>
    </xf>
    <xf numFmtId="0" fontId="8" fillId="0" borderId="2" xfId="0" applyFont="1" applyFill="1" applyBorder="1" applyAlignment="1">
      <alignment horizontal="center" vertical="center"/>
    </xf>
    <xf numFmtId="0" fontId="7" fillId="0" borderId="2" xfId="0" applyFont="1" applyFill="1" applyBorder="1" applyAlignment="1">
      <alignment horizontal="left" vertical="top"/>
    </xf>
    <xf numFmtId="0" fontId="8" fillId="0" borderId="2" xfId="0" quotePrefix="1" applyFont="1" applyFill="1" applyBorder="1" applyAlignment="1">
      <alignment horizontal="left" vertical="top"/>
    </xf>
    <xf numFmtId="0" fontId="7" fillId="0" borderId="4" xfId="0" applyFont="1" applyFill="1" applyBorder="1" applyAlignment="1">
      <alignment horizontal="center" vertical="center" wrapText="1"/>
    </xf>
    <xf numFmtId="0" fontId="8" fillId="0" borderId="2" xfId="0" quotePrefix="1" applyFont="1" applyFill="1" applyBorder="1" applyAlignment="1">
      <alignment horizontal="left" vertical="top" wrapText="1"/>
    </xf>
    <xf numFmtId="0" fontId="8" fillId="2" borderId="2" xfId="0" quotePrefix="1" applyFont="1" applyFill="1" applyBorder="1" applyAlignment="1">
      <alignment horizontal="left" vertical="top" wrapText="1"/>
    </xf>
    <xf numFmtId="0" fontId="8" fillId="0" borderId="0" xfId="0" applyFont="1" applyFill="1" applyBorder="1" applyAlignment="1">
      <alignment horizontal="center" vertical="center" wrapText="1"/>
    </xf>
    <xf numFmtId="0" fontId="15" fillId="2" borderId="14" xfId="0" applyFont="1" applyFill="1" applyBorder="1" applyAlignment="1">
      <alignment horizontal="left"/>
    </xf>
    <xf numFmtId="0" fontId="0" fillId="2" borderId="11" xfId="0" applyFill="1" applyBorder="1"/>
    <xf numFmtId="0" fontId="15" fillId="2" borderId="10" xfId="0" applyFont="1" applyFill="1" applyBorder="1" applyAlignment="1">
      <alignment horizontal="center" vertical="center" wrapText="1"/>
    </xf>
    <xf numFmtId="0" fontId="17" fillId="8" borderId="15" xfId="21" applyFont="1" applyFill="1" applyBorder="1" applyAlignment="1">
      <alignment horizontal="center"/>
    </xf>
    <xf numFmtId="0" fontId="17" fillId="8" borderId="16" xfId="21" applyFont="1" applyFill="1" applyBorder="1" applyAlignment="1">
      <alignment horizontal="center"/>
    </xf>
    <xf numFmtId="0" fontId="18" fillId="8" borderId="16" xfId="21" applyFont="1" applyFill="1" applyBorder="1" applyAlignment="1">
      <alignment horizontal="center" vertical="center"/>
    </xf>
    <xf numFmtId="0" fontId="18" fillId="8" borderId="17" xfId="21" applyFont="1" applyFill="1" applyBorder="1" applyAlignment="1">
      <alignment horizontal="center" vertical="center"/>
    </xf>
    <xf numFmtId="0" fontId="17" fillId="0" borderId="0" xfId="21" applyFont="1"/>
    <xf numFmtId="0" fontId="17" fillId="8" borderId="18" xfId="21" applyFont="1" applyFill="1" applyBorder="1" applyAlignment="1">
      <alignment horizontal="center"/>
    </xf>
    <xf numFmtId="0" fontId="17" fillId="9" borderId="19" xfId="21" applyFont="1" applyFill="1" applyBorder="1" applyAlignment="1">
      <alignment horizontal="center"/>
    </xf>
    <xf numFmtId="0" fontId="18" fillId="8" borderId="19" xfId="21" applyFont="1" applyFill="1" applyBorder="1" applyAlignment="1">
      <alignment horizontal="center" vertical="center"/>
    </xf>
    <xf numFmtId="0" fontId="18" fillId="8" borderId="20" xfId="21" applyFont="1" applyFill="1" applyBorder="1" applyAlignment="1">
      <alignment horizontal="center" vertical="center"/>
    </xf>
    <xf numFmtId="0" fontId="18" fillId="8" borderId="19" xfId="21" applyFont="1" applyFill="1" applyBorder="1" applyAlignment="1">
      <alignment horizontal="center" vertical="center" wrapText="1"/>
    </xf>
    <xf numFmtId="14" fontId="19" fillId="8" borderId="19" xfId="21" applyNumberFormat="1" applyFont="1" applyFill="1" applyBorder="1" applyAlignment="1">
      <alignment horizontal="center" vertical="center"/>
    </xf>
    <xf numFmtId="0" fontId="19" fillId="8" borderId="19" xfId="21" applyFont="1" applyFill="1" applyBorder="1" applyAlignment="1">
      <alignment horizontal="center" vertical="center"/>
    </xf>
    <xf numFmtId="0" fontId="17" fillId="8" borderId="0" xfId="21" applyFont="1" applyFill="1" applyBorder="1"/>
    <xf numFmtId="0" fontId="17" fillId="0" borderId="0" xfId="21" applyFont="1" applyAlignment="1">
      <alignment horizontal="center"/>
    </xf>
    <xf numFmtId="0" fontId="19" fillId="9" borderId="19" xfId="21" applyFont="1" applyFill="1" applyBorder="1" applyAlignment="1">
      <alignment horizontal="center" vertical="center" wrapText="1"/>
    </xf>
    <xf numFmtId="0" fontId="20" fillId="9" borderId="19" xfId="21" applyFont="1" applyFill="1" applyBorder="1" applyAlignment="1">
      <alignment horizontal="center" vertical="center"/>
    </xf>
    <xf numFmtId="0" fontId="18" fillId="9" borderId="19" xfId="21" applyFont="1" applyFill="1" applyBorder="1" applyAlignment="1">
      <alignment horizontal="center" vertical="center" wrapText="1"/>
    </xf>
    <xf numFmtId="0" fontId="20" fillId="0" borderId="0" xfId="21" applyFont="1" applyFill="1"/>
    <xf numFmtId="0" fontId="19" fillId="9" borderId="0" xfId="21" applyFont="1" applyFill="1" applyBorder="1" applyAlignment="1">
      <alignment horizontal="center" vertical="center" wrapText="1"/>
    </xf>
    <xf numFmtId="0" fontId="20" fillId="9" borderId="0" xfId="21" applyFont="1" applyFill="1" applyBorder="1" applyAlignment="1">
      <alignment horizontal="center" vertical="center"/>
    </xf>
    <xf numFmtId="0" fontId="18" fillId="9" borderId="0" xfId="21" applyFont="1" applyFill="1" applyBorder="1" applyAlignment="1">
      <alignment horizontal="center" vertical="center" wrapText="1"/>
    </xf>
    <xf numFmtId="0" fontId="19" fillId="0" borderId="19" xfId="21" applyFont="1" applyFill="1" applyBorder="1" applyAlignment="1">
      <alignment horizontal="center" vertical="center" wrapText="1"/>
    </xf>
    <xf numFmtId="0" fontId="20" fillId="0" borderId="19" xfId="21" applyFont="1" applyFill="1" applyBorder="1" applyAlignment="1">
      <alignment horizontal="center" vertical="center"/>
    </xf>
    <xf numFmtId="0" fontId="18" fillId="0" borderId="21" xfId="21" applyFont="1" applyBorder="1" applyAlignment="1">
      <alignment horizontal="center" vertical="center" wrapText="1"/>
    </xf>
    <xf numFmtId="0" fontId="18" fillId="0" borderId="22" xfId="21" applyFont="1" applyBorder="1" applyAlignment="1">
      <alignment horizontal="center" vertical="center" wrapText="1"/>
    </xf>
    <xf numFmtId="0" fontId="18" fillId="0" borderId="23" xfId="21" applyFont="1" applyBorder="1" applyAlignment="1">
      <alignment horizontal="center" vertical="center" wrapText="1"/>
    </xf>
    <xf numFmtId="0" fontId="20" fillId="0" borderId="21" xfId="21" applyFont="1" applyFill="1" applyBorder="1" applyAlignment="1">
      <alignment horizontal="center" vertical="center" wrapText="1"/>
    </xf>
    <xf numFmtId="0" fontId="20" fillId="0" borderId="22" xfId="21" applyFont="1" applyFill="1" applyBorder="1" applyAlignment="1">
      <alignment horizontal="center" vertical="center" wrapText="1"/>
    </xf>
    <xf numFmtId="0" fontId="20" fillId="0" borderId="23" xfId="21" applyFont="1" applyFill="1" applyBorder="1" applyAlignment="1">
      <alignment horizontal="center" vertical="center" wrapText="1"/>
    </xf>
    <xf numFmtId="0" fontId="20" fillId="0" borderId="0" xfId="21" applyFont="1" applyFill="1" applyBorder="1" applyAlignment="1">
      <alignment horizontal="center" vertical="center"/>
    </xf>
    <xf numFmtId="0" fontId="18" fillId="0" borderId="19" xfId="21" applyFont="1" applyBorder="1" applyAlignment="1">
      <alignment horizontal="center" vertical="center" wrapText="1"/>
    </xf>
    <xf numFmtId="0" fontId="17" fillId="0" borderId="19" xfId="21" applyFont="1" applyBorder="1" applyAlignment="1">
      <alignment horizontal="center" vertical="center"/>
    </xf>
    <xf numFmtId="0" fontId="18" fillId="0" borderId="19" xfId="21" applyFont="1" applyBorder="1" applyAlignment="1">
      <alignment horizontal="center" vertical="center"/>
    </xf>
    <xf numFmtId="0" fontId="18" fillId="10" borderId="19" xfId="21" applyFont="1" applyFill="1" applyBorder="1" applyAlignment="1">
      <alignment horizontal="center" vertical="center" wrapText="1"/>
    </xf>
    <xf numFmtId="0" fontId="18" fillId="10" borderId="19" xfId="21" applyFont="1" applyFill="1" applyBorder="1" applyAlignment="1">
      <alignment horizontal="center" vertical="center" wrapText="1"/>
    </xf>
    <xf numFmtId="0" fontId="17" fillId="0" borderId="19" xfId="21" applyFont="1" applyBorder="1" applyAlignment="1">
      <alignment horizontal="center" vertical="center" wrapText="1"/>
    </xf>
    <xf numFmtId="0" fontId="17" fillId="9" borderId="24" xfId="22" applyFont="1" applyFill="1" applyBorder="1" applyAlignment="1">
      <alignment horizontal="center" vertical="center" wrapText="1"/>
    </xf>
    <xf numFmtId="0" fontId="17" fillId="9" borderId="25" xfId="22" applyFont="1" applyFill="1" applyBorder="1" applyAlignment="1">
      <alignment horizontal="center" vertical="center" wrapText="1"/>
    </xf>
    <xf numFmtId="0" fontId="17" fillId="0" borderId="19" xfId="22" applyFont="1" applyBorder="1" applyAlignment="1">
      <alignment horizontal="center" vertical="center" wrapText="1"/>
    </xf>
    <xf numFmtId="0" fontId="20" fillId="0" borderId="21" xfId="22" applyFont="1" applyBorder="1" applyAlignment="1">
      <alignment horizontal="center" vertical="center" wrapText="1"/>
    </xf>
    <xf numFmtId="0" fontId="20" fillId="0" borderId="22" xfId="22" applyFont="1" applyBorder="1" applyAlignment="1">
      <alignment horizontal="center" vertical="center" wrapText="1"/>
    </xf>
    <xf numFmtId="0" fontId="20" fillId="0" borderId="23" xfId="22" applyFont="1" applyBorder="1" applyAlignment="1">
      <alignment horizontal="center" vertical="center" wrapText="1"/>
    </xf>
    <xf numFmtId="0" fontId="17" fillId="0" borderId="26" xfId="22" applyFont="1" applyBorder="1" applyAlignment="1">
      <alignment horizontal="center" vertical="center"/>
    </xf>
    <xf numFmtId="0" fontId="17" fillId="0" borderId="27" xfId="22" applyFont="1" applyBorder="1" applyAlignment="1">
      <alignment horizontal="center" vertical="center"/>
    </xf>
    <xf numFmtId="0" fontId="17" fillId="0" borderId="28" xfId="22" applyFont="1" applyBorder="1" applyAlignment="1">
      <alignment horizontal="center" vertical="center"/>
    </xf>
    <xf numFmtId="0" fontId="17" fillId="0" borderId="21" xfId="22" quotePrefix="1" applyFont="1" applyBorder="1" applyAlignment="1">
      <alignment horizontal="center" vertical="center" wrapText="1"/>
    </xf>
    <xf numFmtId="0" fontId="17" fillId="0" borderId="22" xfId="22" applyFont="1" applyBorder="1" applyAlignment="1">
      <alignment horizontal="center" vertical="center" wrapText="1"/>
    </xf>
    <xf numFmtId="0" fontId="17" fillId="0" borderId="23" xfId="22" applyFont="1" applyBorder="1" applyAlignment="1">
      <alignment horizontal="center" vertical="center" wrapText="1"/>
    </xf>
    <xf numFmtId="0" fontId="19" fillId="9" borderId="21" xfId="21" applyFont="1" applyFill="1" applyBorder="1" applyAlignment="1">
      <alignment horizontal="center" vertical="center" wrapText="1"/>
    </xf>
    <xf numFmtId="0" fontId="19" fillId="9" borderId="22" xfId="21" applyFont="1" applyFill="1" applyBorder="1" applyAlignment="1">
      <alignment horizontal="center" vertical="center"/>
    </xf>
    <xf numFmtId="0" fontId="16" fillId="0" borderId="22" xfId="21" applyBorder="1"/>
    <xf numFmtId="0" fontId="20" fillId="9" borderId="22" xfId="21" applyFont="1" applyFill="1" applyBorder="1"/>
    <xf numFmtId="0" fontId="20" fillId="9" borderId="22" xfId="21" applyFont="1" applyFill="1" applyBorder="1" applyAlignment="1">
      <alignment horizontal="center" vertical="center"/>
    </xf>
    <xf numFmtId="0" fontId="20" fillId="9" borderId="23" xfId="21" applyFont="1" applyFill="1" applyBorder="1" applyAlignment="1">
      <alignment horizontal="center" vertical="center"/>
    </xf>
    <xf numFmtId="0" fontId="17" fillId="9" borderId="0" xfId="21" applyFont="1" applyFill="1" applyBorder="1"/>
    <xf numFmtId="0" fontId="18" fillId="10" borderId="19" xfId="21" applyFont="1" applyFill="1" applyBorder="1" applyAlignment="1">
      <alignment horizontal="center" vertical="center"/>
    </xf>
    <xf numFmtId="0" fontId="18" fillId="11" borderId="19" xfId="21" applyFont="1" applyFill="1" applyBorder="1" applyAlignment="1">
      <alignment horizontal="center" vertical="center"/>
    </xf>
    <xf numFmtId="0" fontId="18" fillId="0" borderId="19" xfId="21" applyFont="1" applyBorder="1" applyAlignment="1">
      <alignment horizontal="left" vertical="center" wrapText="1"/>
    </xf>
    <xf numFmtId="0" fontId="18" fillId="12" borderId="19" xfId="21" applyFont="1" applyFill="1" applyBorder="1" applyAlignment="1">
      <alignment vertical="center" wrapText="1"/>
    </xf>
    <xf numFmtId="0" fontId="18" fillId="8" borderId="19" xfId="21" applyFont="1" applyFill="1" applyBorder="1" applyAlignment="1">
      <alignment horizontal="center" vertical="center"/>
    </xf>
    <xf numFmtId="9" fontId="18" fillId="0" borderId="19" xfId="21" applyNumberFormat="1" applyFont="1" applyBorder="1" applyAlignment="1">
      <alignment horizontal="center" vertical="center" wrapText="1"/>
    </xf>
    <xf numFmtId="0" fontId="18" fillId="0" borderId="19" xfId="21" applyFont="1" applyBorder="1" applyAlignment="1">
      <alignment horizontal="center" vertical="center" wrapText="1"/>
    </xf>
    <xf numFmtId="0" fontId="19" fillId="0" borderId="19" xfId="21" applyFont="1" applyFill="1" applyBorder="1" applyAlignment="1">
      <alignment horizontal="center" vertical="center"/>
    </xf>
    <xf numFmtId="0" fontId="20" fillId="0" borderId="19" xfId="21" quotePrefix="1" applyFont="1" applyFill="1" applyBorder="1" applyAlignment="1">
      <alignment horizontal="center" vertical="center"/>
    </xf>
    <xf numFmtId="0" fontId="18" fillId="0" borderId="19" xfId="21" applyFont="1" applyBorder="1" applyAlignment="1"/>
    <xf numFmtId="9" fontId="18" fillId="0" borderId="19" xfId="21" applyNumberFormat="1" applyFont="1" applyBorder="1" applyAlignment="1">
      <alignment horizontal="center" vertical="center" wrapText="1"/>
    </xf>
    <xf numFmtId="0" fontId="18" fillId="13" borderId="19" xfId="21" applyFont="1" applyFill="1" applyBorder="1" applyAlignment="1">
      <alignment horizontal="center" vertical="center" wrapText="1"/>
    </xf>
    <xf numFmtId="0" fontId="18" fillId="0" borderId="19" xfId="21" quotePrefix="1" applyFont="1" applyBorder="1" applyAlignment="1">
      <alignment horizontal="center" vertical="center" wrapText="1"/>
    </xf>
    <xf numFmtId="0" fontId="18" fillId="14" borderId="19" xfId="21" applyFont="1" applyFill="1" applyBorder="1" applyAlignment="1">
      <alignment horizontal="center" vertical="center" wrapText="1"/>
    </xf>
    <xf numFmtId="0" fontId="18" fillId="8" borderId="19" xfId="21" applyFont="1" applyFill="1" applyBorder="1" applyAlignment="1">
      <alignment horizontal="center" vertical="center" wrapText="1"/>
    </xf>
    <xf numFmtId="0" fontId="19" fillId="0" borderId="21" xfId="21" applyFont="1" applyFill="1" applyBorder="1" applyAlignment="1">
      <alignment horizontal="left" vertical="center" wrapText="1"/>
    </xf>
    <xf numFmtId="0" fontId="19" fillId="0" borderId="22" xfId="21" applyFont="1" applyFill="1" applyBorder="1" applyAlignment="1">
      <alignment horizontal="left" vertical="center" wrapText="1"/>
    </xf>
    <xf numFmtId="0" fontId="19" fillId="0" borderId="23" xfId="21" applyFont="1" applyFill="1" applyBorder="1" applyAlignment="1">
      <alignment horizontal="left" vertical="center" wrapText="1"/>
    </xf>
    <xf numFmtId="0" fontId="18" fillId="8" borderId="19" xfId="21" quotePrefix="1" applyFont="1" applyFill="1" applyBorder="1" applyAlignment="1">
      <alignment horizontal="center" vertical="center" wrapText="1"/>
    </xf>
    <xf numFmtId="0" fontId="22" fillId="10" borderId="19" xfId="23" applyFont="1" applyFill="1" applyBorder="1" applyAlignment="1">
      <alignment horizontal="center" vertical="center" wrapText="1"/>
    </xf>
    <xf numFmtId="0" fontId="22" fillId="10" borderId="19" xfId="23" applyFont="1" applyFill="1" applyBorder="1" applyAlignment="1">
      <alignment horizontal="center" vertical="center" wrapText="1"/>
    </xf>
    <xf numFmtId="0" fontId="17" fillId="0" borderId="21" xfId="21" applyFont="1" applyFill="1" applyBorder="1" applyAlignment="1">
      <alignment horizontal="left" vertical="center" wrapText="1"/>
    </xf>
    <xf numFmtId="0" fontId="17" fillId="0" borderId="23" xfId="21" applyFont="1" applyFill="1" applyBorder="1" applyAlignment="1">
      <alignment horizontal="left" vertical="center" wrapText="1"/>
    </xf>
    <xf numFmtId="165" fontId="22" fillId="0" borderId="19" xfId="24" applyNumberFormat="1" applyFont="1" applyFill="1" applyBorder="1" applyAlignment="1">
      <alignment horizontal="center" vertical="center" wrapText="1"/>
    </xf>
    <xf numFmtId="3" fontId="22" fillId="0" borderId="19" xfId="23" applyNumberFormat="1" applyFont="1" applyFill="1" applyBorder="1" applyAlignment="1">
      <alignment horizontal="center" vertical="center" wrapText="1"/>
    </xf>
    <xf numFmtId="0" fontId="17" fillId="0" borderId="21" xfId="21" applyFont="1" applyBorder="1" applyAlignment="1">
      <alignment horizontal="left" vertical="center" wrapText="1"/>
    </xf>
    <xf numFmtId="0" fontId="17" fillId="0" borderId="23" xfId="21" applyFont="1" applyBorder="1" applyAlignment="1">
      <alignment horizontal="left" vertical="center" wrapText="1"/>
    </xf>
    <xf numFmtId="0" fontId="17" fillId="0" borderId="19" xfId="21" applyFont="1" applyBorder="1" applyAlignment="1">
      <alignment horizontal="center" vertical="center" wrapText="1"/>
    </xf>
    <xf numFmtId="0" fontId="17" fillId="0" borderId="19" xfId="21" applyFont="1" applyBorder="1" applyAlignment="1">
      <alignment horizontal="center" vertical="center"/>
    </xf>
    <xf numFmtId="0" fontId="17" fillId="9" borderId="19" xfId="21" applyFont="1" applyFill="1" applyBorder="1" applyAlignment="1">
      <alignment horizontal="center" vertical="center" wrapText="1"/>
    </xf>
    <xf numFmtId="9" fontId="17" fillId="0" borderId="19" xfId="21" applyNumberFormat="1" applyFont="1" applyBorder="1" applyAlignment="1">
      <alignment horizontal="center" vertical="center" wrapText="1"/>
    </xf>
    <xf numFmtId="10" fontId="17" fillId="0" borderId="19" xfId="21" applyNumberFormat="1" applyFont="1" applyBorder="1" applyAlignment="1">
      <alignment horizontal="center" vertical="center" wrapText="1"/>
    </xf>
    <xf numFmtId="0" fontId="5" fillId="0" borderId="0" xfId="23" applyFont="1" applyBorder="1" applyAlignment="1">
      <alignment horizontal="left" wrapText="1"/>
    </xf>
    <xf numFmtId="0" fontId="18" fillId="15" borderId="19" xfId="21" applyFont="1" applyFill="1" applyBorder="1" applyAlignment="1">
      <alignment horizontal="center" vertical="center" wrapText="1"/>
    </xf>
    <xf numFmtId="0" fontId="18" fillId="0" borderId="0" xfId="21" applyFont="1" applyBorder="1" applyAlignment="1">
      <alignment horizontal="center" vertical="center" wrapText="1"/>
    </xf>
    <xf numFmtId="0" fontId="18" fillId="15" borderId="19" xfId="21" applyFont="1" applyFill="1" applyBorder="1" applyAlignment="1">
      <alignment horizontal="center" vertical="center"/>
    </xf>
    <xf numFmtId="0" fontId="17" fillId="0" borderId="0" xfId="21" applyFont="1" applyAlignment="1">
      <alignment horizontal="left"/>
    </xf>
    <xf numFmtId="0" fontId="18" fillId="0" borderId="21" xfId="21" quotePrefix="1" applyFont="1" applyBorder="1" applyAlignment="1">
      <alignment horizontal="left" vertical="top"/>
    </xf>
    <xf numFmtId="0" fontId="18" fillId="0" borderId="22" xfId="21" applyFont="1" applyBorder="1" applyAlignment="1">
      <alignment horizontal="left" vertical="top"/>
    </xf>
    <xf numFmtId="0" fontId="18" fillId="0" borderId="23" xfId="21" applyFont="1" applyBorder="1" applyAlignment="1">
      <alignment horizontal="left" vertical="top"/>
    </xf>
    <xf numFmtId="0" fontId="18" fillId="0" borderId="21" xfId="21" quotePrefix="1" applyFont="1" applyBorder="1" applyAlignment="1">
      <alignment horizontal="left" vertical="top" wrapText="1"/>
    </xf>
    <xf numFmtId="0" fontId="18" fillId="0" borderId="22" xfId="21" applyFont="1" applyBorder="1" applyAlignment="1">
      <alignment horizontal="left" vertical="top" wrapText="1"/>
    </xf>
    <xf numFmtId="0" fontId="18" fillId="0" borderId="23" xfId="21" applyFont="1" applyBorder="1" applyAlignment="1">
      <alignment horizontal="left" vertical="top" wrapText="1"/>
    </xf>
    <xf numFmtId="0" fontId="18" fillId="0" borderId="22" xfId="21" quotePrefix="1" applyFont="1" applyBorder="1" applyAlignment="1">
      <alignment horizontal="left" vertical="top" wrapText="1"/>
    </xf>
    <xf numFmtId="0" fontId="18" fillId="0" borderId="23" xfId="21" quotePrefix="1" applyFont="1" applyBorder="1" applyAlignment="1">
      <alignment horizontal="left" vertical="top" wrapText="1"/>
    </xf>
    <xf numFmtId="0" fontId="18" fillId="0" borderId="22" xfId="21" quotePrefix="1" applyFont="1" applyBorder="1" applyAlignment="1">
      <alignment vertical="top" wrapText="1"/>
    </xf>
    <xf numFmtId="0" fontId="18" fillId="0" borderId="23" xfId="21" quotePrefix="1" applyFont="1" applyBorder="1" applyAlignment="1">
      <alignment vertical="top" wrapText="1"/>
    </xf>
    <xf numFmtId="0" fontId="18" fillId="8" borderId="19" xfId="21" quotePrefix="1" applyFont="1" applyFill="1" applyBorder="1" applyAlignment="1">
      <alignment horizontal="left" vertical="top" wrapText="1"/>
    </xf>
    <xf numFmtId="0" fontId="17" fillId="8" borderId="19" xfId="21" applyFont="1" applyFill="1" applyBorder="1" applyAlignment="1">
      <alignment horizontal="justify" vertical="top"/>
    </xf>
    <xf numFmtId="0" fontId="18" fillId="15" borderId="21" xfId="21" quotePrefix="1" applyFont="1" applyFill="1" applyBorder="1" applyAlignment="1">
      <alignment horizontal="center" vertical="center"/>
    </xf>
    <xf numFmtId="0" fontId="18" fillId="15" borderId="22" xfId="21" applyFont="1" applyFill="1" applyBorder="1" applyAlignment="1">
      <alignment horizontal="center" vertical="center"/>
    </xf>
    <xf numFmtId="0" fontId="18" fillId="15" borderId="23" xfId="21" applyFont="1" applyFill="1" applyBorder="1" applyAlignment="1">
      <alignment horizontal="center" vertical="center"/>
    </xf>
    <xf numFmtId="0" fontId="17" fillId="9" borderId="21" xfId="21" applyFont="1" applyFill="1" applyBorder="1" applyAlignment="1">
      <alignment horizontal="center"/>
    </xf>
    <xf numFmtId="0" fontId="17" fillId="9" borderId="22" xfId="21" applyFont="1" applyFill="1" applyBorder="1" applyAlignment="1">
      <alignment horizontal="center"/>
    </xf>
    <xf numFmtId="0" fontId="17" fillId="9" borderId="23" xfId="21" applyFont="1" applyFill="1" applyBorder="1" applyAlignment="1">
      <alignment horizontal="center"/>
    </xf>
    <xf numFmtId="0" fontId="23" fillId="0" borderId="29" xfId="21" applyFont="1" applyBorder="1"/>
    <xf numFmtId="0" fontId="23" fillId="9" borderId="30" xfId="21" applyFont="1" applyFill="1" applyBorder="1"/>
    <xf numFmtId="0" fontId="23" fillId="0" borderId="31" xfId="21" applyFont="1" applyBorder="1"/>
    <xf numFmtId="0" fontId="23" fillId="0" borderId="0" xfId="21" applyFont="1"/>
    <xf numFmtId="0" fontId="19" fillId="0" borderId="0" xfId="21" applyFont="1" applyFill="1"/>
    <xf numFmtId="0" fontId="17" fillId="0" borderId="15" xfId="21" applyFont="1" applyFill="1" applyBorder="1" applyAlignment="1">
      <alignment horizontal="center"/>
    </xf>
    <xf numFmtId="0" fontId="17" fillId="9" borderId="16" xfId="21" applyFont="1" applyFill="1" applyBorder="1" applyAlignment="1">
      <alignment horizontal="center"/>
    </xf>
    <xf numFmtId="0" fontId="18" fillId="9" borderId="16" xfId="21" applyFont="1" applyFill="1" applyBorder="1" applyAlignment="1">
      <alignment horizontal="center" vertical="center"/>
    </xf>
    <xf numFmtId="0" fontId="16" fillId="0" borderId="0" xfId="21"/>
    <xf numFmtId="0" fontId="17" fillId="0" borderId="18" xfId="21" applyFont="1" applyFill="1" applyBorder="1" applyAlignment="1">
      <alignment horizontal="center"/>
    </xf>
    <xf numFmtId="0" fontId="18" fillId="9" borderId="19" xfId="21" applyFont="1" applyFill="1" applyBorder="1" applyAlignment="1">
      <alignment horizontal="center" vertical="center"/>
    </xf>
    <xf numFmtId="14" fontId="19" fillId="9" borderId="19" xfId="21" applyNumberFormat="1" applyFont="1" applyFill="1" applyBorder="1" applyAlignment="1">
      <alignment horizontal="center" vertical="center"/>
    </xf>
    <xf numFmtId="0" fontId="19" fillId="9" borderId="19" xfId="21" applyFont="1" applyFill="1" applyBorder="1" applyAlignment="1">
      <alignment horizontal="center" vertical="center"/>
    </xf>
    <xf numFmtId="0" fontId="18" fillId="9" borderId="19" xfId="21" applyFont="1" applyFill="1" applyBorder="1" applyAlignment="1">
      <alignment horizontal="center" wrapText="1"/>
    </xf>
    <xf numFmtId="0" fontId="20" fillId="9" borderId="21" xfId="21" applyFont="1" applyFill="1" applyBorder="1" applyAlignment="1">
      <alignment horizontal="center" vertical="center" wrapText="1"/>
    </xf>
    <xf numFmtId="0" fontId="20" fillId="9" borderId="22" xfId="21" applyFont="1" applyFill="1" applyBorder="1" applyAlignment="1">
      <alignment horizontal="center" vertical="center" wrapText="1"/>
    </xf>
    <xf numFmtId="0" fontId="20" fillId="9" borderId="23" xfId="21" applyFont="1" applyFill="1" applyBorder="1" applyAlignment="1">
      <alignment horizontal="center" vertical="center" wrapText="1"/>
    </xf>
    <xf numFmtId="0" fontId="18" fillId="9" borderId="19" xfId="21" applyFont="1" applyFill="1" applyBorder="1" applyAlignment="1">
      <alignment horizontal="center" vertical="center" wrapText="1"/>
    </xf>
    <xf numFmtId="0" fontId="17" fillId="9" borderId="19" xfId="21" applyFont="1" applyFill="1" applyBorder="1" applyAlignment="1">
      <alignment horizontal="center" vertical="center"/>
    </xf>
    <xf numFmtId="0" fontId="17" fillId="9" borderId="21" xfId="21" applyFont="1" applyFill="1" applyBorder="1" applyAlignment="1">
      <alignment horizontal="center" vertical="center" wrapText="1"/>
    </xf>
    <xf numFmtId="0" fontId="17" fillId="9" borderId="22" xfId="21" applyFont="1" applyFill="1" applyBorder="1" applyAlignment="1">
      <alignment horizontal="center" vertical="center" wrapText="1"/>
    </xf>
    <xf numFmtId="0" fontId="17" fillId="9" borderId="23" xfId="21" applyFont="1" applyFill="1" applyBorder="1" applyAlignment="1">
      <alignment horizontal="center" vertical="center" wrapText="1"/>
    </xf>
    <xf numFmtId="0" fontId="17" fillId="9" borderId="32" xfId="21" applyFont="1" applyFill="1" applyBorder="1" applyAlignment="1">
      <alignment horizontal="center" vertical="center" wrapText="1"/>
    </xf>
    <xf numFmtId="0" fontId="17" fillId="9" borderId="33" xfId="21" applyFont="1" applyFill="1" applyBorder="1" applyAlignment="1">
      <alignment horizontal="center" vertical="center" wrapText="1"/>
    </xf>
    <xf numFmtId="0" fontId="17" fillId="9" borderId="34" xfId="21" applyFont="1" applyFill="1" applyBorder="1" applyAlignment="1">
      <alignment horizontal="center" vertical="center" wrapText="1"/>
    </xf>
    <xf numFmtId="0" fontId="17" fillId="9" borderId="19" xfId="21" applyFont="1" applyFill="1" applyBorder="1" applyAlignment="1">
      <alignment horizontal="center" vertical="center" wrapText="1"/>
    </xf>
    <xf numFmtId="0" fontId="20" fillId="9" borderId="19" xfId="21" applyFont="1" applyFill="1" applyBorder="1" applyAlignment="1">
      <alignment horizontal="center" vertical="center" wrapText="1"/>
    </xf>
    <xf numFmtId="0" fontId="17" fillId="9" borderId="35" xfId="21" applyFont="1" applyFill="1" applyBorder="1" applyAlignment="1">
      <alignment horizontal="center" vertical="center" wrapText="1"/>
    </xf>
    <xf numFmtId="0" fontId="17" fillId="9" borderId="36" xfId="21" applyFont="1" applyFill="1" applyBorder="1" applyAlignment="1">
      <alignment horizontal="center" vertical="center" wrapText="1"/>
    </xf>
    <xf numFmtId="0" fontId="17" fillId="9" borderId="37" xfId="21" applyFont="1" applyFill="1" applyBorder="1" applyAlignment="1">
      <alignment horizontal="center" vertical="center" wrapText="1"/>
    </xf>
    <xf numFmtId="0" fontId="18" fillId="12" borderId="19" xfId="21" applyFont="1" applyFill="1" applyBorder="1" applyAlignment="1">
      <alignment horizontal="center" vertical="center" wrapText="1"/>
    </xf>
    <xf numFmtId="9" fontId="19" fillId="0" borderId="19" xfId="24" applyFont="1" applyFill="1" applyBorder="1" applyAlignment="1">
      <alignment horizontal="center" vertical="center"/>
    </xf>
    <xf numFmtId="9" fontId="18" fillId="0" borderId="19" xfId="21" applyNumberFormat="1" applyFont="1" applyBorder="1" applyAlignment="1">
      <alignment horizontal="center"/>
    </xf>
    <xf numFmtId="0" fontId="18" fillId="0" borderId="19" xfId="21" applyFont="1" applyBorder="1" applyAlignment="1">
      <alignment horizontal="center" wrapText="1"/>
    </xf>
    <xf numFmtId="0" fontId="24" fillId="13" borderId="19" xfId="21" applyFont="1" applyFill="1" applyBorder="1" applyAlignment="1">
      <alignment horizontal="center" vertical="center" wrapText="1"/>
    </xf>
    <xf numFmtId="9" fontId="20" fillId="0" borderId="19" xfId="21" quotePrefix="1" applyNumberFormat="1" applyFont="1" applyFill="1" applyBorder="1" applyAlignment="1">
      <alignment horizontal="center" vertical="center"/>
    </xf>
    <xf numFmtId="0" fontId="18" fillId="0" borderId="19" xfId="21" applyFont="1" applyBorder="1" applyAlignment="1">
      <alignment vertical="center"/>
    </xf>
    <xf numFmtId="9" fontId="18" fillId="0" borderId="19" xfId="21" applyNumberFormat="1" applyFont="1" applyBorder="1" applyAlignment="1">
      <alignment horizontal="center" vertical="center"/>
    </xf>
    <xf numFmtId="0" fontId="24" fillId="14" borderId="19" xfId="21" applyFont="1" applyFill="1" applyBorder="1" applyAlignment="1">
      <alignment horizontal="center" vertical="center" wrapText="1"/>
    </xf>
    <xf numFmtId="9" fontId="18" fillId="0" borderId="21" xfId="21" applyNumberFormat="1" applyFont="1" applyBorder="1" applyAlignment="1">
      <alignment horizontal="center" vertical="center"/>
    </xf>
    <xf numFmtId="0" fontId="18" fillId="0" borderId="22" xfId="21" applyFont="1" applyBorder="1" applyAlignment="1">
      <alignment horizontal="center" vertical="center"/>
    </xf>
    <xf numFmtId="0" fontId="18" fillId="0" borderId="23" xfId="21" applyFont="1" applyBorder="1" applyAlignment="1">
      <alignment horizontal="center" vertical="center"/>
    </xf>
    <xf numFmtId="0" fontId="17" fillId="0" borderId="21" xfId="21" applyFont="1" applyBorder="1" applyAlignment="1">
      <alignment horizontal="center" vertical="center" wrapText="1"/>
    </xf>
    <xf numFmtId="0" fontId="17" fillId="0" borderId="23" xfId="21" applyFont="1" applyBorder="1" applyAlignment="1">
      <alignment horizontal="center" vertical="center" wrapText="1"/>
    </xf>
    <xf numFmtId="170" fontId="16" fillId="0" borderId="19" xfId="21" applyNumberFormat="1" applyBorder="1"/>
    <xf numFmtId="170" fontId="26" fillId="0" borderId="19" xfId="21" applyNumberFormat="1" applyFont="1" applyBorder="1"/>
    <xf numFmtId="170" fontId="0" fillId="0" borderId="19" xfId="25" applyFont="1" applyBorder="1"/>
    <xf numFmtId="171" fontId="17" fillId="0" borderId="19" xfId="25" applyNumberFormat="1" applyFont="1" applyBorder="1" applyAlignment="1">
      <alignment horizontal="center" vertical="center" wrapText="1"/>
    </xf>
    <xf numFmtId="170" fontId="26" fillId="0" borderId="19" xfId="25" applyFont="1" applyBorder="1"/>
    <xf numFmtId="0" fontId="18" fillId="0" borderId="21" xfId="21" quotePrefix="1" applyFont="1" applyFill="1" applyBorder="1" applyAlignment="1">
      <alignment horizontal="left" vertical="top"/>
    </xf>
    <xf numFmtId="0" fontId="18" fillId="0" borderId="22" xfId="21" applyFont="1" applyFill="1" applyBorder="1" applyAlignment="1">
      <alignment horizontal="left" vertical="top"/>
    </xf>
    <xf numFmtId="0" fontId="18" fillId="0" borderId="23" xfId="21" applyFont="1" applyFill="1" applyBorder="1" applyAlignment="1">
      <alignment horizontal="left" vertical="top"/>
    </xf>
    <xf numFmtId="0" fontId="17" fillId="0" borderId="0" xfId="21" applyFont="1" applyFill="1"/>
    <xf numFmtId="0" fontId="17" fillId="0" borderId="0" xfId="21" applyFont="1" applyFill="1" applyAlignment="1">
      <alignment horizontal="left"/>
    </xf>
    <xf numFmtId="0" fontId="19" fillId="0" borderId="21" xfId="21" quotePrefix="1" applyFont="1" applyFill="1" applyBorder="1" applyAlignment="1">
      <alignment horizontal="left" vertical="top" wrapText="1"/>
    </xf>
    <xf numFmtId="0" fontId="19" fillId="0" borderId="22" xfId="21" quotePrefix="1" applyFont="1" applyFill="1" applyBorder="1" applyAlignment="1">
      <alignment horizontal="left" vertical="top" wrapText="1"/>
    </xf>
    <xf numFmtId="0" fontId="19" fillId="0" borderId="23" xfId="21" quotePrefix="1" applyFont="1" applyFill="1" applyBorder="1" applyAlignment="1">
      <alignment horizontal="left" vertical="top" wrapText="1"/>
    </xf>
    <xf numFmtId="0" fontId="18" fillId="0" borderId="21" xfId="21" applyFont="1" applyFill="1" applyBorder="1" applyAlignment="1">
      <alignment horizontal="left" vertical="top"/>
    </xf>
    <xf numFmtId="0" fontId="18" fillId="0" borderId="21" xfId="21" applyFont="1" applyFill="1" applyBorder="1" applyAlignment="1">
      <alignment horizontal="left" vertical="top" wrapText="1"/>
    </xf>
    <xf numFmtId="0" fontId="18" fillId="0" borderId="22" xfId="21" applyFont="1" applyFill="1" applyBorder="1" applyAlignment="1">
      <alignment horizontal="left" vertical="top" wrapText="1"/>
    </xf>
    <xf numFmtId="0" fontId="18" fillId="0" borderId="23" xfId="21" applyFont="1" applyFill="1" applyBorder="1" applyAlignment="1">
      <alignment horizontal="left" vertical="top" wrapText="1"/>
    </xf>
    <xf numFmtId="0" fontId="18" fillId="0" borderId="19" xfId="21" quotePrefix="1" applyFont="1" applyFill="1" applyBorder="1" applyAlignment="1">
      <alignment horizontal="left" vertical="top" wrapText="1"/>
    </xf>
    <xf numFmtId="0" fontId="17" fillId="0" borderId="19" xfId="21" applyFont="1" applyFill="1" applyBorder="1" applyAlignment="1">
      <alignment horizontal="justify" vertical="top"/>
    </xf>
    <xf numFmtId="0" fontId="18" fillId="0" borderId="19" xfId="21" applyFont="1" applyFill="1" applyBorder="1" applyAlignment="1">
      <alignment horizontal="center" vertical="center"/>
    </xf>
    <xf numFmtId="0" fontId="18" fillId="0" borderId="21" xfId="21" quotePrefix="1" applyFont="1" applyFill="1" applyBorder="1" applyAlignment="1">
      <alignment horizontal="left" vertical="top" wrapText="1"/>
    </xf>
    <xf numFmtId="0" fontId="17" fillId="0" borderId="22" xfId="21" applyFont="1" applyFill="1" applyBorder="1" applyAlignment="1">
      <alignment horizontal="left" vertical="top" wrapText="1"/>
    </xf>
    <xf numFmtId="0" fontId="17" fillId="0" borderId="23" xfId="21" applyFont="1" applyFill="1" applyBorder="1" applyAlignment="1">
      <alignment horizontal="left" vertical="top" wrapText="1"/>
    </xf>
    <xf numFmtId="0" fontId="23" fillId="0" borderId="29" xfId="21" applyFont="1" applyFill="1" applyBorder="1"/>
    <xf numFmtId="0" fontId="23" fillId="0" borderId="30" xfId="21" applyFont="1" applyFill="1" applyBorder="1"/>
    <xf numFmtId="0" fontId="23" fillId="0" borderId="31" xfId="21" applyFont="1" applyFill="1" applyBorder="1"/>
    <xf numFmtId="0" fontId="23" fillId="0" borderId="0" xfId="21" applyFont="1" applyFill="1"/>
    <xf numFmtId="0" fontId="17" fillId="0" borderId="22" xfId="21" applyFont="1" applyBorder="1" applyAlignment="1">
      <alignment horizontal="center" vertical="center" wrapText="1"/>
    </xf>
    <xf numFmtId="0" fontId="17" fillId="0" borderId="32" xfId="21" applyFont="1" applyBorder="1" applyAlignment="1">
      <alignment horizontal="center" vertical="center" wrapText="1"/>
    </xf>
    <xf numFmtId="0" fontId="17" fillId="0" borderId="33" xfId="21" applyFont="1" applyBorder="1" applyAlignment="1">
      <alignment horizontal="center" vertical="center" wrapText="1"/>
    </xf>
    <xf numFmtId="0" fontId="17" fillId="0" borderId="34" xfId="21" applyFont="1" applyBorder="1" applyAlignment="1">
      <alignment horizontal="center" vertical="center" wrapText="1"/>
    </xf>
    <xf numFmtId="0" fontId="20" fillId="0" borderId="19" xfId="21" applyFont="1" applyBorder="1" applyAlignment="1">
      <alignment horizontal="center" vertical="center" wrapText="1"/>
    </xf>
    <xf numFmtId="0" fontId="20" fillId="0" borderId="21" xfId="21" applyFont="1" applyBorder="1" applyAlignment="1">
      <alignment horizontal="center" vertical="center" wrapText="1"/>
    </xf>
    <xf numFmtId="0" fontId="20" fillId="0" borderId="22" xfId="21" applyFont="1" applyBorder="1" applyAlignment="1">
      <alignment horizontal="center" vertical="center" wrapText="1"/>
    </xf>
    <xf numFmtId="0" fontId="20" fillId="0" borderId="23" xfId="21" applyFont="1" applyBorder="1" applyAlignment="1">
      <alignment horizontal="center" vertical="center" wrapText="1"/>
    </xf>
    <xf numFmtId="0" fontId="17" fillId="0" borderId="35" xfId="21" applyFont="1" applyBorder="1" applyAlignment="1">
      <alignment horizontal="center" vertical="center" wrapText="1"/>
    </xf>
    <xf numFmtId="0" fontId="17" fillId="0" borderId="36" xfId="21" applyFont="1" applyBorder="1" applyAlignment="1">
      <alignment horizontal="center" vertical="center" wrapText="1"/>
    </xf>
    <xf numFmtId="0" fontId="17" fillId="0" borderId="37" xfId="21" applyFont="1" applyBorder="1" applyAlignment="1">
      <alignment horizontal="center" vertical="center" wrapText="1"/>
    </xf>
    <xf numFmtId="9" fontId="20" fillId="0" borderId="19" xfId="21" applyNumberFormat="1" applyFont="1" applyFill="1" applyBorder="1" applyAlignment="1">
      <alignment horizontal="center" vertical="center"/>
    </xf>
    <xf numFmtId="170" fontId="17" fillId="0" borderId="19" xfId="25" applyFont="1" applyBorder="1" applyAlignment="1">
      <alignment horizontal="center" vertical="center" wrapText="1"/>
    </xf>
    <xf numFmtId="0" fontId="18" fillId="0" borderId="21" xfId="21" applyFont="1" applyBorder="1" applyAlignment="1">
      <alignment horizontal="left" vertical="top"/>
    </xf>
    <xf numFmtId="0" fontId="17" fillId="0" borderId="21" xfId="21" applyFont="1" applyBorder="1" applyAlignment="1">
      <alignment horizontal="left" vertical="top"/>
    </xf>
    <xf numFmtId="0" fontId="17" fillId="0" borderId="22" xfId="21" applyFont="1" applyBorder="1" applyAlignment="1">
      <alignment horizontal="left" vertical="top"/>
    </xf>
    <xf numFmtId="0" fontId="17" fillId="0" borderId="23" xfId="21" applyFont="1" applyBorder="1" applyAlignment="1">
      <alignment horizontal="left" vertical="top"/>
    </xf>
    <xf numFmtId="0" fontId="17" fillId="9" borderId="21" xfId="21" quotePrefix="1" applyFont="1" applyFill="1" applyBorder="1" applyAlignment="1">
      <alignment horizontal="left" vertical="top" wrapText="1"/>
    </xf>
    <xf numFmtId="0" fontId="17" fillId="9" borderId="22" xfId="21" applyFont="1" applyFill="1" applyBorder="1" applyAlignment="1">
      <alignment horizontal="left" vertical="top"/>
    </xf>
    <xf numFmtId="0" fontId="17" fillId="9" borderId="23" xfId="21" applyFont="1" applyFill="1" applyBorder="1" applyAlignment="1">
      <alignment horizontal="left" vertical="top"/>
    </xf>
    <xf numFmtId="0" fontId="18" fillId="0" borderId="19" xfId="21" applyFont="1" applyBorder="1" applyAlignment="1">
      <alignment horizontal="center" wrapText="1"/>
    </xf>
    <xf numFmtId="9" fontId="19" fillId="0" borderId="19" xfId="26" applyFont="1" applyFill="1" applyBorder="1" applyAlignment="1">
      <alignment horizontal="center" vertical="center"/>
    </xf>
    <xf numFmtId="0" fontId="27" fillId="10" borderId="19" xfId="23" applyFont="1" applyFill="1" applyBorder="1" applyAlignment="1">
      <alignment horizontal="center" vertical="center" wrapText="1"/>
    </xf>
    <xf numFmtId="171" fontId="20" fillId="0" borderId="19" xfId="25" applyNumberFormat="1" applyFont="1" applyBorder="1" applyAlignment="1">
      <alignment horizontal="center" vertical="center" wrapText="1"/>
    </xf>
    <xf numFmtId="0" fontId="18" fillId="0" borderId="21" xfId="21" applyFont="1" applyBorder="1" applyAlignment="1">
      <alignment horizontal="left" vertical="top" wrapText="1"/>
    </xf>
    <xf numFmtId="0" fontId="17" fillId="9" borderId="22" xfId="21" applyFont="1" applyFill="1" applyBorder="1" applyAlignment="1">
      <alignment horizontal="left" vertical="top" wrapText="1"/>
    </xf>
    <xf numFmtId="0" fontId="17" fillId="9" borderId="23" xfId="21" applyFont="1" applyFill="1" applyBorder="1" applyAlignment="1">
      <alignment horizontal="left" vertical="top" wrapText="1"/>
    </xf>
    <xf numFmtId="0" fontId="17" fillId="0" borderId="22" xfId="21" applyFont="1" applyBorder="1" applyAlignment="1">
      <alignment horizontal="left" vertical="center" wrapText="1"/>
    </xf>
    <xf numFmtId="0" fontId="18" fillId="10" borderId="19" xfId="21" quotePrefix="1" applyFont="1" applyFill="1" applyBorder="1" applyAlignment="1">
      <alignment horizontal="center" vertical="center"/>
    </xf>
  </cellXfs>
  <cellStyles count="27">
    <cellStyle name="Excel Built-in Normal" xfId="1"/>
    <cellStyle name="Excel Built-in Normal 2" xfId="22"/>
    <cellStyle name="Excel_BuiltIn_Comma" xfId="2"/>
    <cellStyle name="Excel_BuiltIn_Comma_0" xfId="3"/>
    <cellStyle name="Heading" xfId="4"/>
    <cellStyle name="Heading1" xfId="5"/>
    <cellStyle name="Millares 14" xfId="6"/>
    <cellStyle name="Millares 2" xfId="7"/>
    <cellStyle name="Millares 3" xfId="8"/>
    <cellStyle name="Millares 4" xfId="25"/>
    <cellStyle name="Normal" xfId="0" builtinId="0" customBuiltin="1"/>
    <cellStyle name="Normal 2" xfId="9"/>
    <cellStyle name="Normal 2 2" xfId="23"/>
    <cellStyle name="Normal 3" xfId="10"/>
    <cellStyle name="Normal 4" xfId="11"/>
    <cellStyle name="Normal 4 2" xfId="12"/>
    <cellStyle name="Normal 5" xfId="21"/>
    <cellStyle name="Porcentaje 2" xfId="24"/>
    <cellStyle name="Porcentual 2" xfId="13"/>
    <cellStyle name="Porcentual 3" xfId="14"/>
    <cellStyle name="Porcentual 4" xfId="15"/>
    <cellStyle name="Porcentual 5" xfId="16"/>
    <cellStyle name="Porcentual 5 2" xfId="17"/>
    <cellStyle name="Porcentual 6" xfId="18"/>
    <cellStyle name="Porcentual 6 2" xfId="26"/>
    <cellStyle name="Result" xfId="19"/>
    <cellStyle name="Result2"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a:lstStyle/>
          <a:p>
            <a:pPr>
              <a:defRPr sz="1200" b="0">
                <a:solidFill>
                  <a:srgbClr val="000000"/>
                </a:solidFill>
                <a:latin typeface="Calibri"/>
              </a:defRPr>
            </a:pPr>
            <a:r>
              <a:rPr lang="es-CO"/>
              <a:t>Resultado</a:t>
            </a:r>
          </a:p>
        </c:rich>
      </c:tx>
      <c:layout>
        <c:manualLayout>
          <c:xMode val="edge"/>
          <c:yMode val="edge"/>
          <c:x val="0.47630493696241305"/>
          <c:y val="2.7435561380515509E-2"/>
        </c:manualLayout>
      </c:layout>
      <c:overlay val="0"/>
    </c:title>
    <c:autoTitleDeleted val="0"/>
    <c:plotArea>
      <c:layout>
        <c:manualLayout>
          <c:xMode val="edge"/>
          <c:yMode val="edge"/>
          <c:x val="8.961941793330977E-2"/>
          <c:y val="0.18846657929226734"/>
          <c:w val="0.90986214209968175"/>
          <c:h val="0.81100917431192665"/>
        </c:manualLayout>
      </c:layout>
      <c:barChart>
        <c:barDir val="col"/>
        <c:grouping val="clustered"/>
        <c:varyColors val="0"/>
        <c:ser>
          <c:idx val="0"/>
          <c:order val="0"/>
          <c:tx>
            <c:strRef>
              <c:f>Funcionamiento!$B$30:$B$30</c:f>
              <c:strCache>
                <c:ptCount val="1"/>
                <c:pt idx="0">
                  <c:v>Resultado</c:v>
                </c:pt>
              </c:strCache>
            </c:strRef>
          </c:tx>
          <c:spPr>
            <a:solidFill>
              <a:srgbClr val="8064A2"/>
            </a:solidFill>
            <a:ln>
              <a:noFill/>
            </a:ln>
          </c:spPr>
          <c:invertIfNegative val="0"/>
          <c:cat>
            <c:strRef>
              <c:f>Funcionamiento!$D$27:$P$27</c:f>
              <c:strCache>
                <c:ptCount val="12"/>
                <c:pt idx="0">
                  <c:v>ENERO</c:v>
                </c:pt>
                <c:pt idx="1">
                  <c:v>FEBRERO</c:v>
                </c:pt>
                <c:pt idx="2">
                  <c:v>MARZO</c:v>
                </c:pt>
                <c:pt idx="3">
                  <c:v>ABRIL</c:v>
                </c:pt>
                <c:pt idx="4">
                  <c:v>MAYO</c:v>
                </c:pt>
                <c:pt idx="5">
                  <c:v>JUNIO</c:v>
                </c:pt>
                <c:pt idx="6">
                  <c:v>JULIO</c:v>
                </c:pt>
                <c:pt idx="7">
                  <c:v>AGOSTO</c:v>
                </c:pt>
                <c:pt idx="8">
                  <c:v>SEP/BRE</c:v>
                </c:pt>
                <c:pt idx="9">
                  <c:v>OCTUBRE</c:v>
                </c:pt>
                <c:pt idx="10">
                  <c:v>NOV/BRE</c:v>
                </c:pt>
                <c:pt idx="11">
                  <c:v>DICI/BRE</c:v>
                </c:pt>
              </c:strCache>
            </c:strRef>
          </c:cat>
          <c:val>
            <c:numRef>
              <c:f>Funcionamiento!$D$30:$P$30</c:f>
              <c:numCache>
                <c:formatCode>0%</c:formatCode>
                <c:ptCount val="13"/>
                <c:pt idx="0">
                  <c:v>9.476665587798512E-2</c:v>
                </c:pt>
                <c:pt idx="1">
                  <c:v>0.10497097664284478</c:v>
                </c:pt>
                <c:pt idx="2">
                  <c:v>1.124568179379358</c:v>
                </c:pt>
                <c:pt idx="3">
                  <c:v>0.69746975668800404</c:v>
                </c:pt>
                <c:pt idx="4">
                  <c:v>0.77099614359088497</c:v>
                </c:pt>
                <c:pt idx="5">
                  <c:v>0.79792436285092783</c:v>
                </c:pt>
                <c:pt idx="6">
                  <c:v>0.82668874667341896</c:v>
                </c:pt>
                <c:pt idx="7">
                  <c:v>0.78159123232438743</c:v>
                </c:pt>
                <c:pt idx="8">
                  <c:v>0.77296298202561409</c:v>
                </c:pt>
                <c:pt idx="9">
                  <c:v>0.78581502167350825</c:v>
                </c:pt>
                <c:pt idx="10">
                  <c:v>0.76073462579696283</c:v>
                </c:pt>
                <c:pt idx="11">
                  <c:v>3.040255177367456</c:v>
                </c:pt>
                <c:pt idx="12">
                  <c:v>0.87989532174094609</c:v>
                </c:pt>
              </c:numCache>
            </c:numRef>
          </c:val>
          <c:extLst>
            <c:ext xmlns:c16="http://schemas.microsoft.com/office/drawing/2014/chart" uri="{C3380CC4-5D6E-409C-BE32-E72D297353CC}">
              <c16:uniqueId val="{00000000-1710-4259-898F-B5F09AAE06BA}"/>
            </c:ext>
          </c:extLst>
        </c:ser>
        <c:dLbls>
          <c:showLegendKey val="0"/>
          <c:showVal val="0"/>
          <c:showCatName val="0"/>
          <c:showSerName val="0"/>
          <c:showPercent val="0"/>
          <c:showBubbleSize val="0"/>
        </c:dLbls>
        <c:gapWidth val="150"/>
        <c:axId val="306442816"/>
        <c:axId val="361992384"/>
      </c:barChart>
      <c:valAx>
        <c:axId val="361992384"/>
        <c:scaling>
          <c:orientation val="minMax"/>
          <c:max val="1"/>
        </c:scaling>
        <c:delete val="0"/>
        <c:axPos val="l"/>
        <c:majorGridlines>
          <c:spPr>
            <a:ln>
              <a:solidFill>
                <a:srgbClr val="808080"/>
              </a:solidFill>
            </a:ln>
          </c:spPr>
        </c:majorGridlines>
        <c:numFmt formatCode="0%" sourceLinked="1"/>
        <c:majorTickMark val="none"/>
        <c:minorTickMark val="none"/>
        <c:tickLblPos val="nextTo"/>
        <c:spPr>
          <a:ln w="25200">
            <a:solidFill>
              <a:srgbClr val="808080"/>
            </a:solidFill>
          </a:ln>
        </c:spPr>
        <c:txPr>
          <a:bodyPr/>
          <a:lstStyle/>
          <a:p>
            <a:pPr>
              <a:defRPr sz="1000" b="0">
                <a:solidFill>
                  <a:srgbClr val="000000"/>
                </a:solidFill>
                <a:latin typeface="Calibri"/>
              </a:defRPr>
            </a:pPr>
            <a:endParaRPr lang="es-CO"/>
          </a:p>
        </c:txPr>
        <c:crossAx val="306442816"/>
        <c:crossesAt val="1"/>
        <c:crossBetween val="between"/>
      </c:valAx>
      <c:catAx>
        <c:axId val="306442816"/>
        <c:scaling>
          <c:orientation val="minMax"/>
        </c:scaling>
        <c:delete val="0"/>
        <c:axPos val="b"/>
        <c:numFmt formatCode="General" sourceLinked="1"/>
        <c:majorTickMark val="none"/>
        <c:minorTickMark val="none"/>
        <c:tickLblPos val="nextTo"/>
        <c:spPr>
          <a:ln>
            <a:solidFill>
              <a:srgbClr val="808080"/>
            </a:solidFill>
          </a:ln>
        </c:spPr>
        <c:txPr>
          <a:bodyPr/>
          <a:lstStyle/>
          <a:p>
            <a:pPr>
              <a:defRPr sz="1000" b="0">
                <a:solidFill>
                  <a:srgbClr val="000000"/>
                </a:solidFill>
                <a:latin typeface="Calibri"/>
              </a:defRPr>
            </a:pPr>
            <a:endParaRPr lang="es-CO"/>
          </a:p>
        </c:txPr>
        <c:crossAx val="361992384"/>
        <c:crossesAt val="0"/>
        <c:auto val="1"/>
        <c:lblAlgn val="ctr"/>
        <c:lblOffset val="100"/>
        <c:noMultiLvlLbl val="0"/>
      </c:catAx>
      <c:spPr>
        <a:solidFill>
          <a:srgbClr val="FFFFFF"/>
        </a:solidFill>
      </c:spPr>
    </c:plotArea>
    <c:legend>
      <c:legendPos val="r"/>
      <c:layout>
        <c:manualLayout>
          <c:xMode val="edge"/>
          <c:yMode val="edge"/>
          <c:x val="0.9481560032991635"/>
          <c:y val="0.53254696373962429"/>
        </c:manualLayout>
      </c:layout>
      <c:overlay val="0"/>
      <c:spPr>
        <a:noFill/>
        <a:ln>
          <a:noFill/>
        </a:ln>
      </c:spPr>
      <c:txPr>
        <a:bodyPr/>
        <a:lstStyle/>
        <a:p>
          <a:pPr>
            <a:defRPr sz="320" b="0">
              <a:solidFill>
                <a:srgbClr val="000000"/>
              </a:solidFill>
              <a:latin typeface="Calibri"/>
            </a:defRPr>
          </a:pPr>
          <a:endParaRPr lang="es-CO"/>
        </a:p>
      </c:txPr>
    </c:legend>
    <c:plotVisOnly val="1"/>
    <c:dispBlanksAs val="gap"/>
    <c:showDLblsOverMax val="0"/>
  </c:chart>
  <c:spPr>
    <a:ln>
      <a:solidFill>
        <a:srgbClr val="808080"/>
      </a:solidFill>
      <a:prstDash val="soli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a:lstStyle/>
          <a:p>
            <a:pPr>
              <a:defRPr sz="1200" b="0">
                <a:solidFill>
                  <a:srgbClr val="000000"/>
                </a:solidFill>
                <a:latin typeface="Calibri"/>
              </a:defRPr>
            </a:pPr>
            <a:r>
              <a:rPr lang="es-CO"/>
              <a:t>Resultado</a:t>
            </a:r>
          </a:p>
        </c:rich>
      </c:tx>
      <c:layout>
        <c:manualLayout>
          <c:xMode val="edge"/>
          <c:yMode val="edge"/>
          <c:x val="0.47507234783427049"/>
          <c:y val="2.501379437189627E-2"/>
        </c:manualLayout>
      </c:layout>
      <c:overlay val="0"/>
    </c:title>
    <c:autoTitleDeleted val="0"/>
    <c:plotArea>
      <c:layout>
        <c:manualLayout>
          <c:xMode val="edge"/>
          <c:yMode val="edge"/>
          <c:x val="1.4540150107051267E-2"/>
          <c:y val="2.299061982711054E-2"/>
          <c:w val="0.91555883636972035"/>
          <c:h val="0.97700912472155799"/>
        </c:manualLayout>
      </c:layout>
      <c:barChart>
        <c:barDir val="col"/>
        <c:grouping val="clustered"/>
        <c:varyColors val="0"/>
        <c:ser>
          <c:idx val="0"/>
          <c:order val="0"/>
          <c:tx>
            <c:strRef>
              <c:f>Inversión!$B$30:$B$30</c:f>
              <c:strCache>
                <c:ptCount val="1"/>
                <c:pt idx="0">
                  <c:v>Resultado</c:v>
                </c:pt>
              </c:strCache>
            </c:strRef>
          </c:tx>
          <c:spPr>
            <a:solidFill>
              <a:srgbClr val="8064A2"/>
            </a:solidFill>
            <a:ln>
              <a:noFill/>
            </a:ln>
          </c:spPr>
          <c:invertIfNegative val="0"/>
          <c:cat>
            <c:strRef>
              <c:f>Inversión!$D$27:$P$27</c:f>
              <c:strCache>
                <c:ptCount val="12"/>
                <c:pt idx="0">
                  <c:v>ENERO</c:v>
                </c:pt>
                <c:pt idx="1">
                  <c:v>FEBRERO</c:v>
                </c:pt>
                <c:pt idx="2">
                  <c:v>MARZO</c:v>
                </c:pt>
                <c:pt idx="3">
                  <c:v>ABRIL</c:v>
                </c:pt>
                <c:pt idx="4">
                  <c:v>MAYO</c:v>
                </c:pt>
                <c:pt idx="5">
                  <c:v>JUNIO</c:v>
                </c:pt>
                <c:pt idx="6">
                  <c:v>JULIO</c:v>
                </c:pt>
                <c:pt idx="7">
                  <c:v>AGOSTO</c:v>
                </c:pt>
                <c:pt idx="8">
                  <c:v>SEP/BRE</c:v>
                </c:pt>
                <c:pt idx="9">
                  <c:v>OCTUBRE</c:v>
                </c:pt>
                <c:pt idx="10">
                  <c:v>NOV/BRE</c:v>
                </c:pt>
                <c:pt idx="11">
                  <c:v>DICI/BRE</c:v>
                </c:pt>
              </c:strCache>
            </c:strRef>
          </c:cat>
          <c:val>
            <c:numRef>
              <c:f>Inversión!$D$30:$P$30</c:f>
              <c:numCache>
                <c:formatCode>0%</c:formatCode>
                <c:ptCount val="13"/>
                <c:pt idx="0">
                  <c:v>2.268769265435957</c:v>
                </c:pt>
                <c:pt idx="1">
                  <c:v>0.49284230559814485</c:v>
                </c:pt>
                <c:pt idx="2">
                  <c:v>0.43577529520895358</c:v>
                </c:pt>
                <c:pt idx="3">
                  <c:v>0.16351281097844997</c:v>
                </c:pt>
                <c:pt idx="4">
                  <c:v>1.0553930012592179</c:v>
                </c:pt>
                <c:pt idx="5">
                  <c:v>0.61779148823063379</c:v>
                </c:pt>
                <c:pt idx="6">
                  <c:v>0.6996712068608989</c:v>
                </c:pt>
                <c:pt idx="7">
                  <c:v>1.0096377251083168</c:v>
                </c:pt>
                <c:pt idx="8">
                  <c:v>0.58398975764330252</c:v>
                </c:pt>
                <c:pt idx="9">
                  <c:v>0.19535375731450541</c:v>
                </c:pt>
                <c:pt idx="10">
                  <c:v>0.58554914661468993</c:v>
                </c:pt>
                <c:pt idx="11">
                  <c:v>1.9331239173876276</c:v>
                </c:pt>
                <c:pt idx="12">
                  <c:v>0.8367841398033915</c:v>
                </c:pt>
              </c:numCache>
            </c:numRef>
          </c:val>
          <c:extLst>
            <c:ext xmlns:c16="http://schemas.microsoft.com/office/drawing/2014/chart" uri="{C3380CC4-5D6E-409C-BE32-E72D297353CC}">
              <c16:uniqueId val="{00000000-0C03-4E8B-9362-355F01245A75}"/>
            </c:ext>
          </c:extLst>
        </c:ser>
        <c:dLbls>
          <c:showLegendKey val="0"/>
          <c:showVal val="0"/>
          <c:showCatName val="0"/>
          <c:showSerName val="0"/>
          <c:showPercent val="0"/>
          <c:showBubbleSize val="0"/>
        </c:dLbls>
        <c:gapWidth val="150"/>
        <c:axId val="362403792"/>
        <c:axId val="361995992"/>
      </c:barChart>
      <c:valAx>
        <c:axId val="361995992"/>
        <c:scaling>
          <c:orientation val="minMax"/>
          <c:max val="1"/>
        </c:scaling>
        <c:delete val="0"/>
        <c:axPos val="l"/>
        <c:majorGridlines>
          <c:spPr>
            <a:ln>
              <a:solidFill>
                <a:srgbClr val="808080"/>
              </a:solidFill>
            </a:ln>
          </c:spPr>
        </c:majorGridlines>
        <c:numFmt formatCode="0%" sourceLinked="1"/>
        <c:majorTickMark val="none"/>
        <c:minorTickMark val="none"/>
        <c:tickLblPos val="nextTo"/>
        <c:spPr>
          <a:ln w="25200">
            <a:solidFill>
              <a:srgbClr val="808080"/>
            </a:solidFill>
          </a:ln>
        </c:spPr>
        <c:txPr>
          <a:bodyPr/>
          <a:lstStyle/>
          <a:p>
            <a:pPr>
              <a:defRPr sz="1000" b="0">
                <a:solidFill>
                  <a:srgbClr val="000000"/>
                </a:solidFill>
                <a:latin typeface="Calibri"/>
              </a:defRPr>
            </a:pPr>
            <a:endParaRPr lang="es-CO"/>
          </a:p>
        </c:txPr>
        <c:crossAx val="362403792"/>
        <c:crossesAt val="1"/>
        <c:crossBetween val="between"/>
      </c:valAx>
      <c:catAx>
        <c:axId val="362403792"/>
        <c:scaling>
          <c:orientation val="minMax"/>
        </c:scaling>
        <c:delete val="0"/>
        <c:axPos val="b"/>
        <c:numFmt formatCode="General" sourceLinked="1"/>
        <c:majorTickMark val="none"/>
        <c:minorTickMark val="none"/>
        <c:tickLblPos val="nextTo"/>
        <c:spPr>
          <a:ln>
            <a:solidFill>
              <a:srgbClr val="808080"/>
            </a:solidFill>
          </a:ln>
        </c:spPr>
        <c:txPr>
          <a:bodyPr/>
          <a:lstStyle/>
          <a:p>
            <a:pPr>
              <a:defRPr sz="1000" b="0">
                <a:solidFill>
                  <a:srgbClr val="000000"/>
                </a:solidFill>
                <a:latin typeface="Calibri"/>
              </a:defRPr>
            </a:pPr>
            <a:endParaRPr lang="es-CO"/>
          </a:p>
        </c:txPr>
        <c:crossAx val="361995992"/>
        <c:crossesAt val="0"/>
        <c:auto val="1"/>
        <c:lblAlgn val="ctr"/>
        <c:lblOffset val="100"/>
        <c:noMultiLvlLbl val="0"/>
      </c:catAx>
      <c:spPr>
        <a:solidFill>
          <a:srgbClr val="FFFFFF"/>
        </a:solidFill>
      </c:spPr>
    </c:plotArea>
    <c:legend>
      <c:legendPos val="r"/>
      <c:layout>
        <c:manualLayout>
          <c:xMode val="edge"/>
          <c:yMode val="edge"/>
          <c:x val="0.94790955932522414"/>
          <c:y val="0.48969994686612306"/>
        </c:manualLayout>
      </c:layout>
      <c:overlay val="0"/>
      <c:spPr>
        <a:noFill/>
        <a:ln>
          <a:noFill/>
        </a:ln>
      </c:spPr>
      <c:txPr>
        <a:bodyPr/>
        <a:lstStyle/>
        <a:p>
          <a:pPr>
            <a:defRPr sz="320" b="0">
              <a:solidFill>
                <a:srgbClr val="000000"/>
              </a:solidFill>
              <a:latin typeface="Calibri"/>
            </a:defRPr>
          </a:pPr>
          <a:endParaRPr lang="es-CO"/>
        </a:p>
      </c:txPr>
    </c:legend>
    <c:plotVisOnly val="1"/>
    <c:dispBlanksAs val="gap"/>
    <c:showDLblsOverMax val="0"/>
  </c:chart>
  <c:spPr>
    <a:ln>
      <a:solidFill>
        <a:srgbClr val="808080"/>
      </a:solidFill>
      <a:prstDash val="soli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a:lstStyle/>
          <a:p>
            <a:pPr>
              <a:defRPr sz="1200" b="0">
                <a:solidFill>
                  <a:srgbClr val="000000"/>
                </a:solidFill>
                <a:latin typeface="Calibri"/>
              </a:defRPr>
            </a:pPr>
            <a:r>
              <a:rPr lang="es-CO"/>
              <a:t>Resultado</a:t>
            </a:r>
          </a:p>
        </c:rich>
      </c:tx>
      <c:layout>
        <c:manualLayout>
          <c:xMode val="edge"/>
          <c:yMode val="edge"/>
          <c:x val="0.47385620915032683"/>
          <c:y val="2.7067221891731112E-2"/>
        </c:manualLayout>
      </c:layout>
      <c:overlay val="0"/>
    </c:title>
    <c:autoTitleDeleted val="0"/>
    <c:plotArea>
      <c:layout>
        <c:manualLayout>
          <c:xMode val="edge"/>
          <c:yMode val="edge"/>
          <c:x val="7.6012557253872681E-2"/>
          <c:y val="2.4786833234186002E-2"/>
          <c:w val="0.92347280119396846"/>
          <c:h val="0.97521316676581404"/>
        </c:manualLayout>
      </c:layout>
      <c:barChart>
        <c:barDir val="col"/>
        <c:grouping val="clustered"/>
        <c:varyColors val="0"/>
        <c:ser>
          <c:idx val="0"/>
          <c:order val="0"/>
          <c:tx>
            <c:strRef>
              <c:f>Ingresos!$B$30:$B$30</c:f>
              <c:strCache>
                <c:ptCount val="1"/>
                <c:pt idx="0">
                  <c:v>Resultado</c:v>
                </c:pt>
              </c:strCache>
            </c:strRef>
          </c:tx>
          <c:spPr>
            <a:solidFill>
              <a:srgbClr val="8064A2"/>
            </a:solidFill>
            <a:ln>
              <a:noFill/>
            </a:ln>
          </c:spPr>
          <c:invertIfNegative val="0"/>
          <c:cat>
            <c:strRef>
              <c:f>Ingresos!$D$27:$P$27</c:f>
              <c:strCache>
                <c:ptCount val="12"/>
                <c:pt idx="0">
                  <c:v>ENERO</c:v>
                </c:pt>
                <c:pt idx="1">
                  <c:v>FEBRERO</c:v>
                </c:pt>
                <c:pt idx="2">
                  <c:v>MARZO</c:v>
                </c:pt>
                <c:pt idx="3">
                  <c:v>ABRIL</c:v>
                </c:pt>
                <c:pt idx="4">
                  <c:v>MAYO</c:v>
                </c:pt>
                <c:pt idx="5">
                  <c:v>JUNIO</c:v>
                </c:pt>
                <c:pt idx="6">
                  <c:v>JULIO</c:v>
                </c:pt>
                <c:pt idx="7">
                  <c:v>AGOSTO</c:v>
                </c:pt>
                <c:pt idx="8">
                  <c:v>SEP/BRE</c:v>
                </c:pt>
                <c:pt idx="9">
                  <c:v>OCTUBRE</c:v>
                </c:pt>
                <c:pt idx="10">
                  <c:v>NOV/BRE</c:v>
                </c:pt>
                <c:pt idx="11">
                  <c:v>DICI/BRE</c:v>
                </c:pt>
              </c:strCache>
            </c:strRef>
          </c:cat>
          <c:val>
            <c:numRef>
              <c:f>Ingresos!$D$30:$P$30</c:f>
              <c:numCache>
                <c:formatCode>0%</c:formatCode>
                <c:ptCount val="13"/>
                <c:pt idx="0">
                  <c:v>0.31058194898864666</c:v>
                </c:pt>
                <c:pt idx="1">
                  <c:v>9.292974396534151E-2</c:v>
                </c:pt>
                <c:pt idx="2">
                  <c:v>0.95198084683931561</c:v>
                </c:pt>
                <c:pt idx="3">
                  <c:v>0.62756655487440227</c:v>
                </c:pt>
                <c:pt idx="4">
                  <c:v>0.71171259170181023</c:v>
                </c:pt>
                <c:pt idx="5">
                  <c:v>0.74367201996102972</c:v>
                </c:pt>
                <c:pt idx="6">
                  <c:v>0.77624535509635872</c:v>
                </c:pt>
                <c:pt idx="7">
                  <c:v>0.7401150771519075</c:v>
                </c:pt>
                <c:pt idx="8">
                  <c:v>0.76614841211171736</c:v>
                </c:pt>
                <c:pt idx="9">
                  <c:v>0.76705928462947048</c:v>
                </c:pt>
                <c:pt idx="10">
                  <c:v>0.74672008477068808</c:v>
                </c:pt>
                <c:pt idx="11">
                  <c:v>2.535960423041038</c:v>
                </c:pt>
                <c:pt idx="12">
                  <c:v>0.8142243619276438</c:v>
                </c:pt>
              </c:numCache>
            </c:numRef>
          </c:val>
          <c:extLst>
            <c:ext xmlns:c16="http://schemas.microsoft.com/office/drawing/2014/chart" uri="{C3380CC4-5D6E-409C-BE32-E72D297353CC}">
              <c16:uniqueId val="{00000000-98B1-4393-9585-860382537ADE}"/>
            </c:ext>
          </c:extLst>
        </c:ser>
        <c:dLbls>
          <c:showLegendKey val="0"/>
          <c:showVal val="0"/>
          <c:showCatName val="0"/>
          <c:showSerName val="0"/>
          <c:showPercent val="0"/>
          <c:showBubbleSize val="0"/>
        </c:dLbls>
        <c:gapWidth val="150"/>
        <c:axId val="361998616"/>
        <c:axId val="362406416"/>
      </c:barChart>
      <c:valAx>
        <c:axId val="362406416"/>
        <c:scaling>
          <c:orientation val="minMax"/>
          <c:max val="1"/>
        </c:scaling>
        <c:delete val="0"/>
        <c:axPos val="l"/>
        <c:majorGridlines>
          <c:spPr>
            <a:ln>
              <a:solidFill>
                <a:srgbClr val="808080"/>
              </a:solidFill>
            </a:ln>
          </c:spPr>
        </c:majorGridlines>
        <c:numFmt formatCode="0%" sourceLinked="1"/>
        <c:majorTickMark val="none"/>
        <c:minorTickMark val="none"/>
        <c:tickLblPos val="nextTo"/>
        <c:spPr>
          <a:ln w="25200">
            <a:solidFill>
              <a:srgbClr val="808080"/>
            </a:solidFill>
          </a:ln>
        </c:spPr>
        <c:txPr>
          <a:bodyPr/>
          <a:lstStyle/>
          <a:p>
            <a:pPr>
              <a:defRPr sz="1000" b="0">
                <a:solidFill>
                  <a:srgbClr val="000000"/>
                </a:solidFill>
                <a:latin typeface="Calibri"/>
              </a:defRPr>
            </a:pPr>
            <a:endParaRPr lang="es-CO"/>
          </a:p>
        </c:txPr>
        <c:crossAx val="361998616"/>
        <c:crossesAt val="1"/>
        <c:crossBetween val="between"/>
      </c:valAx>
      <c:catAx>
        <c:axId val="361998616"/>
        <c:scaling>
          <c:orientation val="minMax"/>
        </c:scaling>
        <c:delete val="0"/>
        <c:axPos val="b"/>
        <c:numFmt formatCode="General" sourceLinked="1"/>
        <c:majorTickMark val="none"/>
        <c:minorTickMark val="none"/>
        <c:tickLblPos val="nextTo"/>
        <c:spPr>
          <a:ln>
            <a:solidFill>
              <a:srgbClr val="808080"/>
            </a:solidFill>
          </a:ln>
        </c:spPr>
        <c:txPr>
          <a:bodyPr/>
          <a:lstStyle/>
          <a:p>
            <a:pPr>
              <a:defRPr sz="1000" b="0">
                <a:solidFill>
                  <a:srgbClr val="000000"/>
                </a:solidFill>
                <a:latin typeface="Calibri"/>
              </a:defRPr>
            </a:pPr>
            <a:endParaRPr lang="es-CO"/>
          </a:p>
        </c:txPr>
        <c:crossAx val="362406416"/>
        <c:crossesAt val="0"/>
        <c:auto val="1"/>
        <c:lblAlgn val="ctr"/>
        <c:lblOffset val="100"/>
        <c:noMultiLvlLbl val="0"/>
      </c:catAx>
      <c:spPr>
        <a:solidFill>
          <a:srgbClr val="FFFFFF"/>
        </a:solidFill>
      </c:spPr>
    </c:plotArea>
    <c:legend>
      <c:legendPos val="r"/>
      <c:layout>
        <c:manualLayout>
          <c:xMode val="edge"/>
          <c:yMode val="edge"/>
          <c:x val="0.9474292939689728"/>
          <c:y val="0.49315883402736471"/>
        </c:manualLayout>
      </c:layout>
      <c:overlay val="0"/>
      <c:spPr>
        <a:noFill/>
        <a:ln>
          <a:noFill/>
        </a:ln>
      </c:spPr>
      <c:txPr>
        <a:bodyPr/>
        <a:lstStyle/>
        <a:p>
          <a:pPr>
            <a:defRPr sz="320" b="0">
              <a:solidFill>
                <a:srgbClr val="000000"/>
              </a:solidFill>
              <a:latin typeface="Calibri"/>
            </a:defRPr>
          </a:pPr>
          <a:endParaRPr lang="es-CO"/>
        </a:p>
      </c:txPr>
    </c:legend>
    <c:plotVisOnly val="1"/>
    <c:dispBlanksAs val="gap"/>
    <c:showDLblsOverMax val="0"/>
  </c:chart>
  <c:spPr>
    <a:ln>
      <a:solidFill>
        <a:srgbClr val="808080"/>
      </a:solidFill>
      <a:prstDash val="soli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a:lstStyle/>
          <a:p>
            <a:pPr>
              <a:defRPr sz="1200" b="0">
                <a:solidFill>
                  <a:srgbClr val="000000"/>
                </a:solidFill>
                <a:latin typeface="Calibri"/>
              </a:defRPr>
            </a:pPr>
            <a:r>
              <a:rPr lang="es-CO"/>
              <a:t>Resultado</a:t>
            </a:r>
          </a:p>
        </c:rich>
      </c:tx>
      <c:layout>
        <c:manualLayout>
          <c:xMode val="edge"/>
          <c:yMode val="edge"/>
          <c:x val="0.47459671621858668"/>
          <c:y val="2.7189124350259896E-2"/>
        </c:manualLayout>
      </c:layout>
      <c:overlay val="0"/>
    </c:title>
    <c:autoTitleDeleted val="0"/>
    <c:plotArea>
      <c:layout>
        <c:manualLayout>
          <c:xMode val="edge"/>
          <c:yMode val="edge"/>
          <c:x val="8.1566606281805107E-2"/>
          <c:y val="2.4990003998400637E-2"/>
          <c:w val="0.91818256643769303"/>
          <c:h val="0.97500999600159921"/>
        </c:manualLayout>
      </c:layout>
      <c:barChart>
        <c:barDir val="col"/>
        <c:grouping val="clustered"/>
        <c:varyColors val="0"/>
        <c:ser>
          <c:idx val="0"/>
          <c:order val="0"/>
          <c:tx>
            <c:strRef>
              <c:f>'Reservas presupuestales'!$B$30:$B$30</c:f>
              <c:strCache>
                <c:ptCount val="1"/>
                <c:pt idx="0">
                  <c:v>Resultado</c:v>
                </c:pt>
              </c:strCache>
            </c:strRef>
          </c:tx>
          <c:spPr>
            <a:solidFill>
              <a:srgbClr val="8064A2"/>
            </a:solidFill>
            <a:ln>
              <a:noFill/>
            </a:ln>
          </c:spPr>
          <c:invertIfNegative val="0"/>
          <c:cat>
            <c:strRef>
              <c:f>'Reservas presupuestales'!$D$27:$P$27</c:f>
              <c:strCache>
                <c:ptCount val="12"/>
                <c:pt idx="0">
                  <c:v>ENERO</c:v>
                </c:pt>
                <c:pt idx="1">
                  <c:v>FEBRERO</c:v>
                </c:pt>
                <c:pt idx="2">
                  <c:v>MARZO</c:v>
                </c:pt>
                <c:pt idx="3">
                  <c:v>ABRIL</c:v>
                </c:pt>
                <c:pt idx="4">
                  <c:v>MAYO</c:v>
                </c:pt>
                <c:pt idx="5">
                  <c:v>JUNIO</c:v>
                </c:pt>
                <c:pt idx="6">
                  <c:v>JULIO</c:v>
                </c:pt>
                <c:pt idx="7">
                  <c:v>AGOSTO</c:v>
                </c:pt>
                <c:pt idx="8">
                  <c:v>SEP/BRE</c:v>
                </c:pt>
                <c:pt idx="9">
                  <c:v>OCTUBRE</c:v>
                </c:pt>
                <c:pt idx="10">
                  <c:v>NOV/BRE</c:v>
                </c:pt>
                <c:pt idx="11">
                  <c:v>DICI/BRE</c:v>
                </c:pt>
              </c:strCache>
            </c:strRef>
          </c:cat>
          <c:val>
            <c:numRef>
              <c:f>'Reservas presupuestales'!$D$30:$P$30</c:f>
              <c:numCache>
                <c:formatCode>0%</c:formatCode>
                <c:ptCount val="13"/>
                <c:pt idx="2">
                  <c:v>1.5855318356894221</c:v>
                </c:pt>
                <c:pt idx="5">
                  <c:v>0.37504641755933571</c:v>
                </c:pt>
                <c:pt idx="8">
                  <c:v>0.17289625696266886</c:v>
                </c:pt>
                <c:pt idx="11">
                  <c:v>0.15381950487081164</c:v>
                </c:pt>
                <c:pt idx="12">
                  <c:v>0.57182350377055957</c:v>
                </c:pt>
              </c:numCache>
            </c:numRef>
          </c:val>
          <c:extLst>
            <c:ext xmlns:c16="http://schemas.microsoft.com/office/drawing/2014/chart" uri="{C3380CC4-5D6E-409C-BE32-E72D297353CC}">
              <c16:uniqueId val="{00000000-0A9F-47F5-84F5-163F190FE002}"/>
            </c:ext>
          </c:extLst>
        </c:ser>
        <c:dLbls>
          <c:showLegendKey val="0"/>
          <c:showVal val="0"/>
          <c:showCatName val="0"/>
          <c:showSerName val="0"/>
          <c:showPercent val="0"/>
          <c:showBubbleSize val="0"/>
        </c:dLbls>
        <c:gapWidth val="150"/>
        <c:axId val="362401824"/>
        <c:axId val="362409040"/>
      </c:barChart>
      <c:valAx>
        <c:axId val="362409040"/>
        <c:scaling>
          <c:orientation val="minMax"/>
          <c:max val="1"/>
        </c:scaling>
        <c:delete val="0"/>
        <c:axPos val="l"/>
        <c:majorGridlines>
          <c:spPr>
            <a:ln>
              <a:solidFill>
                <a:srgbClr val="808080"/>
              </a:solidFill>
            </a:ln>
          </c:spPr>
        </c:majorGridlines>
        <c:numFmt formatCode="0%" sourceLinked="1"/>
        <c:majorTickMark val="none"/>
        <c:minorTickMark val="none"/>
        <c:tickLblPos val="nextTo"/>
        <c:spPr>
          <a:ln w="25200">
            <a:solidFill>
              <a:srgbClr val="808080"/>
            </a:solidFill>
          </a:ln>
        </c:spPr>
        <c:txPr>
          <a:bodyPr/>
          <a:lstStyle/>
          <a:p>
            <a:pPr>
              <a:defRPr sz="1000" b="0">
                <a:solidFill>
                  <a:srgbClr val="000000"/>
                </a:solidFill>
                <a:latin typeface="Calibri"/>
              </a:defRPr>
            </a:pPr>
            <a:endParaRPr lang="es-CO"/>
          </a:p>
        </c:txPr>
        <c:crossAx val="362401824"/>
        <c:crossesAt val="1"/>
        <c:crossBetween val="between"/>
      </c:valAx>
      <c:catAx>
        <c:axId val="362401824"/>
        <c:scaling>
          <c:orientation val="minMax"/>
        </c:scaling>
        <c:delete val="0"/>
        <c:axPos val="b"/>
        <c:numFmt formatCode="General" sourceLinked="1"/>
        <c:majorTickMark val="none"/>
        <c:minorTickMark val="none"/>
        <c:tickLblPos val="nextTo"/>
        <c:spPr>
          <a:ln>
            <a:solidFill>
              <a:srgbClr val="808080"/>
            </a:solidFill>
          </a:ln>
        </c:spPr>
        <c:txPr>
          <a:bodyPr/>
          <a:lstStyle/>
          <a:p>
            <a:pPr>
              <a:defRPr sz="1000" b="0">
                <a:solidFill>
                  <a:srgbClr val="000000"/>
                </a:solidFill>
                <a:latin typeface="Calibri"/>
              </a:defRPr>
            </a:pPr>
            <a:endParaRPr lang="es-CO"/>
          </a:p>
        </c:txPr>
        <c:crossAx val="362409040"/>
        <c:crossesAt val="0"/>
        <c:auto val="1"/>
        <c:lblAlgn val="ctr"/>
        <c:lblOffset val="100"/>
        <c:noMultiLvlLbl val="0"/>
      </c:catAx>
      <c:spPr>
        <a:solidFill>
          <a:srgbClr val="FFFFFF"/>
        </a:solidFill>
      </c:spPr>
    </c:plotArea>
    <c:legend>
      <c:legendPos val="r"/>
      <c:layout>
        <c:manualLayout>
          <c:xMode val="edge"/>
          <c:yMode val="edge"/>
          <c:x val="0.94831529302780293"/>
          <c:y val="0.49670131947221113"/>
        </c:manualLayout>
      </c:layout>
      <c:overlay val="0"/>
      <c:spPr>
        <a:noFill/>
        <a:ln>
          <a:noFill/>
        </a:ln>
      </c:spPr>
      <c:txPr>
        <a:bodyPr/>
        <a:lstStyle/>
        <a:p>
          <a:pPr>
            <a:defRPr sz="320" b="0">
              <a:solidFill>
                <a:srgbClr val="000000"/>
              </a:solidFill>
              <a:latin typeface="Calibri"/>
            </a:defRPr>
          </a:pPr>
          <a:endParaRPr lang="es-CO"/>
        </a:p>
      </c:txPr>
    </c:legend>
    <c:plotVisOnly val="1"/>
    <c:dispBlanksAs val="gap"/>
    <c:showDLblsOverMax val="0"/>
  </c:chart>
  <c:spPr>
    <a:ln>
      <a:solidFill>
        <a:srgbClr val="808080"/>
      </a:solidFill>
      <a:prstDash val="soli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a:lstStyle/>
          <a:p>
            <a:pPr>
              <a:defRPr sz="1200" b="0">
                <a:solidFill>
                  <a:srgbClr val="000000"/>
                </a:solidFill>
                <a:latin typeface="Calibri"/>
              </a:defRPr>
            </a:pPr>
            <a:r>
              <a:rPr lang="es-CO"/>
              <a:t>Resultado</a:t>
            </a:r>
          </a:p>
        </c:rich>
      </c:tx>
      <c:layout>
        <c:manualLayout>
          <c:xMode val="edge"/>
          <c:yMode val="edge"/>
          <c:x val="0.47459671621858668"/>
          <c:y val="2.7189124350259896E-2"/>
        </c:manualLayout>
      </c:layout>
      <c:overlay val="0"/>
    </c:title>
    <c:autoTitleDeleted val="0"/>
    <c:plotArea>
      <c:layout>
        <c:manualLayout>
          <c:xMode val="edge"/>
          <c:yMode val="edge"/>
          <c:x val="7.5645437692907533E-2"/>
          <c:y val="2.4990003998400637E-2"/>
          <c:w val="0.92385283805248475"/>
          <c:h val="0.97500999600159921"/>
        </c:manualLayout>
      </c:layout>
      <c:barChart>
        <c:barDir val="col"/>
        <c:grouping val="clustered"/>
        <c:varyColors val="0"/>
        <c:ser>
          <c:idx val="0"/>
          <c:order val="0"/>
          <c:tx>
            <c:strRef>
              <c:f>'pasivos exigibles'!$B$30:$B$30</c:f>
              <c:strCache>
                <c:ptCount val="1"/>
                <c:pt idx="0">
                  <c:v>Resultado</c:v>
                </c:pt>
              </c:strCache>
            </c:strRef>
          </c:tx>
          <c:spPr>
            <a:solidFill>
              <a:srgbClr val="8064A2"/>
            </a:solidFill>
            <a:ln>
              <a:noFill/>
            </a:ln>
          </c:spPr>
          <c:invertIfNegative val="0"/>
          <c:cat>
            <c:strRef>
              <c:f>'pasivos exigibles'!$D$27:$P$27</c:f>
              <c:strCache>
                <c:ptCount val="12"/>
                <c:pt idx="0">
                  <c:v>ENERO</c:v>
                </c:pt>
                <c:pt idx="1">
                  <c:v>FEBRERO</c:v>
                </c:pt>
                <c:pt idx="2">
                  <c:v>MARZO</c:v>
                </c:pt>
                <c:pt idx="3">
                  <c:v>ABRIL</c:v>
                </c:pt>
                <c:pt idx="4">
                  <c:v>MAYO</c:v>
                </c:pt>
                <c:pt idx="5">
                  <c:v>JUNIO</c:v>
                </c:pt>
                <c:pt idx="6">
                  <c:v>JULIO</c:v>
                </c:pt>
                <c:pt idx="7">
                  <c:v>AGOSTO</c:v>
                </c:pt>
                <c:pt idx="8">
                  <c:v>SEP/BRE</c:v>
                </c:pt>
                <c:pt idx="9">
                  <c:v>OCTUBRE</c:v>
                </c:pt>
                <c:pt idx="10">
                  <c:v>NOV/BRE</c:v>
                </c:pt>
                <c:pt idx="11">
                  <c:v>DICI/BRE</c:v>
                </c:pt>
              </c:strCache>
            </c:strRef>
          </c:cat>
          <c:val>
            <c:numRef>
              <c:f>'pasivos exigibles'!$D$30:$P$30</c:f>
              <c:numCache>
                <c:formatCode>0%</c:formatCode>
                <c:ptCount val="13"/>
                <c:pt idx="2">
                  <c:v>0.79699049535338162</c:v>
                </c:pt>
                <c:pt idx="5">
                  <c:v>0.53338006654530656</c:v>
                </c:pt>
                <c:pt idx="8">
                  <c:v>0.22208312668074356</c:v>
                </c:pt>
                <c:pt idx="11">
                  <c:v>0.21946762387217966</c:v>
                </c:pt>
                <c:pt idx="12">
                  <c:v>0.44298032811290283</c:v>
                </c:pt>
              </c:numCache>
            </c:numRef>
          </c:val>
          <c:extLst>
            <c:ext xmlns:c16="http://schemas.microsoft.com/office/drawing/2014/chart" uri="{C3380CC4-5D6E-409C-BE32-E72D297353CC}">
              <c16:uniqueId val="{00000000-C3BA-4F69-B350-99473D5F42F7}"/>
            </c:ext>
          </c:extLst>
        </c:ser>
        <c:dLbls>
          <c:showLegendKey val="0"/>
          <c:showVal val="0"/>
          <c:showCatName val="0"/>
          <c:showSerName val="0"/>
          <c:showPercent val="0"/>
          <c:showBubbleSize val="0"/>
        </c:dLbls>
        <c:gapWidth val="150"/>
        <c:axId val="306440520"/>
        <c:axId val="306440192"/>
      </c:barChart>
      <c:valAx>
        <c:axId val="306440192"/>
        <c:scaling>
          <c:orientation val="minMax"/>
          <c:max val="1"/>
        </c:scaling>
        <c:delete val="0"/>
        <c:axPos val="l"/>
        <c:majorGridlines>
          <c:spPr>
            <a:ln>
              <a:solidFill>
                <a:srgbClr val="808080"/>
              </a:solidFill>
            </a:ln>
          </c:spPr>
        </c:majorGridlines>
        <c:numFmt formatCode="0%" sourceLinked="1"/>
        <c:majorTickMark val="none"/>
        <c:minorTickMark val="none"/>
        <c:tickLblPos val="nextTo"/>
        <c:spPr>
          <a:ln w="25200">
            <a:solidFill>
              <a:srgbClr val="808080"/>
            </a:solidFill>
          </a:ln>
        </c:spPr>
        <c:txPr>
          <a:bodyPr/>
          <a:lstStyle/>
          <a:p>
            <a:pPr>
              <a:defRPr sz="1000" b="0">
                <a:solidFill>
                  <a:srgbClr val="000000"/>
                </a:solidFill>
                <a:latin typeface="Calibri"/>
              </a:defRPr>
            </a:pPr>
            <a:endParaRPr lang="es-CO"/>
          </a:p>
        </c:txPr>
        <c:crossAx val="306440520"/>
        <c:crossesAt val="1"/>
        <c:crossBetween val="between"/>
      </c:valAx>
      <c:catAx>
        <c:axId val="306440520"/>
        <c:scaling>
          <c:orientation val="minMax"/>
        </c:scaling>
        <c:delete val="0"/>
        <c:axPos val="b"/>
        <c:numFmt formatCode="General" sourceLinked="1"/>
        <c:majorTickMark val="none"/>
        <c:minorTickMark val="none"/>
        <c:tickLblPos val="nextTo"/>
        <c:spPr>
          <a:ln>
            <a:solidFill>
              <a:srgbClr val="808080"/>
            </a:solidFill>
          </a:ln>
        </c:spPr>
        <c:txPr>
          <a:bodyPr/>
          <a:lstStyle/>
          <a:p>
            <a:pPr>
              <a:defRPr sz="1000" b="0">
                <a:solidFill>
                  <a:srgbClr val="000000"/>
                </a:solidFill>
                <a:latin typeface="Calibri"/>
              </a:defRPr>
            </a:pPr>
            <a:endParaRPr lang="es-CO"/>
          </a:p>
        </c:txPr>
        <c:crossAx val="306440192"/>
        <c:crossesAt val="0"/>
        <c:auto val="1"/>
        <c:lblAlgn val="ctr"/>
        <c:lblOffset val="100"/>
        <c:noMultiLvlLbl val="0"/>
      </c:catAx>
      <c:spPr>
        <a:solidFill>
          <a:srgbClr val="FFFFFF"/>
        </a:solidFill>
      </c:spPr>
    </c:plotArea>
    <c:legend>
      <c:legendPos val="r"/>
      <c:layout>
        <c:manualLayout>
          <c:xMode val="edge"/>
          <c:yMode val="edge"/>
          <c:x val="0.94583141298415541"/>
          <c:y val="0.49670131947221113"/>
        </c:manualLayout>
      </c:layout>
      <c:overlay val="0"/>
      <c:spPr>
        <a:noFill/>
        <a:ln>
          <a:noFill/>
        </a:ln>
      </c:spPr>
      <c:txPr>
        <a:bodyPr/>
        <a:lstStyle/>
        <a:p>
          <a:pPr>
            <a:defRPr sz="320" b="0">
              <a:solidFill>
                <a:srgbClr val="000000"/>
              </a:solidFill>
              <a:latin typeface="Calibri"/>
            </a:defRPr>
          </a:pPr>
          <a:endParaRPr lang="es-CO"/>
        </a:p>
      </c:txPr>
    </c:legend>
    <c:plotVisOnly val="1"/>
    <c:dispBlanksAs val="gap"/>
    <c:showDLblsOverMax val="0"/>
  </c:chart>
  <c:spPr>
    <a:ln>
      <a:solidFill>
        <a:srgbClr val="808080"/>
      </a:solidFill>
      <a:prstDash val="soli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9.7798413490016986E-2"/>
          <c:y val="2.6144544904374158E-2"/>
          <c:w val="0.88406779661016954"/>
          <c:h val="0.89529914529914534"/>
        </c:manualLayout>
      </c:layout>
      <c:barChart>
        <c:barDir val="col"/>
        <c:grouping val="clustered"/>
        <c:varyColors val="0"/>
        <c:ser>
          <c:idx val="3"/>
          <c:order val="0"/>
          <c:tx>
            <c:strRef>
              <c:f>'Devolucion solicitud de pago'!$B$30</c:f>
              <c:strCache>
                <c:ptCount val="1"/>
                <c:pt idx="0">
                  <c:v>Resultado </c:v>
                </c:pt>
              </c:strCache>
            </c:strRef>
          </c:tx>
          <c:invertIfNegative val="0"/>
          <c:cat>
            <c:strRef>
              <c:f>'Devolucion solicitud de pago'!$D$27:$P$27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'Devolucion solicitud de pago'!$D$30:$P$30</c:f>
              <c:numCache>
                <c:formatCode>0%</c:formatCode>
                <c:ptCount val="13"/>
                <c:pt idx="0">
                  <c:v>0</c:v>
                </c:pt>
                <c:pt idx="1">
                  <c:v>0.12676056338028169</c:v>
                </c:pt>
                <c:pt idx="2">
                  <c:v>5.1829268292682924E-2</c:v>
                </c:pt>
                <c:pt idx="3">
                  <c:v>3.1976744186046513E-2</c:v>
                </c:pt>
                <c:pt idx="4">
                  <c:v>4.6831955922865015E-2</c:v>
                </c:pt>
                <c:pt idx="5">
                  <c:v>4.6831955922865015E-2</c:v>
                </c:pt>
                <c:pt idx="6">
                  <c:v>2.9490616621983913E-2</c:v>
                </c:pt>
                <c:pt idx="7">
                  <c:v>6.1994609164420483E-2</c:v>
                </c:pt>
                <c:pt idx="8">
                  <c:v>4.0920716112531973E-2</c:v>
                </c:pt>
                <c:pt idx="9" formatCode="0.00%">
                  <c:v>4.5226130653266333E-2</c:v>
                </c:pt>
                <c:pt idx="10" formatCode="0.00%">
                  <c:v>4.2079207920792082E-2</c:v>
                </c:pt>
                <c:pt idx="11" formatCode="0.00%">
                  <c:v>2.4173027989821884E-2</c:v>
                </c:pt>
                <c:pt idx="12" formatCode="0.00%">
                  <c:v>4.5670359484512771E-2</c:v>
                </c:pt>
              </c:numCache>
            </c:numRef>
          </c:val>
          <c:extLst>
            <c:ext xmlns:c16="http://schemas.microsoft.com/office/drawing/2014/chart" uri="{C3380CC4-5D6E-409C-BE32-E72D297353CC}">
              <c16:uniqueId val="{00000000-F5B3-4FF2-B595-ABE585A99DA1}"/>
            </c:ext>
          </c:extLst>
        </c:ser>
        <c:dLbls>
          <c:showLegendKey val="0"/>
          <c:showVal val="0"/>
          <c:showCatName val="0"/>
          <c:showSerName val="0"/>
          <c:showPercent val="0"/>
          <c:showBubbleSize val="0"/>
        </c:dLbls>
        <c:gapWidth val="150"/>
        <c:axId val="891854303"/>
        <c:axId val="1"/>
      </c:barChart>
      <c:catAx>
        <c:axId val="89185430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891854303"/>
        <c:crosses val="autoZero"/>
        <c:crossBetween val="between"/>
      </c:valAx>
    </c:plotArea>
    <c:legend>
      <c:legendPos val="r"/>
      <c:overlay val="0"/>
      <c:txPr>
        <a:bodyPr/>
        <a:lstStyle/>
        <a:p>
          <a:pPr>
            <a:defRPr sz="5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2258064516129031E-2"/>
          <c:y val="2.9045643153526972E-2"/>
          <c:w val="0.88709677419354838"/>
          <c:h val="0.89834024896265563"/>
        </c:manualLayout>
      </c:layout>
      <c:barChart>
        <c:barDir val="col"/>
        <c:grouping val="clustered"/>
        <c:varyColors val="0"/>
        <c:ser>
          <c:idx val="3"/>
          <c:order val="0"/>
          <c:tx>
            <c:strRef>
              <c:f>'programación reservas'!$B$30</c:f>
              <c:strCache>
                <c:ptCount val="1"/>
                <c:pt idx="0">
                  <c:v>Resultado </c:v>
                </c:pt>
              </c:strCache>
            </c:strRef>
          </c:tx>
          <c:invertIfNegative val="0"/>
          <c:cat>
            <c:strRef>
              <c:f>'programación reservas'!$D$27:$P$27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'programación reservas'!$D$30:$P$30</c:f>
              <c:numCache>
                <c:formatCode>0%</c:formatCode>
                <c:ptCount val="13"/>
                <c:pt idx="0">
                  <c:v>0.99997844155844151</c:v>
                </c:pt>
                <c:pt idx="1">
                  <c:v>0.92278217341581992</c:v>
                </c:pt>
                <c:pt idx="2">
                  <c:v>0.45217087762558916</c:v>
                </c:pt>
                <c:pt idx="3">
                  <c:v>0.67765635758085863</c:v>
                </c:pt>
                <c:pt idx="4">
                  <c:v>0.6038019146748399</c:v>
                </c:pt>
                <c:pt idx="5">
                  <c:v>0.55231789155988598</c:v>
                </c:pt>
                <c:pt idx="6">
                  <c:v>0.78635253426270346</c:v>
                </c:pt>
                <c:pt idx="7">
                  <c:v>0.39304303252831629</c:v>
                </c:pt>
                <c:pt idx="8">
                  <c:v>0.51188818207942655</c:v>
                </c:pt>
                <c:pt idx="9">
                  <c:v>0.82333179392316558</c:v>
                </c:pt>
                <c:pt idx="10">
                  <c:v>0.67078397097406151</c:v>
                </c:pt>
                <c:pt idx="11">
                  <c:v>1.216849469827131</c:v>
                </c:pt>
                <c:pt idx="12">
                  <c:v>0.78643059672178106</c:v>
                </c:pt>
              </c:numCache>
            </c:numRef>
          </c:val>
          <c:extLst>
            <c:ext xmlns:c16="http://schemas.microsoft.com/office/drawing/2014/chart" uri="{C3380CC4-5D6E-409C-BE32-E72D297353CC}">
              <c16:uniqueId val="{00000000-35EE-4501-9099-5A4BE3350423}"/>
            </c:ext>
          </c:extLst>
        </c:ser>
        <c:dLbls>
          <c:showLegendKey val="0"/>
          <c:showVal val="0"/>
          <c:showCatName val="0"/>
          <c:showSerName val="0"/>
          <c:showPercent val="0"/>
          <c:showBubbleSize val="0"/>
        </c:dLbls>
        <c:gapWidth val="150"/>
        <c:axId val="891864287"/>
        <c:axId val="1"/>
      </c:barChart>
      <c:catAx>
        <c:axId val="891864287"/>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891864287"/>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3760972316002703E-2"/>
          <c:y val="3.3254156769596199E-2"/>
          <c:w val="0.88521269412559078"/>
          <c:h val="0.88361045130641325"/>
        </c:manualLayout>
      </c:layout>
      <c:barChart>
        <c:barDir val="col"/>
        <c:grouping val="clustered"/>
        <c:varyColors val="0"/>
        <c:ser>
          <c:idx val="3"/>
          <c:order val="0"/>
          <c:tx>
            <c:strRef>
              <c:f>HVFuncionamiento!$B$30</c:f>
              <c:strCache>
                <c:ptCount val="1"/>
                <c:pt idx="0">
                  <c:v>Resultado </c:v>
                </c:pt>
              </c:strCache>
            </c:strRef>
          </c:tx>
          <c:invertIfNegative val="0"/>
          <c:cat>
            <c:strRef>
              <c:f>HVFuncionamiento!$D$27:$P$27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HVFuncionamiento!$D$30:$P$30</c:f>
              <c:numCache>
                <c:formatCode>0%</c:formatCode>
                <c:ptCount val="13"/>
                <c:pt idx="0">
                  <c:v>0.54493381538245678</c:v>
                </c:pt>
                <c:pt idx="1">
                  <c:v>2.8484757348144703</c:v>
                </c:pt>
                <c:pt idx="2">
                  <c:v>13.918540318828789</c:v>
                </c:pt>
                <c:pt idx="3">
                  <c:v>0.92758392870513151</c:v>
                </c:pt>
                <c:pt idx="4">
                  <c:v>0.8336296696029033</c:v>
                </c:pt>
                <c:pt idx="5">
                  <c:v>1.1123344876355123</c:v>
                </c:pt>
                <c:pt idx="6">
                  <c:v>2.7511083688724742</c:v>
                </c:pt>
                <c:pt idx="7">
                  <c:v>2.0799403644754202</c:v>
                </c:pt>
                <c:pt idx="8">
                  <c:v>0.85367154966214154</c:v>
                </c:pt>
                <c:pt idx="9">
                  <c:v>0.39035011694949512</c:v>
                </c:pt>
                <c:pt idx="10">
                  <c:v>0.66629104275792395</c:v>
                </c:pt>
                <c:pt idx="11">
                  <c:v>0.62335242816688485</c:v>
                </c:pt>
                <c:pt idx="12">
                  <c:v>2.5530885342121095</c:v>
                </c:pt>
              </c:numCache>
            </c:numRef>
          </c:val>
          <c:extLst>
            <c:ext xmlns:c16="http://schemas.microsoft.com/office/drawing/2014/chart" uri="{C3380CC4-5D6E-409C-BE32-E72D297353CC}">
              <c16:uniqueId val="{00000000-00D4-4BF9-9CC0-BA3F43EFDD3C}"/>
            </c:ext>
          </c:extLst>
        </c:ser>
        <c:dLbls>
          <c:showLegendKey val="0"/>
          <c:showVal val="0"/>
          <c:showCatName val="0"/>
          <c:showSerName val="0"/>
          <c:showPercent val="0"/>
          <c:showBubbleSize val="0"/>
        </c:dLbls>
        <c:gapWidth val="150"/>
        <c:axId val="891865951"/>
        <c:axId val="1"/>
      </c:barChart>
      <c:catAx>
        <c:axId val="891865951"/>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891865951"/>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txPr>
        <a:bodyPr/>
        <a:lstStyle/>
        <a:p>
          <a:pPr>
            <a:defRPr sz="1800" b="1"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5816731582435909E-2"/>
          <c:y val="0.10605402289903644"/>
          <c:w val="0.91261273025531764"/>
          <c:h val="0.77805907744181202"/>
        </c:manualLayout>
      </c:layout>
      <c:barChart>
        <c:barDir val="col"/>
        <c:grouping val="clustered"/>
        <c:varyColors val="0"/>
        <c:ser>
          <c:idx val="0"/>
          <c:order val="0"/>
          <c:tx>
            <c:strRef>
              <c:f>'HVInversión '!$B$30</c:f>
              <c:strCache>
                <c:ptCount val="1"/>
                <c:pt idx="0">
                  <c:v>Resultado </c:v>
                </c:pt>
              </c:strCache>
            </c:strRef>
          </c:tx>
          <c:invertIfNegative val="0"/>
          <c:cat>
            <c:strRef>
              <c:f>'HVInversión '!$D$27:$P$27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'HVInversión '!$D$30:$P$30</c:f>
              <c:numCache>
                <c:formatCode>0%</c:formatCode>
                <c:ptCount val="13"/>
                <c:pt idx="0">
                  <c:v>0.12</c:v>
                </c:pt>
                <c:pt idx="1">
                  <c:v>0.75795204347193135</c:v>
                </c:pt>
                <c:pt idx="2">
                  <c:v>0.83585661591909921</c:v>
                </c:pt>
                <c:pt idx="3">
                  <c:v>0.79890150959792117</c:v>
                </c:pt>
                <c:pt idx="4">
                  <c:v>0.99948116209495663</c:v>
                </c:pt>
                <c:pt idx="5">
                  <c:v>0.81174526135774583</c:v>
                </c:pt>
                <c:pt idx="6">
                  <c:v>0.7991050324493123</c:v>
                </c:pt>
                <c:pt idx="7">
                  <c:v>0.67547390229537907</c:v>
                </c:pt>
                <c:pt idx="8">
                  <c:v>1.7370450905658823</c:v>
                </c:pt>
                <c:pt idx="9">
                  <c:v>1.2222195690437079</c:v>
                </c:pt>
                <c:pt idx="10">
                  <c:v>0.81901667473350326</c:v>
                </c:pt>
                <c:pt idx="11">
                  <c:v>0.83711501038292768</c:v>
                </c:pt>
                <c:pt idx="12">
                  <c:v>0.89309384405524928</c:v>
                </c:pt>
              </c:numCache>
            </c:numRef>
          </c:val>
          <c:extLst>
            <c:ext xmlns:c16="http://schemas.microsoft.com/office/drawing/2014/chart" uri="{C3380CC4-5D6E-409C-BE32-E72D297353CC}">
              <c16:uniqueId val="{00000000-7C63-4E2A-830F-9A0E9CA6415C}"/>
            </c:ext>
          </c:extLst>
        </c:ser>
        <c:dLbls>
          <c:showLegendKey val="0"/>
          <c:showVal val="0"/>
          <c:showCatName val="0"/>
          <c:showSerName val="0"/>
          <c:showPercent val="0"/>
          <c:showBubbleSize val="0"/>
        </c:dLbls>
        <c:gapWidth val="150"/>
        <c:axId val="891868863"/>
        <c:axId val="1"/>
      </c:barChart>
      <c:catAx>
        <c:axId val="891868863"/>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91868863"/>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s-CO"/>
        </a:p>
      </c:txPr>
    </c:title>
    <c:autoTitleDeleted val="0"/>
    <c:plotArea>
      <c:layout/>
      <c:barChart>
        <c:barDir val="col"/>
        <c:grouping val="clustered"/>
        <c:varyColors val="0"/>
        <c:ser>
          <c:idx val="3"/>
          <c:order val="0"/>
          <c:tx>
            <c:strRef>
              <c:f>'HV PAC Alumbrado'!$B$30</c:f>
              <c:strCache>
                <c:ptCount val="1"/>
                <c:pt idx="0">
                  <c:v>Resultado </c:v>
                </c:pt>
              </c:strCache>
            </c:strRef>
          </c:tx>
          <c:invertIfNegative val="0"/>
          <c:cat>
            <c:strRef>
              <c:f>'HV PAC Alumbrado'!$D$27:$P$27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'HV PAC Alumbrado'!$D$30:$P$30</c:f>
              <c:numCache>
                <c:formatCode>0%</c:formatCode>
                <c:ptCount val="13"/>
                <c:pt idx="0">
                  <c:v>0</c:v>
                </c:pt>
                <c:pt idx="1">
                  <c:v>0</c:v>
                </c:pt>
                <c:pt idx="2">
                  <c:v>0.90725858380351809</c:v>
                </c:pt>
                <c:pt idx="3">
                  <c:v>0.88372105685714286</c:v>
                </c:pt>
                <c:pt idx="4">
                  <c:v>0.99874833843971633</c:v>
                </c:pt>
                <c:pt idx="5">
                  <c:v>0.9959086782608696</c:v>
                </c:pt>
                <c:pt idx="6">
                  <c:v>0.99991513690476186</c:v>
                </c:pt>
                <c:pt idx="7">
                  <c:v>0.9564680166666667</c:v>
                </c:pt>
                <c:pt idx="8">
                  <c:v>1</c:v>
                </c:pt>
                <c:pt idx="9">
                  <c:v>0.99225906737931036</c:v>
                </c:pt>
                <c:pt idx="10">
                  <c:v>0.98708857723404253</c:v>
                </c:pt>
                <c:pt idx="11">
                  <c:v>0.93392572123286777</c:v>
                </c:pt>
                <c:pt idx="12">
                  <c:v>0.95755297561247599</c:v>
                </c:pt>
              </c:numCache>
            </c:numRef>
          </c:val>
          <c:extLst>
            <c:ext xmlns:c16="http://schemas.microsoft.com/office/drawing/2014/chart" uri="{C3380CC4-5D6E-409C-BE32-E72D297353CC}">
              <c16:uniqueId val="{00000000-25C5-4AC7-B265-39BED2CA271A}"/>
            </c:ext>
          </c:extLst>
        </c:ser>
        <c:dLbls>
          <c:showLegendKey val="0"/>
          <c:showVal val="0"/>
          <c:showCatName val="0"/>
          <c:showSerName val="0"/>
          <c:showPercent val="0"/>
          <c:showBubbleSize val="0"/>
        </c:dLbls>
        <c:gapWidth val="150"/>
        <c:axId val="891848063"/>
        <c:axId val="1"/>
      </c:barChart>
      <c:catAx>
        <c:axId val="891848063"/>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91848063"/>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1099800</xdr:colOff>
      <xdr:row>0</xdr:row>
      <xdr:rowOff>68040</xdr:rowOff>
    </xdr:from>
    <xdr:ext cx="1609200" cy="1063440"/>
    <xdr:sp macro="" textlink="">
      <xdr:nvSpPr>
        <xdr:cNvPr id="2" name="Picture 15">
          <a:extLst>
            <a:ext uri="{FF2B5EF4-FFF2-40B4-BE49-F238E27FC236}">
              <a16:creationId xmlns:a16="http://schemas.microsoft.com/office/drawing/2014/main" id="{9E3BD44C-1239-41CB-8A09-B5A986140D09}"/>
            </a:ext>
          </a:extLst>
        </xdr:cNvPr>
        <xdr:cNvSpPr/>
      </xdr:nvSpPr>
      <xdr:spPr>
        <a:xfrm>
          <a:off x="1236960" y="68040"/>
          <a:ext cx="1609200" cy="10634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xdr:col>
      <xdr:colOff>1022039</xdr:colOff>
      <xdr:row>32</xdr:row>
      <xdr:rowOff>396360</xdr:rowOff>
    </xdr:from>
    <xdr:ext cx="15276240" cy="4119839"/>
    <xdr:graphicFrame macro="">
      <xdr:nvGraphicFramePr>
        <xdr:cNvPr id="11" name="Gráfico 2">
          <a:extLst>
            <a:ext uri="{FF2B5EF4-FFF2-40B4-BE49-F238E27FC236}">
              <a16:creationId xmlns:a16="http://schemas.microsoft.com/office/drawing/2014/main" id="{C4066275-AEED-4704-8E85-8C05D6443B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187200</xdr:colOff>
      <xdr:row>14</xdr:row>
      <xdr:rowOff>68040</xdr:rowOff>
    </xdr:from>
    <xdr:ext cx="844559" cy="250200"/>
    <xdr:sp macro="" textlink="">
      <xdr:nvSpPr>
        <xdr:cNvPr id="3" name="3 CuadroTexto">
          <a:extLst>
            <a:ext uri="{FF2B5EF4-FFF2-40B4-BE49-F238E27FC236}">
              <a16:creationId xmlns:a16="http://schemas.microsoft.com/office/drawing/2014/main" id="{917CD993-8801-493C-B9CD-C2A87DE9D9C4}"/>
            </a:ext>
          </a:extLst>
        </xdr:cNvPr>
        <xdr:cNvSpPr/>
      </xdr:nvSpPr>
      <xdr:spPr>
        <a:xfrm>
          <a:off x="2877060" y="5028660"/>
          <a:ext cx="844559"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7</xdr:col>
      <xdr:colOff>164520</xdr:colOff>
      <xdr:row>14</xdr:row>
      <xdr:rowOff>68040</xdr:rowOff>
    </xdr:from>
    <xdr:ext cx="1209239" cy="235800"/>
    <xdr:sp macro="" textlink="">
      <xdr:nvSpPr>
        <xdr:cNvPr id="4" name="4 CuadroTexto">
          <a:extLst>
            <a:ext uri="{FF2B5EF4-FFF2-40B4-BE49-F238E27FC236}">
              <a16:creationId xmlns:a16="http://schemas.microsoft.com/office/drawing/2014/main" id="{3547728F-C4AA-4BCB-9BEA-E2B4691A9F6B}"/>
            </a:ext>
          </a:extLst>
        </xdr:cNvPr>
        <xdr:cNvSpPr/>
      </xdr:nvSpPr>
      <xdr:spPr>
        <a:xfrm>
          <a:off x="8249340" y="5028660"/>
          <a:ext cx="1209239"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0" i="0" u="none" strike="noStrike" kern="1200" baseline="0">
              <a:ln>
                <a:noFill/>
              </a:ln>
              <a:solidFill>
                <a:srgbClr val="000000"/>
              </a:solidFill>
              <a:latin typeface="Calibri" pitchFamily="34"/>
            </a:rPr>
            <a:t>X</a:t>
          </a:r>
        </a:p>
      </xdr:txBody>
    </xdr:sp>
    <xdr:clientData/>
  </xdr:oneCellAnchor>
  <xdr:oneCellAnchor>
    <xdr:from>
      <xdr:col>11</xdr:col>
      <xdr:colOff>187920</xdr:colOff>
      <xdr:row>14</xdr:row>
      <xdr:rowOff>68040</xdr:rowOff>
    </xdr:from>
    <xdr:ext cx="1334880" cy="235800"/>
    <xdr:sp macro="" textlink="">
      <xdr:nvSpPr>
        <xdr:cNvPr id="5" name="5 CuadroTexto">
          <a:extLst>
            <a:ext uri="{FF2B5EF4-FFF2-40B4-BE49-F238E27FC236}">
              <a16:creationId xmlns:a16="http://schemas.microsoft.com/office/drawing/2014/main" id="{C4715525-1988-4F7C-9066-BAFCFFD810B6}"/>
            </a:ext>
          </a:extLst>
        </xdr:cNvPr>
        <xdr:cNvSpPr/>
      </xdr:nvSpPr>
      <xdr:spPr>
        <a:xfrm>
          <a:off x="13378140" y="5028660"/>
          <a:ext cx="133488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3</xdr:col>
      <xdr:colOff>218880</xdr:colOff>
      <xdr:row>16</xdr:row>
      <xdr:rowOff>68040</xdr:rowOff>
    </xdr:from>
    <xdr:ext cx="867239" cy="250200"/>
    <xdr:sp macro="" textlink="">
      <xdr:nvSpPr>
        <xdr:cNvPr id="6" name="6 CuadroTexto">
          <a:extLst>
            <a:ext uri="{FF2B5EF4-FFF2-40B4-BE49-F238E27FC236}">
              <a16:creationId xmlns:a16="http://schemas.microsoft.com/office/drawing/2014/main" id="{A1C37256-FD50-438D-86EA-0CB0EDB0DEEB}"/>
            </a:ext>
          </a:extLst>
        </xdr:cNvPr>
        <xdr:cNvSpPr/>
      </xdr:nvSpPr>
      <xdr:spPr>
        <a:xfrm>
          <a:off x="2908740" y="5569680"/>
          <a:ext cx="867239"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1" i="0" u="none" strike="noStrike" kern="1200" baseline="0">
              <a:ln>
                <a:noFill/>
              </a:ln>
              <a:solidFill>
                <a:srgbClr val="000000"/>
              </a:solidFill>
              <a:latin typeface="Calibri" pitchFamily="34"/>
            </a:rPr>
            <a:t>X</a:t>
          </a:r>
        </a:p>
      </xdr:txBody>
    </xdr:sp>
    <xdr:clientData/>
  </xdr:oneCellAnchor>
  <xdr:oneCellAnchor>
    <xdr:from>
      <xdr:col>5</xdr:col>
      <xdr:colOff>109440</xdr:colOff>
      <xdr:row>16</xdr:row>
      <xdr:rowOff>68040</xdr:rowOff>
    </xdr:from>
    <xdr:ext cx="898920" cy="250200"/>
    <xdr:sp macro="" textlink="">
      <xdr:nvSpPr>
        <xdr:cNvPr id="7" name="7 CuadroTexto">
          <a:extLst>
            <a:ext uri="{FF2B5EF4-FFF2-40B4-BE49-F238E27FC236}">
              <a16:creationId xmlns:a16="http://schemas.microsoft.com/office/drawing/2014/main" id="{D16EF849-0403-4A52-8CBE-32342F14C0B9}"/>
            </a:ext>
          </a:extLst>
        </xdr:cNvPr>
        <xdr:cNvSpPr/>
      </xdr:nvSpPr>
      <xdr:spPr>
        <a:xfrm>
          <a:off x="5527260" y="5569680"/>
          <a:ext cx="898920"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8</xdr:col>
      <xdr:colOff>171360</xdr:colOff>
      <xdr:row>16</xdr:row>
      <xdr:rowOff>37800</xdr:rowOff>
    </xdr:from>
    <xdr:ext cx="1335600" cy="258480"/>
    <xdr:sp macro="" textlink="">
      <xdr:nvSpPr>
        <xdr:cNvPr id="8" name="8 CuadroTexto">
          <a:extLst>
            <a:ext uri="{FF2B5EF4-FFF2-40B4-BE49-F238E27FC236}">
              <a16:creationId xmlns:a16="http://schemas.microsoft.com/office/drawing/2014/main" id="{B2715FC1-EAB9-4B40-94D1-4082F37BA07B}"/>
            </a:ext>
          </a:extLst>
        </xdr:cNvPr>
        <xdr:cNvSpPr/>
      </xdr:nvSpPr>
      <xdr:spPr>
        <a:xfrm>
          <a:off x="9513480" y="5539440"/>
          <a:ext cx="1335600" cy="2584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11</xdr:col>
      <xdr:colOff>202680</xdr:colOff>
      <xdr:row>16</xdr:row>
      <xdr:rowOff>68040</xdr:rowOff>
    </xdr:from>
    <xdr:ext cx="1351080" cy="235800"/>
    <xdr:sp macro="" textlink="">
      <xdr:nvSpPr>
        <xdr:cNvPr id="9" name="9 CuadroTexto">
          <a:extLst>
            <a:ext uri="{FF2B5EF4-FFF2-40B4-BE49-F238E27FC236}">
              <a16:creationId xmlns:a16="http://schemas.microsoft.com/office/drawing/2014/main" id="{6EE2598C-899B-48A2-B087-C20E11ACE4EC}"/>
            </a:ext>
          </a:extLst>
        </xdr:cNvPr>
        <xdr:cNvSpPr/>
      </xdr:nvSpPr>
      <xdr:spPr>
        <a:xfrm>
          <a:off x="13392900" y="5569680"/>
          <a:ext cx="135108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14</xdr:col>
      <xdr:colOff>125640</xdr:colOff>
      <xdr:row>16</xdr:row>
      <xdr:rowOff>68040</xdr:rowOff>
    </xdr:from>
    <xdr:ext cx="1265040" cy="235800"/>
    <xdr:sp macro="" textlink="">
      <xdr:nvSpPr>
        <xdr:cNvPr id="10" name="10 CuadroTexto">
          <a:extLst>
            <a:ext uri="{FF2B5EF4-FFF2-40B4-BE49-F238E27FC236}">
              <a16:creationId xmlns:a16="http://schemas.microsoft.com/office/drawing/2014/main" id="{A7CC56CA-23C4-4423-A8C5-55B61096B8DC}"/>
            </a:ext>
          </a:extLst>
        </xdr:cNvPr>
        <xdr:cNvSpPr/>
      </xdr:nvSpPr>
      <xdr:spPr>
        <a:xfrm>
          <a:off x="17133480" y="5569680"/>
          <a:ext cx="126504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1099800</xdr:colOff>
      <xdr:row>0</xdr:row>
      <xdr:rowOff>68040</xdr:rowOff>
    </xdr:from>
    <xdr:ext cx="1608480" cy="1063440"/>
    <xdr:sp macro="" textlink="">
      <xdr:nvSpPr>
        <xdr:cNvPr id="2" name="Picture 15">
          <a:extLst>
            <a:ext uri="{FF2B5EF4-FFF2-40B4-BE49-F238E27FC236}">
              <a16:creationId xmlns:a16="http://schemas.microsoft.com/office/drawing/2014/main" id="{6009150C-1B98-432B-86B9-674D8F38B7A0}"/>
            </a:ext>
          </a:extLst>
        </xdr:cNvPr>
        <xdr:cNvSpPr/>
      </xdr:nvSpPr>
      <xdr:spPr>
        <a:xfrm>
          <a:off x="1236960" y="68040"/>
          <a:ext cx="1608480" cy="10634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xdr:col>
      <xdr:colOff>1350000</xdr:colOff>
      <xdr:row>32</xdr:row>
      <xdr:rowOff>602280</xdr:rowOff>
    </xdr:from>
    <xdr:ext cx="15300720" cy="3914280"/>
    <xdr:graphicFrame macro="">
      <xdr:nvGraphicFramePr>
        <xdr:cNvPr id="11" name="Gráfico 2">
          <a:extLst>
            <a:ext uri="{FF2B5EF4-FFF2-40B4-BE49-F238E27FC236}">
              <a16:creationId xmlns:a16="http://schemas.microsoft.com/office/drawing/2014/main" id="{FEB5166B-72AF-444F-B0AB-FEED286DFB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55080</xdr:colOff>
      <xdr:row>14</xdr:row>
      <xdr:rowOff>77040</xdr:rowOff>
    </xdr:from>
    <xdr:ext cx="851759" cy="249840"/>
    <xdr:sp macro="" textlink="">
      <xdr:nvSpPr>
        <xdr:cNvPr id="3" name="3 CuadroTexto">
          <a:extLst>
            <a:ext uri="{FF2B5EF4-FFF2-40B4-BE49-F238E27FC236}">
              <a16:creationId xmlns:a16="http://schemas.microsoft.com/office/drawing/2014/main" id="{856E65F4-4377-4086-9527-A1851A6DE5F2}"/>
            </a:ext>
          </a:extLst>
        </xdr:cNvPr>
        <xdr:cNvSpPr/>
      </xdr:nvSpPr>
      <xdr:spPr>
        <a:xfrm>
          <a:off x="2744940" y="5342460"/>
          <a:ext cx="851759" cy="2498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8</xdr:col>
      <xdr:colOff>234360</xdr:colOff>
      <xdr:row>16</xdr:row>
      <xdr:rowOff>37800</xdr:rowOff>
    </xdr:from>
    <xdr:ext cx="1092959" cy="251640"/>
    <xdr:sp macro="" textlink="">
      <xdr:nvSpPr>
        <xdr:cNvPr id="8" name="4 CuadroTexto">
          <a:extLst>
            <a:ext uri="{FF2B5EF4-FFF2-40B4-BE49-F238E27FC236}">
              <a16:creationId xmlns:a16="http://schemas.microsoft.com/office/drawing/2014/main" id="{32E6ED70-96CA-4E79-9993-C027103D2889}"/>
            </a:ext>
          </a:extLst>
        </xdr:cNvPr>
        <xdr:cNvSpPr/>
      </xdr:nvSpPr>
      <xdr:spPr>
        <a:xfrm>
          <a:off x="9683160" y="5844240"/>
          <a:ext cx="1092959" cy="2516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11</xdr:col>
      <xdr:colOff>187560</xdr:colOff>
      <xdr:row>14</xdr:row>
      <xdr:rowOff>77040</xdr:rowOff>
    </xdr:from>
    <xdr:ext cx="1397160" cy="234000"/>
    <xdr:sp macro="" textlink="">
      <xdr:nvSpPr>
        <xdr:cNvPr id="5" name="5 CuadroTexto">
          <a:extLst>
            <a:ext uri="{FF2B5EF4-FFF2-40B4-BE49-F238E27FC236}">
              <a16:creationId xmlns:a16="http://schemas.microsoft.com/office/drawing/2014/main" id="{DA281955-B73E-498A-A12F-9F60262D52BC}"/>
            </a:ext>
          </a:extLst>
        </xdr:cNvPr>
        <xdr:cNvSpPr/>
      </xdr:nvSpPr>
      <xdr:spPr>
        <a:xfrm>
          <a:off x="13621620" y="5342460"/>
          <a:ext cx="1397160" cy="2340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3</xdr:col>
      <xdr:colOff>203040</xdr:colOff>
      <xdr:row>16</xdr:row>
      <xdr:rowOff>37800</xdr:rowOff>
    </xdr:from>
    <xdr:ext cx="851759" cy="266040"/>
    <xdr:sp macro="" textlink="">
      <xdr:nvSpPr>
        <xdr:cNvPr id="6" name="6 CuadroTexto">
          <a:extLst>
            <a:ext uri="{FF2B5EF4-FFF2-40B4-BE49-F238E27FC236}">
              <a16:creationId xmlns:a16="http://schemas.microsoft.com/office/drawing/2014/main" id="{EB418BDD-B9E4-42EE-AB2D-ACB8930B09AF}"/>
            </a:ext>
          </a:extLst>
        </xdr:cNvPr>
        <xdr:cNvSpPr/>
      </xdr:nvSpPr>
      <xdr:spPr>
        <a:xfrm>
          <a:off x="2892900" y="5844240"/>
          <a:ext cx="851759" cy="2660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1" i="0" u="none" strike="noStrike" kern="1200" baseline="0">
              <a:ln>
                <a:noFill/>
              </a:ln>
              <a:solidFill>
                <a:srgbClr val="000000"/>
              </a:solidFill>
              <a:latin typeface="Calibri" pitchFamily="34"/>
            </a:rPr>
            <a:t>X</a:t>
          </a:r>
        </a:p>
        <a:p>
          <a:pPr lvl="0" algn="ctr" rtl="0" hangingPunct="0">
            <a:buNone/>
            <a:tabLst/>
          </a:pPr>
          <a:endParaRPr lang="es-CO" sz="1100" b="1" i="0" u="none" strike="noStrike" kern="1200" baseline="0">
            <a:ln>
              <a:noFill/>
            </a:ln>
            <a:solidFill>
              <a:srgbClr val="000000"/>
            </a:solidFill>
            <a:latin typeface="Calibri" pitchFamily="34"/>
          </a:endParaRPr>
        </a:p>
      </xdr:txBody>
    </xdr:sp>
    <xdr:clientData/>
  </xdr:oneCellAnchor>
  <xdr:oneCellAnchor>
    <xdr:from>
      <xdr:col>5</xdr:col>
      <xdr:colOff>78480</xdr:colOff>
      <xdr:row>16</xdr:row>
      <xdr:rowOff>46440</xdr:rowOff>
    </xdr:from>
    <xdr:ext cx="875519" cy="258840"/>
    <xdr:sp macro="" textlink="">
      <xdr:nvSpPr>
        <xdr:cNvPr id="7" name="7 CuadroTexto">
          <a:extLst>
            <a:ext uri="{FF2B5EF4-FFF2-40B4-BE49-F238E27FC236}">
              <a16:creationId xmlns:a16="http://schemas.microsoft.com/office/drawing/2014/main" id="{4E742221-0A2A-45DB-861C-387F9DEF6636}"/>
            </a:ext>
          </a:extLst>
        </xdr:cNvPr>
        <xdr:cNvSpPr/>
      </xdr:nvSpPr>
      <xdr:spPr>
        <a:xfrm>
          <a:off x="5557260" y="5852880"/>
          <a:ext cx="875519" cy="2588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7</xdr:col>
      <xdr:colOff>382680</xdr:colOff>
      <xdr:row>14</xdr:row>
      <xdr:rowOff>46440</xdr:rowOff>
    </xdr:from>
    <xdr:ext cx="1522440" cy="264600"/>
    <xdr:sp macro="" textlink="">
      <xdr:nvSpPr>
        <xdr:cNvPr id="4" name="8 CuadroTexto">
          <a:extLst>
            <a:ext uri="{FF2B5EF4-FFF2-40B4-BE49-F238E27FC236}">
              <a16:creationId xmlns:a16="http://schemas.microsoft.com/office/drawing/2014/main" id="{5D86459C-1A9C-4CB2-B741-3CAFDCC68CE5}"/>
            </a:ext>
          </a:extLst>
        </xdr:cNvPr>
        <xdr:cNvSpPr/>
      </xdr:nvSpPr>
      <xdr:spPr>
        <a:xfrm>
          <a:off x="8513220" y="5311860"/>
          <a:ext cx="1522440" cy="2646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1" i="0" u="none" strike="noStrike" kern="1200" baseline="0">
              <a:ln>
                <a:noFill/>
              </a:ln>
              <a:solidFill>
                <a:srgbClr val="000000"/>
              </a:solidFill>
              <a:latin typeface="Calibri" pitchFamily="34"/>
            </a:rPr>
            <a:t>X</a:t>
          </a:r>
        </a:p>
      </xdr:txBody>
    </xdr:sp>
    <xdr:clientData/>
  </xdr:oneCellAnchor>
  <xdr:oneCellAnchor>
    <xdr:from>
      <xdr:col>11</xdr:col>
      <xdr:colOff>203040</xdr:colOff>
      <xdr:row>16</xdr:row>
      <xdr:rowOff>77040</xdr:rowOff>
    </xdr:from>
    <xdr:ext cx="1413720" cy="226800"/>
    <xdr:sp macro="" textlink="">
      <xdr:nvSpPr>
        <xdr:cNvPr id="9" name="9 CuadroTexto">
          <a:extLst>
            <a:ext uri="{FF2B5EF4-FFF2-40B4-BE49-F238E27FC236}">
              <a16:creationId xmlns:a16="http://schemas.microsoft.com/office/drawing/2014/main" id="{7E41CE9D-704B-4BDF-8912-3A0EF76CD8E0}"/>
            </a:ext>
          </a:extLst>
        </xdr:cNvPr>
        <xdr:cNvSpPr/>
      </xdr:nvSpPr>
      <xdr:spPr>
        <a:xfrm>
          <a:off x="13637100" y="5883480"/>
          <a:ext cx="1413720" cy="226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13</xdr:col>
      <xdr:colOff>1178640</xdr:colOff>
      <xdr:row>16</xdr:row>
      <xdr:rowOff>77040</xdr:rowOff>
    </xdr:from>
    <xdr:ext cx="1343160" cy="226800"/>
    <xdr:sp macro="" textlink="">
      <xdr:nvSpPr>
        <xdr:cNvPr id="10" name="10 CuadroTexto">
          <a:extLst>
            <a:ext uri="{FF2B5EF4-FFF2-40B4-BE49-F238E27FC236}">
              <a16:creationId xmlns:a16="http://schemas.microsoft.com/office/drawing/2014/main" id="{2F697B98-9F4B-43A2-B8FA-74FC779574F7}"/>
            </a:ext>
          </a:extLst>
        </xdr:cNvPr>
        <xdr:cNvSpPr/>
      </xdr:nvSpPr>
      <xdr:spPr>
        <a:xfrm>
          <a:off x="17272080" y="5883480"/>
          <a:ext cx="1343160" cy="226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1099800</xdr:colOff>
      <xdr:row>0</xdr:row>
      <xdr:rowOff>68040</xdr:rowOff>
    </xdr:from>
    <xdr:ext cx="1609200" cy="1063440"/>
    <xdr:sp macro="" textlink="">
      <xdr:nvSpPr>
        <xdr:cNvPr id="2" name="Picture 15">
          <a:extLst>
            <a:ext uri="{FF2B5EF4-FFF2-40B4-BE49-F238E27FC236}">
              <a16:creationId xmlns:a16="http://schemas.microsoft.com/office/drawing/2014/main" id="{F70962D7-5218-45F2-A020-B4530D041E1D}"/>
            </a:ext>
          </a:extLst>
        </xdr:cNvPr>
        <xdr:cNvSpPr/>
      </xdr:nvSpPr>
      <xdr:spPr>
        <a:xfrm>
          <a:off x="1236960" y="68040"/>
          <a:ext cx="1609200" cy="10634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xdr:col>
      <xdr:colOff>1264680</xdr:colOff>
      <xdr:row>32</xdr:row>
      <xdr:rowOff>856439</xdr:rowOff>
    </xdr:from>
    <xdr:ext cx="13989959" cy="3630600"/>
    <xdr:graphicFrame macro="">
      <xdr:nvGraphicFramePr>
        <xdr:cNvPr id="11" name="Gráfico 2">
          <a:extLst>
            <a:ext uri="{FF2B5EF4-FFF2-40B4-BE49-F238E27FC236}">
              <a16:creationId xmlns:a16="http://schemas.microsoft.com/office/drawing/2014/main" id="{199E9FD7-F107-4E50-8B1A-4115428D28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1272600</xdr:colOff>
      <xdr:row>16</xdr:row>
      <xdr:rowOff>46440</xdr:rowOff>
    </xdr:from>
    <xdr:ext cx="859320" cy="250200"/>
    <xdr:sp macro="" textlink="">
      <xdr:nvSpPr>
        <xdr:cNvPr id="7" name="3 CuadroTexto">
          <a:extLst>
            <a:ext uri="{FF2B5EF4-FFF2-40B4-BE49-F238E27FC236}">
              <a16:creationId xmlns:a16="http://schemas.microsoft.com/office/drawing/2014/main" id="{A6AE8EB7-97AA-47F7-AC44-668114EB96E4}"/>
            </a:ext>
          </a:extLst>
        </xdr:cNvPr>
        <xdr:cNvSpPr/>
      </xdr:nvSpPr>
      <xdr:spPr>
        <a:xfrm>
          <a:off x="5326440" y="5769060"/>
          <a:ext cx="859320"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7</xdr:col>
      <xdr:colOff>241920</xdr:colOff>
      <xdr:row>14</xdr:row>
      <xdr:rowOff>68040</xdr:rowOff>
    </xdr:from>
    <xdr:ext cx="1273320" cy="235800"/>
    <xdr:sp macro="" textlink="">
      <xdr:nvSpPr>
        <xdr:cNvPr id="4" name="4 CuadroTexto">
          <a:extLst>
            <a:ext uri="{FF2B5EF4-FFF2-40B4-BE49-F238E27FC236}">
              <a16:creationId xmlns:a16="http://schemas.microsoft.com/office/drawing/2014/main" id="{8F3D1A26-A04B-4CAC-B639-FB336B0D917C}"/>
            </a:ext>
          </a:extLst>
        </xdr:cNvPr>
        <xdr:cNvSpPr/>
      </xdr:nvSpPr>
      <xdr:spPr>
        <a:xfrm>
          <a:off x="8296260" y="5249640"/>
          <a:ext cx="127332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0" i="0" u="none" strike="noStrike" kern="1200" baseline="0">
              <a:ln>
                <a:noFill/>
              </a:ln>
              <a:solidFill>
                <a:srgbClr val="000000"/>
              </a:solidFill>
              <a:latin typeface="Calibri" pitchFamily="34"/>
            </a:rPr>
            <a:t>X</a:t>
          </a:r>
        </a:p>
      </xdr:txBody>
    </xdr:sp>
    <xdr:clientData/>
  </xdr:oneCellAnchor>
  <xdr:oneCellAnchor>
    <xdr:from>
      <xdr:col>11</xdr:col>
      <xdr:colOff>179280</xdr:colOff>
      <xdr:row>14</xdr:row>
      <xdr:rowOff>68040</xdr:rowOff>
    </xdr:from>
    <xdr:ext cx="1640519" cy="235800"/>
    <xdr:sp macro="" textlink="">
      <xdr:nvSpPr>
        <xdr:cNvPr id="5" name="5 CuadroTexto">
          <a:extLst>
            <a:ext uri="{FF2B5EF4-FFF2-40B4-BE49-F238E27FC236}">
              <a16:creationId xmlns:a16="http://schemas.microsoft.com/office/drawing/2014/main" id="{33FD89FC-BE0A-4FC5-A58E-9831F92F8FD0}"/>
            </a:ext>
          </a:extLst>
        </xdr:cNvPr>
        <xdr:cNvSpPr/>
      </xdr:nvSpPr>
      <xdr:spPr>
        <a:xfrm>
          <a:off x="13598100" y="5249640"/>
          <a:ext cx="1640519"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3</xdr:col>
      <xdr:colOff>319680</xdr:colOff>
      <xdr:row>16</xdr:row>
      <xdr:rowOff>68040</xdr:rowOff>
    </xdr:from>
    <xdr:ext cx="858959" cy="258840"/>
    <xdr:sp macro="" textlink="">
      <xdr:nvSpPr>
        <xdr:cNvPr id="6" name="6 CuadroTexto">
          <a:extLst>
            <a:ext uri="{FF2B5EF4-FFF2-40B4-BE49-F238E27FC236}">
              <a16:creationId xmlns:a16="http://schemas.microsoft.com/office/drawing/2014/main" id="{12BE3181-2CA6-4077-8C40-63261192B959}"/>
            </a:ext>
          </a:extLst>
        </xdr:cNvPr>
        <xdr:cNvSpPr/>
      </xdr:nvSpPr>
      <xdr:spPr>
        <a:xfrm>
          <a:off x="3009540" y="5790660"/>
          <a:ext cx="858959" cy="2588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1" i="0" u="none" strike="noStrike" kern="1200" baseline="0">
              <a:ln>
                <a:noFill/>
              </a:ln>
              <a:solidFill>
                <a:srgbClr val="000000"/>
              </a:solidFill>
              <a:latin typeface="Calibri" pitchFamily="34"/>
            </a:rPr>
            <a:t>X</a:t>
          </a:r>
        </a:p>
      </xdr:txBody>
    </xdr:sp>
    <xdr:clientData/>
  </xdr:oneCellAnchor>
  <xdr:oneCellAnchor>
    <xdr:from>
      <xdr:col>3</xdr:col>
      <xdr:colOff>234720</xdr:colOff>
      <xdr:row>14</xdr:row>
      <xdr:rowOff>46440</xdr:rowOff>
    </xdr:from>
    <xdr:ext cx="929520" cy="273240"/>
    <xdr:sp macro="" textlink="">
      <xdr:nvSpPr>
        <xdr:cNvPr id="3" name="7 CuadroTexto">
          <a:extLst>
            <a:ext uri="{FF2B5EF4-FFF2-40B4-BE49-F238E27FC236}">
              <a16:creationId xmlns:a16="http://schemas.microsoft.com/office/drawing/2014/main" id="{08390807-D62F-41D6-9AB8-14548FDE0E11}"/>
            </a:ext>
          </a:extLst>
        </xdr:cNvPr>
        <xdr:cNvSpPr/>
      </xdr:nvSpPr>
      <xdr:spPr>
        <a:xfrm>
          <a:off x="2924580" y="5228040"/>
          <a:ext cx="929520" cy="2732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8</xdr:col>
      <xdr:colOff>202680</xdr:colOff>
      <xdr:row>16</xdr:row>
      <xdr:rowOff>53640</xdr:rowOff>
    </xdr:from>
    <xdr:ext cx="1421640" cy="257400"/>
    <xdr:sp macro="" textlink="">
      <xdr:nvSpPr>
        <xdr:cNvPr id="8" name="8 CuadroTexto">
          <a:extLst>
            <a:ext uri="{FF2B5EF4-FFF2-40B4-BE49-F238E27FC236}">
              <a16:creationId xmlns:a16="http://schemas.microsoft.com/office/drawing/2014/main" id="{5AC6EBCA-94CF-4145-9300-277E5CC4FCC9}"/>
            </a:ext>
          </a:extLst>
        </xdr:cNvPr>
        <xdr:cNvSpPr/>
      </xdr:nvSpPr>
      <xdr:spPr>
        <a:xfrm>
          <a:off x="9567660" y="5776260"/>
          <a:ext cx="1421640" cy="2574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11</xdr:col>
      <xdr:colOff>233640</xdr:colOff>
      <xdr:row>16</xdr:row>
      <xdr:rowOff>68040</xdr:rowOff>
    </xdr:from>
    <xdr:ext cx="1609560" cy="235800"/>
    <xdr:sp macro="" textlink="">
      <xdr:nvSpPr>
        <xdr:cNvPr id="9" name="9 CuadroTexto">
          <a:extLst>
            <a:ext uri="{FF2B5EF4-FFF2-40B4-BE49-F238E27FC236}">
              <a16:creationId xmlns:a16="http://schemas.microsoft.com/office/drawing/2014/main" id="{6792B1B8-5D99-4F38-B072-FD3D92A8EF8F}"/>
            </a:ext>
          </a:extLst>
        </xdr:cNvPr>
        <xdr:cNvSpPr/>
      </xdr:nvSpPr>
      <xdr:spPr>
        <a:xfrm>
          <a:off x="13652460" y="5790660"/>
          <a:ext cx="160956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13</xdr:col>
      <xdr:colOff>1170000</xdr:colOff>
      <xdr:row>16</xdr:row>
      <xdr:rowOff>68040</xdr:rowOff>
    </xdr:from>
    <xdr:ext cx="1421640" cy="235800"/>
    <xdr:sp macro="" textlink="">
      <xdr:nvSpPr>
        <xdr:cNvPr id="10" name="10 CuadroTexto">
          <a:extLst>
            <a:ext uri="{FF2B5EF4-FFF2-40B4-BE49-F238E27FC236}">
              <a16:creationId xmlns:a16="http://schemas.microsoft.com/office/drawing/2014/main" id="{3973563C-0149-40E5-BCBC-5880AB217D60}"/>
            </a:ext>
          </a:extLst>
        </xdr:cNvPr>
        <xdr:cNvSpPr/>
      </xdr:nvSpPr>
      <xdr:spPr>
        <a:xfrm>
          <a:off x="17545380" y="5790660"/>
          <a:ext cx="142164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1099800</xdr:colOff>
      <xdr:row>0</xdr:row>
      <xdr:rowOff>68040</xdr:rowOff>
    </xdr:from>
    <xdr:ext cx="1609200" cy="1063440"/>
    <xdr:sp macro="" textlink="">
      <xdr:nvSpPr>
        <xdr:cNvPr id="2" name="Picture 15">
          <a:extLst>
            <a:ext uri="{FF2B5EF4-FFF2-40B4-BE49-F238E27FC236}">
              <a16:creationId xmlns:a16="http://schemas.microsoft.com/office/drawing/2014/main" id="{EC2E52C2-831D-4FC6-9F03-200F77FF519B}"/>
            </a:ext>
          </a:extLst>
        </xdr:cNvPr>
        <xdr:cNvSpPr/>
      </xdr:nvSpPr>
      <xdr:spPr>
        <a:xfrm>
          <a:off x="1236960" y="68040"/>
          <a:ext cx="1609200" cy="10634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xdr:col>
      <xdr:colOff>944640</xdr:colOff>
      <xdr:row>32</xdr:row>
      <xdr:rowOff>704880</xdr:rowOff>
    </xdr:from>
    <xdr:ext cx="14348159" cy="3601080"/>
    <xdr:graphicFrame macro="">
      <xdr:nvGraphicFramePr>
        <xdr:cNvPr id="11" name="Gráfico 2">
          <a:extLst>
            <a:ext uri="{FF2B5EF4-FFF2-40B4-BE49-F238E27FC236}">
              <a16:creationId xmlns:a16="http://schemas.microsoft.com/office/drawing/2014/main" id="{3E87778E-2D4E-4E91-904B-3171398805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187200</xdr:colOff>
      <xdr:row>14</xdr:row>
      <xdr:rowOff>84240</xdr:rowOff>
    </xdr:from>
    <xdr:ext cx="858959" cy="258480"/>
    <xdr:sp macro="" textlink="">
      <xdr:nvSpPr>
        <xdr:cNvPr id="3" name="3 CuadroTexto">
          <a:extLst>
            <a:ext uri="{FF2B5EF4-FFF2-40B4-BE49-F238E27FC236}">
              <a16:creationId xmlns:a16="http://schemas.microsoft.com/office/drawing/2014/main" id="{B9761A0C-398D-482B-BD30-1649DF0A601F}"/>
            </a:ext>
          </a:extLst>
        </xdr:cNvPr>
        <xdr:cNvSpPr/>
      </xdr:nvSpPr>
      <xdr:spPr>
        <a:xfrm>
          <a:off x="2877060" y="5265840"/>
          <a:ext cx="858959" cy="25848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7</xdr:col>
      <xdr:colOff>164160</xdr:colOff>
      <xdr:row>14</xdr:row>
      <xdr:rowOff>68040</xdr:rowOff>
    </xdr:from>
    <xdr:ext cx="1272240" cy="235800"/>
    <xdr:sp macro="" textlink="">
      <xdr:nvSpPr>
        <xdr:cNvPr id="4" name="4 CuadroTexto">
          <a:extLst>
            <a:ext uri="{FF2B5EF4-FFF2-40B4-BE49-F238E27FC236}">
              <a16:creationId xmlns:a16="http://schemas.microsoft.com/office/drawing/2014/main" id="{85B6127A-6960-4E98-9F97-7E9BBA6C6DA1}"/>
            </a:ext>
          </a:extLst>
        </xdr:cNvPr>
        <xdr:cNvSpPr/>
      </xdr:nvSpPr>
      <xdr:spPr>
        <a:xfrm>
          <a:off x="8218500" y="5249640"/>
          <a:ext cx="127224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0" i="0" u="none" strike="noStrike" kern="1200" baseline="0">
              <a:ln>
                <a:noFill/>
              </a:ln>
              <a:solidFill>
                <a:srgbClr val="000000"/>
              </a:solidFill>
              <a:latin typeface="Calibri" pitchFamily="34"/>
            </a:rPr>
            <a:t>X</a:t>
          </a:r>
        </a:p>
      </xdr:txBody>
    </xdr:sp>
    <xdr:clientData/>
  </xdr:oneCellAnchor>
  <xdr:oneCellAnchor>
    <xdr:from>
      <xdr:col>11</xdr:col>
      <xdr:colOff>186840</xdr:colOff>
      <xdr:row>14</xdr:row>
      <xdr:rowOff>68040</xdr:rowOff>
    </xdr:from>
    <xdr:ext cx="1616760" cy="235800"/>
    <xdr:sp macro="" textlink="">
      <xdr:nvSpPr>
        <xdr:cNvPr id="5" name="5 CuadroTexto">
          <a:extLst>
            <a:ext uri="{FF2B5EF4-FFF2-40B4-BE49-F238E27FC236}">
              <a16:creationId xmlns:a16="http://schemas.microsoft.com/office/drawing/2014/main" id="{6238600F-2873-4B64-ADBA-95BE6DDA2613}"/>
            </a:ext>
          </a:extLst>
        </xdr:cNvPr>
        <xdr:cNvSpPr/>
      </xdr:nvSpPr>
      <xdr:spPr>
        <a:xfrm>
          <a:off x="13605660" y="5249640"/>
          <a:ext cx="161676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3</xdr:col>
      <xdr:colOff>234720</xdr:colOff>
      <xdr:row>16</xdr:row>
      <xdr:rowOff>83880</xdr:rowOff>
    </xdr:from>
    <xdr:ext cx="859320" cy="258840"/>
    <xdr:sp macro="" textlink="">
      <xdr:nvSpPr>
        <xdr:cNvPr id="6" name="6 CuadroTexto">
          <a:extLst>
            <a:ext uri="{FF2B5EF4-FFF2-40B4-BE49-F238E27FC236}">
              <a16:creationId xmlns:a16="http://schemas.microsoft.com/office/drawing/2014/main" id="{3B7A41BD-4ECB-405D-8FB6-D17213559255}"/>
            </a:ext>
          </a:extLst>
        </xdr:cNvPr>
        <xdr:cNvSpPr/>
      </xdr:nvSpPr>
      <xdr:spPr>
        <a:xfrm>
          <a:off x="2924580" y="5806500"/>
          <a:ext cx="859320" cy="2588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5</xdr:col>
      <xdr:colOff>117360</xdr:colOff>
      <xdr:row>16</xdr:row>
      <xdr:rowOff>68040</xdr:rowOff>
    </xdr:from>
    <xdr:ext cx="891359" cy="250200"/>
    <xdr:sp macro="" textlink="">
      <xdr:nvSpPr>
        <xdr:cNvPr id="7" name="7 CuadroTexto">
          <a:extLst>
            <a:ext uri="{FF2B5EF4-FFF2-40B4-BE49-F238E27FC236}">
              <a16:creationId xmlns:a16="http://schemas.microsoft.com/office/drawing/2014/main" id="{B2F9473B-3E96-45C9-8A91-6243E9D79129}"/>
            </a:ext>
          </a:extLst>
        </xdr:cNvPr>
        <xdr:cNvSpPr/>
      </xdr:nvSpPr>
      <xdr:spPr>
        <a:xfrm>
          <a:off x="5489460" y="5790660"/>
          <a:ext cx="891359"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8</xdr:col>
      <xdr:colOff>186840</xdr:colOff>
      <xdr:row>16</xdr:row>
      <xdr:rowOff>83880</xdr:rowOff>
    </xdr:from>
    <xdr:ext cx="1413720" cy="250200"/>
    <xdr:sp macro="" textlink="">
      <xdr:nvSpPr>
        <xdr:cNvPr id="8" name="8 CuadroTexto">
          <a:extLst>
            <a:ext uri="{FF2B5EF4-FFF2-40B4-BE49-F238E27FC236}">
              <a16:creationId xmlns:a16="http://schemas.microsoft.com/office/drawing/2014/main" id="{896CC22B-6867-4CBB-8F64-A027E17C857C}"/>
            </a:ext>
          </a:extLst>
        </xdr:cNvPr>
        <xdr:cNvSpPr/>
      </xdr:nvSpPr>
      <xdr:spPr>
        <a:xfrm>
          <a:off x="9551820" y="5806500"/>
          <a:ext cx="1413720"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1" i="0" u="none" strike="noStrike" kern="1200" baseline="0">
              <a:ln>
                <a:noFill/>
              </a:ln>
              <a:solidFill>
                <a:srgbClr val="000000"/>
              </a:solidFill>
              <a:latin typeface="Calibri" pitchFamily="34"/>
            </a:rPr>
            <a:t>X</a:t>
          </a:r>
        </a:p>
      </xdr:txBody>
    </xdr:sp>
    <xdr:clientData/>
  </xdr:oneCellAnchor>
  <xdr:oneCellAnchor>
    <xdr:from>
      <xdr:col>11</xdr:col>
      <xdr:colOff>233640</xdr:colOff>
      <xdr:row>16</xdr:row>
      <xdr:rowOff>68040</xdr:rowOff>
    </xdr:from>
    <xdr:ext cx="1601280" cy="235800"/>
    <xdr:sp macro="" textlink="">
      <xdr:nvSpPr>
        <xdr:cNvPr id="9" name="9 CuadroTexto">
          <a:extLst>
            <a:ext uri="{FF2B5EF4-FFF2-40B4-BE49-F238E27FC236}">
              <a16:creationId xmlns:a16="http://schemas.microsoft.com/office/drawing/2014/main" id="{CD279D7C-6BC6-43CE-97C2-95828EEC56CE}"/>
            </a:ext>
          </a:extLst>
        </xdr:cNvPr>
        <xdr:cNvSpPr/>
      </xdr:nvSpPr>
      <xdr:spPr>
        <a:xfrm>
          <a:off x="13652460" y="5790660"/>
          <a:ext cx="160128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13</xdr:col>
      <xdr:colOff>1170000</xdr:colOff>
      <xdr:row>16</xdr:row>
      <xdr:rowOff>68040</xdr:rowOff>
    </xdr:from>
    <xdr:ext cx="1414080" cy="235800"/>
    <xdr:sp macro="" textlink="">
      <xdr:nvSpPr>
        <xdr:cNvPr id="10" name="10 CuadroTexto">
          <a:extLst>
            <a:ext uri="{FF2B5EF4-FFF2-40B4-BE49-F238E27FC236}">
              <a16:creationId xmlns:a16="http://schemas.microsoft.com/office/drawing/2014/main" id="{8A65979B-DB6B-489A-9533-ECA34BD14253}"/>
            </a:ext>
          </a:extLst>
        </xdr:cNvPr>
        <xdr:cNvSpPr/>
      </xdr:nvSpPr>
      <xdr:spPr>
        <a:xfrm>
          <a:off x="17545380" y="5790660"/>
          <a:ext cx="141408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1099800</xdr:colOff>
      <xdr:row>0</xdr:row>
      <xdr:rowOff>68040</xdr:rowOff>
    </xdr:from>
    <xdr:ext cx="1609200" cy="1063440"/>
    <xdr:sp macro="" textlink="">
      <xdr:nvSpPr>
        <xdr:cNvPr id="2" name="Picture 15">
          <a:extLst>
            <a:ext uri="{FF2B5EF4-FFF2-40B4-BE49-F238E27FC236}">
              <a16:creationId xmlns:a16="http://schemas.microsoft.com/office/drawing/2014/main" id="{93A5B293-5F44-48BF-B8F5-4184B6D332B7}"/>
            </a:ext>
          </a:extLst>
        </xdr:cNvPr>
        <xdr:cNvSpPr/>
      </xdr:nvSpPr>
      <xdr:spPr>
        <a:xfrm>
          <a:off x="1236960" y="68040"/>
          <a:ext cx="1609200" cy="10634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xdr:col>
      <xdr:colOff>944640</xdr:colOff>
      <xdr:row>32</xdr:row>
      <xdr:rowOff>704880</xdr:rowOff>
    </xdr:from>
    <xdr:ext cx="14348159" cy="3601080"/>
    <xdr:graphicFrame macro="">
      <xdr:nvGraphicFramePr>
        <xdr:cNvPr id="11" name="Gráfico 2">
          <a:extLst>
            <a:ext uri="{FF2B5EF4-FFF2-40B4-BE49-F238E27FC236}">
              <a16:creationId xmlns:a16="http://schemas.microsoft.com/office/drawing/2014/main" id="{D3C06369-36B0-4EAA-8C8D-B9133457A5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187200</xdr:colOff>
      <xdr:row>14</xdr:row>
      <xdr:rowOff>68040</xdr:rowOff>
    </xdr:from>
    <xdr:ext cx="858959" cy="258840"/>
    <xdr:sp macro="" textlink="">
      <xdr:nvSpPr>
        <xdr:cNvPr id="3" name="3 CuadroTexto">
          <a:extLst>
            <a:ext uri="{FF2B5EF4-FFF2-40B4-BE49-F238E27FC236}">
              <a16:creationId xmlns:a16="http://schemas.microsoft.com/office/drawing/2014/main" id="{9741175F-DAE8-4BF4-9730-36E1205BFD7F}"/>
            </a:ext>
          </a:extLst>
        </xdr:cNvPr>
        <xdr:cNvSpPr/>
      </xdr:nvSpPr>
      <xdr:spPr>
        <a:xfrm>
          <a:off x="2877060" y="5249640"/>
          <a:ext cx="858959" cy="25884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1" i="0" u="none" strike="noStrike" kern="1200" baseline="0">
              <a:ln>
                <a:noFill/>
              </a:ln>
              <a:solidFill>
                <a:srgbClr val="000000"/>
              </a:solidFill>
              <a:latin typeface="Calibri" pitchFamily="34"/>
            </a:rPr>
            <a:t>X</a:t>
          </a:r>
        </a:p>
      </xdr:txBody>
    </xdr:sp>
    <xdr:clientData/>
  </xdr:oneCellAnchor>
  <xdr:oneCellAnchor>
    <xdr:from>
      <xdr:col>7</xdr:col>
      <xdr:colOff>164160</xdr:colOff>
      <xdr:row>14</xdr:row>
      <xdr:rowOff>68040</xdr:rowOff>
    </xdr:from>
    <xdr:ext cx="1280520" cy="235800"/>
    <xdr:sp macro="" textlink="">
      <xdr:nvSpPr>
        <xdr:cNvPr id="4" name="4 CuadroTexto">
          <a:extLst>
            <a:ext uri="{FF2B5EF4-FFF2-40B4-BE49-F238E27FC236}">
              <a16:creationId xmlns:a16="http://schemas.microsoft.com/office/drawing/2014/main" id="{7B63B2F5-6395-4B7C-8FEB-831433B479EC}"/>
            </a:ext>
          </a:extLst>
        </xdr:cNvPr>
        <xdr:cNvSpPr/>
      </xdr:nvSpPr>
      <xdr:spPr>
        <a:xfrm>
          <a:off x="8218500" y="5249640"/>
          <a:ext cx="128052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11</xdr:col>
      <xdr:colOff>186840</xdr:colOff>
      <xdr:row>14</xdr:row>
      <xdr:rowOff>68040</xdr:rowOff>
    </xdr:from>
    <xdr:ext cx="1616760" cy="235800"/>
    <xdr:sp macro="" textlink="">
      <xdr:nvSpPr>
        <xdr:cNvPr id="5" name="5 CuadroTexto">
          <a:extLst>
            <a:ext uri="{FF2B5EF4-FFF2-40B4-BE49-F238E27FC236}">
              <a16:creationId xmlns:a16="http://schemas.microsoft.com/office/drawing/2014/main" id="{2E63B2FC-ABC1-4A76-9B8B-1C1F4180AF19}"/>
            </a:ext>
          </a:extLst>
        </xdr:cNvPr>
        <xdr:cNvSpPr/>
      </xdr:nvSpPr>
      <xdr:spPr>
        <a:xfrm>
          <a:off x="13605660" y="5249640"/>
          <a:ext cx="1616760" cy="2358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3</xdr:col>
      <xdr:colOff>234720</xdr:colOff>
      <xdr:row>16</xdr:row>
      <xdr:rowOff>53640</xdr:rowOff>
    </xdr:from>
    <xdr:ext cx="859320" cy="250200"/>
    <xdr:sp macro="" textlink="">
      <xdr:nvSpPr>
        <xdr:cNvPr id="6" name="6 CuadroTexto">
          <a:extLst>
            <a:ext uri="{FF2B5EF4-FFF2-40B4-BE49-F238E27FC236}">
              <a16:creationId xmlns:a16="http://schemas.microsoft.com/office/drawing/2014/main" id="{12572F08-9173-4C06-9293-5B355D9A9819}"/>
            </a:ext>
          </a:extLst>
        </xdr:cNvPr>
        <xdr:cNvSpPr/>
      </xdr:nvSpPr>
      <xdr:spPr>
        <a:xfrm>
          <a:off x="2924580" y="5776260"/>
          <a:ext cx="859320"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5</xdr:col>
      <xdr:colOff>117360</xdr:colOff>
      <xdr:row>16</xdr:row>
      <xdr:rowOff>53640</xdr:rowOff>
    </xdr:from>
    <xdr:ext cx="883439" cy="250200"/>
    <xdr:sp macro="" textlink="">
      <xdr:nvSpPr>
        <xdr:cNvPr id="7" name="7 CuadroTexto">
          <a:extLst>
            <a:ext uri="{FF2B5EF4-FFF2-40B4-BE49-F238E27FC236}">
              <a16:creationId xmlns:a16="http://schemas.microsoft.com/office/drawing/2014/main" id="{A24B82EA-7499-4AC9-A92B-2C9309ECD747}"/>
            </a:ext>
          </a:extLst>
        </xdr:cNvPr>
        <xdr:cNvSpPr/>
      </xdr:nvSpPr>
      <xdr:spPr>
        <a:xfrm>
          <a:off x="5489460" y="5776260"/>
          <a:ext cx="883439"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8</xdr:col>
      <xdr:colOff>186840</xdr:colOff>
      <xdr:row>16</xdr:row>
      <xdr:rowOff>46440</xdr:rowOff>
    </xdr:from>
    <xdr:ext cx="1428840" cy="243000"/>
    <xdr:sp macro="" textlink="">
      <xdr:nvSpPr>
        <xdr:cNvPr id="8" name="8 CuadroTexto">
          <a:extLst>
            <a:ext uri="{FF2B5EF4-FFF2-40B4-BE49-F238E27FC236}">
              <a16:creationId xmlns:a16="http://schemas.microsoft.com/office/drawing/2014/main" id="{518A5859-8825-4FC7-8D42-62DB13BF5FDB}"/>
            </a:ext>
          </a:extLst>
        </xdr:cNvPr>
        <xdr:cNvSpPr/>
      </xdr:nvSpPr>
      <xdr:spPr>
        <a:xfrm>
          <a:off x="9551820" y="5769060"/>
          <a:ext cx="1428840" cy="2430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algn="ctr" rtl="0" hangingPunct="0">
            <a:buNone/>
            <a:tabLst/>
          </a:pPr>
          <a:r>
            <a:rPr lang="es-CO" sz="1100" b="1" i="0" u="none" strike="noStrike" kern="1200" baseline="0">
              <a:ln>
                <a:noFill/>
              </a:ln>
              <a:solidFill>
                <a:srgbClr val="000000"/>
              </a:solidFill>
              <a:latin typeface="Calibri" pitchFamily="34"/>
            </a:rPr>
            <a:t>X</a:t>
          </a:r>
        </a:p>
      </xdr:txBody>
    </xdr:sp>
    <xdr:clientData/>
  </xdr:oneCellAnchor>
  <xdr:oneCellAnchor>
    <xdr:from>
      <xdr:col>11</xdr:col>
      <xdr:colOff>233640</xdr:colOff>
      <xdr:row>16</xdr:row>
      <xdr:rowOff>53640</xdr:rowOff>
    </xdr:from>
    <xdr:ext cx="1609560" cy="250200"/>
    <xdr:sp macro="" textlink="">
      <xdr:nvSpPr>
        <xdr:cNvPr id="9" name="9 CuadroTexto">
          <a:extLst>
            <a:ext uri="{FF2B5EF4-FFF2-40B4-BE49-F238E27FC236}">
              <a16:creationId xmlns:a16="http://schemas.microsoft.com/office/drawing/2014/main" id="{FA25C3C1-4323-4311-B5C0-A951095100D1}"/>
            </a:ext>
          </a:extLst>
        </xdr:cNvPr>
        <xdr:cNvSpPr/>
      </xdr:nvSpPr>
      <xdr:spPr>
        <a:xfrm>
          <a:off x="13652460" y="5776260"/>
          <a:ext cx="1609560"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oneCellAnchor>
    <xdr:from>
      <xdr:col>13</xdr:col>
      <xdr:colOff>1170000</xdr:colOff>
      <xdr:row>16</xdr:row>
      <xdr:rowOff>53640</xdr:rowOff>
    </xdr:from>
    <xdr:ext cx="1414080" cy="250200"/>
    <xdr:sp macro="" textlink="">
      <xdr:nvSpPr>
        <xdr:cNvPr id="10" name="10 CuadroTexto">
          <a:extLst>
            <a:ext uri="{FF2B5EF4-FFF2-40B4-BE49-F238E27FC236}">
              <a16:creationId xmlns:a16="http://schemas.microsoft.com/office/drawing/2014/main" id="{9F0803BD-D852-44C0-9DF5-D4BBAAF1C206}"/>
            </a:ext>
          </a:extLst>
        </xdr:cNvPr>
        <xdr:cNvSpPr/>
      </xdr:nvSpPr>
      <xdr:spPr>
        <a:xfrm>
          <a:off x="17545380" y="5776260"/>
          <a:ext cx="1414080" cy="25020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w="19080" cap="sq">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s-CO" sz="1200" kern="1200">
            <a:latin typeface="Times New Roman" pitchFamily="1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180F35FB-CBE0-4E54-B990-B097F424A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1143000</xdr:colOff>
      <xdr:row>32</xdr:row>
      <xdr:rowOff>1162050</xdr:rowOff>
    </xdr:from>
    <xdr:to>
      <xdr:col>14</xdr:col>
      <xdr:colOff>638175</xdr:colOff>
      <xdr:row>35</xdr:row>
      <xdr:rowOff>361950</xdr:rowOff>
    </xdr:to>
    <xdr:graphicFrame macro="">
      <xdr:nvGraphicFramePr>
        <xdr:cNvPr id="3" name="3 Gráfico">
          <a:extLst>
            <a:ext uri="{FF2B5EF4-FFF2-40B4-BE49-F238E27FC236}">
              <a16:creationId xmlns:a16="http://schemas.microsoft.com/office/drawing/2014/main" id="{A61AEC32-7082-4163-86DD-429C9C45C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243933</xdr:colOff>
      <xdr:row>14</xdr:row>
      <xdr:rowOff>95249</xdr:rowOff>
    </xdr:from>
    <xdr:to>
      <xdr:col>3</xdr:col>
      <xdr:colOff>1068657</xdr:colOff>
      <xdr:row>14</xdr:row>
      <xdr:rowOff>323306</xdr:rowOff>
    </xdr:to>
    <xdr:sp macro="" textlink="">
      <xdr:nvSpPr>
        <xdr:cNvPr id="4" name="3 CuadroTexto">
          <a:extLst>
            <a:ext uri="{FF2B5EF4-FFF2-40B4-BE49-F238E27FC236}">
              <a16:creationId xmlns:a16="http://schemas.microsoft.com/office/drawing/2014/main" id="{593D6372-31A7-4DD8-9F2F-9FBBBFF915F7}"/>
            </a:ext>
          </a:extLst>
        </xdr:cNvPr>
        <xdr:cNvSpPr txBox="1"/>
      </xdr:nvSpPr>
      <xdr:spPr>
        <a:xfrm flipH="1">
          <a:off x="2796633" y="4571999"/>
          <a:ext cx="824724" cy="2280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twoCellAnchor>
    <xdr:from>
      <xdr:col>7</xdr:col>
      <xdr:colOff>464633</xdr:colOff>
      <xdr:row>14</xdr:row>
      <xdr:rowOff>79374</xdr:rowOff>
    </xdr:from>
    <xdr:to>
      <xdr:col>8</xdr:col>
      <xdr:colOff>325243</xdr:colOff>
      <xdr:row>14</xdr:row>
      <xdr:rowOff>325241</xdr:rowOff>
    </xdr:to>
    <xdr:sp macro="" textlink="">
      <xdr:nvSpPr>
        <xdr:cNvPr id="5" name="6 CuadroTexto">
          <a:extLst>
            <a:ext uri="{FF2B5EF4-FFF2-40B4-BE49-F238E27FC236}">
              <a16:creationId xmlns:a16="http://schemas.microsoft.com/office/drawing/2014/main" id="{7E0E995F-B7C5-422A-AEED-59167C3ACA13}"/>
            </a:ext>
          </a:extLst>
        </xdr:cNvPr>
        <xdr:cNvSpPr txBox="1"/>
      </xdr:nvSpPr>
      <xdr:spPr>
        <a:xfrm flipV="1">
          <a:off x="7074983" y="4556124"/>
          <a:ext cx="689285" cy="2458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twoCellAnchor>
    <xdr:from>
      <xdr:col>5</xdr:col>
      <xdr:colOff>549039</xdr:colOff>
      <xdr:row>16</xdr:row>
      <xdr:rowOff>60919</xdr:rowOff>
    </xdr:from>
    <xdr:to>
      <xdr:col>6</xdr:col>
      <xdr:colOff>323977</xdr:colOff>
      <xdr:row>16</xdr:row>
      <xdr:rowOff>317501</xdr:rowOff>
    </xdr:to>
    <xdr:sp macro="" textlink="">
      <xdr:nvSpPr>
        <xdr:cNvPr id="6" name="7 CuadroTexto">
          <a:extLst>
            <a:ext uri="{FF2B5EF4-FFF2-40B4-BE49-F238E27FC236}">
              <a16:creationId xmlns:a16="http://schemas.microsoft.com/office/drawing/2014/main" id="{7E0A0991-E6A3-4DD7-964D-5DBF77835F53}"/>
            </a:ext>
          </a:extLst>
        </xdr:cNvPr>
        <xdr:cNvSpPr txBox="1"/>
      </xdr:nvSpPr>
      <xdr:spPr>
        <a:xfrm rot="5400000">
          <a:off x="5504105" y="4830878"/>
          <a:ext cx="256582" cy="7750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twoCellAnchor>
    <xdr:from>
      <xdr:col>2</xdr:col>
      <xdr:colOff>840653</xdr:colOff>
      <xdr:row>16</xdr:row>
      <xdr:rowOff>92928</xdr:rowOff>
    </xdr:from>
    <xdr:to>
      <xdr:col>3</xdr:col>
      <xdr:colOff>1091889</xdr:colOff>
      <xdr:row>16</xdr:row>
      <xdr:rowOff>313628</xdr:rowOff>
    </xdr:to>
    <xdr:sp macro="" textlink="">
      <xdr:nvSpPr>
        <xdr:cNvPr id="7" name="8 CuadroTexto">
          <a:extLst>
            <a:ext uri="{FF2B5EF4-FFF2-40B4-BE49-F238E27FC236}">
              <a16:creationId xmlns:a16="http://schemas.microsoft.com/office/drawing/2014/main" id="{E7739CD3-B89A-4E0C-80EA-4DC4AD1385A2}"/>
            </a:ext>
          </a:extLst>
        </xdr:cNvPr>
        <xdr:cNvSpPr txBox="1"/>
      </xdr:nvSpPr>
      <xdr:spPr>
        <a:xfrm>
          <a:off x="2517053" y="5122128"/>
          <a:ext cx="1127536" cy="220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8</xdr:col>
      <xdr:colOff>209546</xdr:colOff>
      <xdr:row>16</xdr:row>
      <xdr:rowOff>82008</xdr:rowOff>
    </xdr:from>
    <xdr:to>
      <xdr:col>9</xdr:col>
      <xdr:colOff>138222</xdr:colOff>
      <xdr:row>16</xdr:row>
      <xdr:rowOff>291558</xdr:rowOff>
    </xdr:to>
    <xdr:sp macro="" textlink="">
      <xdr:nvSpPr>
        <xdr:cNvPr id="8" name="9 CuadroTexto">
          <a:extLst>
            <a:ext uri="{FF2B5EF4-FFF2-40B4-BE49-F238E27FC236}">
              <a16:creationId xmlns:a16="http://schemas.microsoft.com/office/drawing/2014/main" id="{2049FE7C-9268-4058-B7B7-2044EFBAECF6}"/>
            </a:ext>
          </a:extLst>
        </xdr:cNvPr>
        <xdr:cNvSpPr txBox="1"/>
      </xdr:nvSpPr>
      <xdr:spPr>
        <a:xfrm flipH="1">
          <a:off x="7648571" y="5111208"/>
          <a:ext cx="690676" cy="209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267165</xdr:colOff>
      <xdr:row>16</xdr:row>
      <xdr:rowOff>46463</xdr:rowOff>
    </xdr:from>
    <xdr:to>
      <xdr:col>12</xdr:col>
      <xdr:colOff>511096</xdr:colOff>
      <xdr:row>16</xdr:row>
      <xdr:rowOff>325243</xdr:rowOff>
    </xdr:to>
    <xdr:sp macro="" textlink="">
      <xdr:nvSpPr>
        <xdr:cNvPr id="9" name="10 CuadroTexto">
          <a:extLst>
            <a:ext uri="{FF2B5EF4-FFF2-40B4-BE49-F238E27FC236}">
              <a16:creationId xmlns:a16="http://schemas.microsoft.com/office/drawing/2014/main" id="{A48D8A9C-198A-4D32-A5F2-56BE8FF00614}"/>
            </a:ext>
          </a:extLst>
        </xdr:cNvPr>
        <xdr:cNvSpPr txBox="1"/>
      </xdr:nvSpPr>
      <xdr:spPr>
        <a:xfrm flipV="1">
          <a:off x="10325565" y="5075663"/>
          <a:ext cx="996406" cy="2787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352735</xdr:colOff>
      <xdr:row>14</xdr:row>
      <xdr:rowOff>45302</xdr:rowOff>
    </xdr:from>
    <xdr:to>
      <xdr:col>12</xdr:col>
      <xdr:colOff>538588</xdr:colOff>
      <xdr:row>14</xdr:row>
      <xdr:rowOff>340732</xdr:rowOff>
    </xdr:to>
    <xdr:sp macro="" textlink="">
      <xdr:nvSpPr>
        <xdr:cNvPr id="10" name="13 CuadroTexto">
          <a:extLst>
            <a:ext uri="{FF2B5EF4-FFF2-40B4-BE49-F238E27FC236}">
              <a16:creationId xmlns:a16="http://schemas.microsoft.com/office/drawing/2014/main" id="{616E96B1-AC4D-47CE-A277-7139A0758AE0}"/>
            </a:ext>
          </a:extLst>
        </xdr:cNvPr>
        <xdr:cNvSpPr txBox="1"/>
      </xdr:nvSpPr>
      <xdr:spPr>
        <a:xfrm>
          <a:off x="10411135" y="4522052"/>
          <a:ext cx="938328" cy="2954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14</xdr:col>
      <xdr:colOff>534334</xdr:colOff>
      <xdr:row>16</xdr:row>
      <xdr:rowOff>47628</xdr:rowOff>
    </xdr:from>
    <xdr:to>
      <xdr:col>15</xdr:col>
      <xdr:colOff>778265</xdr:colOff>
      <xdr:row>16</xdr:row>
      <xdr:rowOff>313630</xdr:rowOff>
    </xdr:to>
    <xdr:sp macro="" textlink="">
      <xdr:nvSpPr>
        <xdr:cNvPr id="11" name="12 CuadroTexto">
          <a:extLst>
            <a:ext uri="{FF2B5EF4-FFF2-40B4-BE49-F238E27FC236}">
              <a16:creationId xmlns:a16="http://schemas.microsoft.com/office/drawing/2014/main" id="{63F7AC3C-1F64-4166-BCC9-8DF9514794DB}"/>
            </a:ext>
          </a:extLst>
        </xdr:cNvPr>
        <xdr:cNvSpPr txBox="1"/>
      </xdr:nvSpPr>
      <xdr:spPr>
        <a:xfrm rot="5400000" flipV="1">
          <a:off x="13572549" y="4678288"/>
          <a:ext cx="266002" cy="10630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E350EB38-FE94-42F1-81CF-634BD05F1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2763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1371600</xdr:colOff>
      <xdr:row>32</xdr:row>
      <xdr:rowOff>133350</xdr:rowOff>
    </xdr:from>
    <xdr:to>
      <xdr:col>15</xdr:col>
      <xdr:colOff>190500</xdr:colOff>
      <xdr:row>35</xdr:row>
      <xdr:rowOff>952500</xdr:rowOff>
    </xdr:to>
    <xdr:graphicFrame macro="">
      <xdr:nvGraphicFramePr>
        <xdr:cNvPr id="3" name="3 Gráfico">
          <a:extLst>
            <a:ext uri="{FF2B5EF4-FFF2-40B4-BE49-F238E27FC236}">
              <a16:creationId xmlns:a16="http://schemas.microsoft.com/office/drawing/2014/main" id="{1649BC0E-7345-454C-9C4C-5EE066E81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106136</xdr:colOff>
      <xdr:row>14</xdr:row>
      <xdr:rowOff>102053</xdr:rowOff>
    </xdr:from>
    <xdr:to>
      <xdr:col>3</xdr:col>
      <xdr:colOff>817792</xdr:colOff>
      <xdr:row>14</xdr:row>
      <xdr:rowOff>296636</xdr:rowOff>
    </xdr:to>
    <xdr:sp macro="" textlink="">
      <xdr:nvSpPr>
        <xdr:cNvPr id="4" name="3 CuadroTexto">
          <a:extLst>
            <a:ext uri="{FF2B5EF4-FFF2-40B4-BE49-F238E27FC236}">
              <a16:creationId xmlns:a16="http://schemas.microsoft.com/office/drawing/2014/main" id="{FA8C9120-AB9E-432C-A7AA-A8515BCDE616}"/>
            </a:ext>
          </a:extLst>
        </xdr:cNvPr>
        <xdr:cNvSpPr txBox="1"/>
      </xdr:nvSpPr>
      <xdr:spPr>
        <a:xfrm>
          <a:off x="2411186" y="4902653"/>
          <a:ext cx="711656" cy="1945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a:p>
          <a:endParaRPr lang="es-CO"/>
        </a:p>
      </xdr:txBody>
    </xdr:sp>
    <xdr:clientData/>
  </xdr:twoCellAnchor>
  <xdr:twoCellAnchor>
    <xdr:from>
      <xdr:col>11</xdr:col>
      <xdr:colOff>137439</xdr:colOff>
      <xdr:row>14</xdr:row>
      <xdr:rowOff>78922</xdr:rowOff>
    </xdr:from>
    <xdr:to>
      <xdr:col>12</xdr:col>
      <xdr:colOff>395968</xdr:colOff>
      <xdr:row>14</xdr:row>
      <xdr:rowOff>283028</xdr:rowOff>
    </xdr:to>
    <xdr:sp macro="" textlink="">
      <xdr:nvSpPr>
        <xdr:cNvPr id="5" name="6 CuadroTexto">
          <a:extLst>
            <a:ext uri="{FF2B5EF4-FFF2-40B4-BE49-F238E27FC236}">
              <a16:creationId xmlns:a16="http://schemas.microsoft.com/office/drawing/2014/main" id="{A80CA606-A0A1-453E-BD6C-FA7FB84EECF8}"/>
            </a:ext>
          </a:extLst>
        </xdr:cNvPr>
        <xdr:cNvSpPr txBox="1"/>
      </xdr:nvSpPr>
      <xdr:spPr>
        <a:xfrm>
          <a:off x="12510414" y="4879522"/>
          <a:ext cx="1449154" cy="2041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5</xdr:col>
      <xdr:colOff>457206</xdr:colOff>
      <xdr:row>16</xdr:row>
      <xdr:rowOff>57149</xdr:rowOff>
    </xdr:from>
    <xdr:to>
      <xdr:col>6</xdr:col>
      <xdr:colOff>130635</xdr:colOff>
      <xdr:row>16</xdr:row>
      <xdr:rowOff>302077</xdr:rowOff>
    </xdr:to>
    <xdr:sp macro="" textlink="">
      <xdr:nvSpPr>
        <xdr:cNvPr id="6" name="7 CuadroTexto">
          <a:extLst>
            <a:ext uri="{FF2B5EF4-FFF2-40B4-BE49-F238E27FC236}">
              <a16:creationId xmlns:a16="http://schemas.microsoft.com/office/drawing/2014/main" id="{B473B76E-5539-47C2-845E-36B8171A74D5}"/>
            </a:ext>
          </a:extLst>
        </xdr:cNvPr>
        <xdr:cNvSpPr txBox="1"/>
      </xdr:nvSpPr>
      <xdr:spPr>
        <a:xfrm>
          <a:off x="5257806" y="5410199"/>
          <a:ext cx="9593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160563</xdr:colOff>
      <xdr:row>16</xdr:row>
      <xdr:rowOff>133351</xdr:rowOff>
    </xdr:from>
    <xdr:to>
      <xdr:col>3</xdr:col>
      <xdr:colOff>815069</xdr:colOff>
      <xdr:row>16</xdr:row>
      <xdr:rowOff>342901</xdr:rowOff>
    </xdr:to>
    <xdr:sp macro="" textlink="">
      <xdr:nvSpPr>
        <xdr:cNvPr id="7" name="8 CuadroTexto">
          <a:extLst>
            <a:ext uri="{FF2B5EF4-FFF2-40B4-BE49-F238E27FC236}">
              <a16:creationId xmlns:a16="http://schemas.microsoft.com/office/drawing/2014/main" id="{3C967B86-D895-4C23-B692-9869DADF1907}"/>
            </a:ext>
          </a:extLst>
        </xdr:cNvPr>
        <xdr:cNvSpPr txBox="1"/>
      </xdr:nvSpPr>
      <xdr:spPr>
        <a:xfrm>
          <a:off x="2465613" y="5486401"/>
          <a:ext cx="654506" cy="209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7</xdr:col>
      <xdr:colOff>261264</xdr:colOff>
      <xdr:row>14</xdr:row>
      <xdr:rowOff>44903</xdr:rowOff>
    </xdr:from>
    <xdr:to>
      <xdr:col>7</xdr:col>
      <xdr:colOff>1104899</xdr:colOff>
      <xdr:row>14</xdr:row>
      <xdr:rowOff>289832</xdr:rowOff>
    </xdr:to>
    <xdr:sp macro="" textlink="">
      <xdr:nvSpPr>
        <xdr:cNvPr id="8" name="9 CuadroTexto">
          <a:extLst>
            <a:ext uri="{FF2B5EF4-FFF2-40B4-BE49-F238E27FC236}">
              <a16:creationId xmlns:a16="http://schemas.microsoft.com/office/drawing/2014/main" id="{639B135B-6A4C-4999-8AC0-D5274047BB9C}"/>
            </a:ext>
          </a:extLst>
        </xdr:cNvPr>
        <xdr:cNvSpPr txBox="1"/>
      </xdr:nvSpPr>
      <xdr:spPr>
        <a:xfrm>
          <a:off x="7671714" y="4845503"/>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11</xdr:col>
      <xdr:colOff>28581</xdr:colOff>
      <xdr:row>16</xdr:row>
      <xdr:rowOff>69396</xdr:rowOff>
    </xdr:from>
    <xdr:to>
      <xdr:col>12</xdr:col>
      <xdr:colOff>368753</xdr:colOff>
      <xdr:row>16</xdr:row>
      <xdr:rowOff>299356</xdr:rowOff>
    </xdr:to>
    <xdr:sp macro="" textlink="">
      <xdr:nvSpPr>
        <xdr:cNvPr id="9" name="10 CuadroTexto">
          <a:extLst>
            <a:ext uri="{FF2B5EF4-FFF2-40B4-BE49-F238E27FC236}">
              <a16:creationId xmlns:a16="http://schemas.microsoft.com/office/drawing/2014/main" id="{D757DD98-5FF2-4D49-BCCA-79047D7893F2}"/>
            </a:ext>
          </a:extLst>
        </xdr:cNvPr>
        <xdr:cNvSpPr txBox="1"/>
      </xdr:nvSpPr>
      <xdr:spPr>
        <a:xfrm>
          <a:off x="12401556" y="5422446"/>
          <a:ext cx="1530797" cy="22996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12252</xdr:colOff>
      <xdr:row>16</xdr:row>
      <xdr:rowOff>40821</xdr:rowOff>
    </xdr:from>
    <xdr:to>
      <xdr:col>8</xdr:col>
      <xdr:colOff>815074</xdr:colOff>
      <xdr:row>16</xdr:row>
      <xdr:rowOff>285749</xdr:rowOff>
    </xdr:to>
    <xdr:sp macro="" textlink="">
      <xdr:nvSpPr>
        <xdr:cNvPr id="10" name="11 CuadroTexto">
          <a:extLst>
            <a:ext uri="{FF2B5EF4-FFF2-40B4-BE49-F238E27FC236}">
              <a16:creationId xmlns:a16="http://schemas.microsoft.com/office/drawing/2014/main" id="{14C38D3B-1A34-4F28-8893-66FE18653A12}"/>
            </a:ext>
          </a:extLst>
        </xdr:cNvPr>
        <xdr:cNvSpPr txBox="1"/>
      </xdr:nvSpPr>
      <xdr:spPr>
        <a:xfrm>
          <a:off x="8670477" y="5393871"/>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57151</xdr:colOff>
      <xdr:row>16</xdr:row>
      <xdr:rowOff>35378</xdr:rowOff>
    </xdr:from>
    <xdr:to>
      <xdr:col>15</xdr:col>
      <xdr:colOff>43543</xdr:colOff>
      <xdr:row>16</xdr:row>
      <xdr:rowOff>280306</xdr:rowOff>
    </xdr:to>
    <xdr:sp macro="" textlink="">
      <xdr:nvSpPr>
        <xdr:cNvPr id="11" name="12 CuadroTexto">
          <a:extLst>
            <a:ext uri="{FF2B5EF4-FFF2-40B4-BE49-F238E27FC236}">
              <a16:creationId xmlns:a16="http://schemas.microsoft.com/office/drawing/2014/main" id="{30A367EC-D202-42BE-9602-6BACE9175F2E}"/>
            </a:ext>
          </a:extLst>
        </xdr:cNvPr>
        <xdr:cNvSpPr txBox="1"/>
      </xdr:nvSpPr>
      <xdr:spPr>
        <a:xfrm>
          <a:off x="16287751" y="5388428"/>
          <a:ext cx="114844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581025</xdr:colOff>
      <xdr:row>0</xdr:row>
      <xdr:rowOff>95250</xdr:rowOff>
    </xdr:from>
    <xdr:to>
      <xdr:col>2</xdr:col>
      <xdr:colOff>257175</xdr:colOff>
      <xdr:row>1</xdr:row>
      <xdr:rowOff>409575</xdr:rowOff>
    </xdr:to>
    <xdr:pic>
      <xdr:nvPicPr>
        <xdr:cNvPr id="2" name="Picture 15" descr="Escudo grises UAESP">
          <a:extLst>
            <a:ext uri="{FF2B5EF4-FFF2-40B4-BE49-F238E27FC236}">
              <a16:creationId xmlns:a16="http://schemas.microsoft.com/office/drawing/2014/main" id="{D6B0508A-2556-40AD-A95C-3FFBA9422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95250"/>
          <a:ext cx="12192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1381125</xdr:colOff>
      <xdr:row>32</xdr:row>
      <xdr:rowOff>400050</xdr:rowOff>
    </xdr:from>
    <xdr:to>
      <xdr:col>15</xdr:col>
      <xdr:colOff>409575</xdr:colOff>
      <xdr:row>35</xdr:row>
      <xdr:rowOff>638175</xdr:rowOff>
    </xdr:to>
    <xdr:graphicFrame macro="">
      <xdr:nvGraphicFramePr>
        <xdr:cNvPr id="3" name="3 Gráfico">
          <a:extLst>
            <a:ext uri="{FF2B5EF4-FFF2-40B4-BE49-F238E27FC236}">
              <a16:creationId xmlns:a16="http://schemas.microsoft.com/office/drawing/2014/main" id="{29479686-C536-4122-BD2F-46B0B4FBC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242209</xdr:colOff>
      <xdr:row>14</xdr:row>
      <xdr:rowOff>68037</xdr:rowOff>
    </xdr:from>
    <xdr:to>
      <xdr:col>3</xdr:col>
      <xdr:colOff>1045031</xdr:colOff>
      <xdr:row>14</xdr:row>
      <xdr:rowOff>312965</xdr:rowOff>
    </xdr:to>
    <xdr:sp macro="" textlink="">
      <xdr:nvSpPr>
        <xdr:cNvPr id="4" name="3 CuadroTexto">
          <a:extLst>
            <a:ext uri="{FF2B5EF4-FFF2-40B4-BE49-F238E27FC236}">
              <a16:creationId xmlns:a16="http://schemas.microsoft.com/office/drawing/2014/main" id="{5FAF1EF3-AA55-4040-91E4-254232E4D876}"/>
            </a:ext>
          </a:extLst>
        </xdr:cNvPr>
        <xdr:cNvSpPr txBox="1"/>
      </xdr:nvSpPr>
      <xdr:spPr>
        <a:xfrm>
          <a:off x="2794909" y="4935312"/>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a:p>
          <a:endParaRPr lang="es-CO"/>
        </a:p>
      </xdr:txBody>
    </xdr:sp>
    <xdr:clientData/>
  </xdr:twoCellAnchor>
  <xdr:twoCellAnchor>
    <xdr:from>
      <xdr:col>7</xdr:col>
      <xdr:colOff>276231</xdr:colOff>
      <xdr:row>14</xdr:row>
      <xdr:rowOff>27214</xdr:rowOff>
    </xdr:from>
    <xdr:to>
      <xdr:col>8</xdr:col>
      <xdr:colOff>249018</xdr:colOff>
      <xdr:row>14</xdr:row>
      <xdr:rowOff>272142</xdr:rowOff>
    </xdr:to>
    <xdr:sp macro="" textlink="">
      <xdr:nvSpPr>
        <xdr:cNvPr id="5" name="4 CuadroTexto">
          <a:extLst>
            <a:ext uri="{FF2B5EF4-FFF2-40B4-BE49-F238E27FC236}">
              <a16:creationId xmlns:a16="http://schemas.microsoft.com/office/drawing/2014/main" id="{A3407C67-8A20-4291-A581-89747EFE377B}"/>
            </a:ext>
          </a:extLst>
        </xdr:cNvPr>
        <xdr:cNvSpPr txBox="1"/>
      </xdr:nvSpPr>
      <xdr:spPr>
        <a:xfrm>
          <a:off x="8010531" y="4894489"/>
          <a:ext cx="124913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11</xdr:col>
      <xdr:colOff>114307</xdr:colOff>
      <xdr:row>14</xdr:row>
      <xdr:rowOff>50345</xdr:rowOff>
    </xdr:from>
    <xdr:to>
      <xdr:col>12</xdr:col>
      <xdr:colOff>168736</xdr:colOff>
      <xdr:row>14</xdr:row>
      <xdr:rowOff>295273</xdr:rowOff>
    </xdr:to>
    <xdr:sp macro="" textlink="">
      <xdr:nvSpPr>
        <xdr:cNvPr id="6" name="5 CuadroTexto">
          <a:extLst>
            <a:ext uri="{FF2B5EF4-FFF2-40B4-BE49-F238E27FC236}">
              <a16:creationId xmlns:a16="http://schemas.microsoft.com/office/drawing/2014/main" id="{029ABF42-7DD5-4FDC-BE48-C60BC0122F48}"/>
            </a:ext>
          </a:extLst>
        </xdr:cNvPr>
        <xdr:cNvSpPr txBox="1"/>
      </xdr:nvSpPr>
      <xdr:spPr>
        <a:xfrm>
          <a:off x="12973057" y="4917620"/>
          <a:ext cx="133077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68033</xdr:colOff>
      <xdr:row>16</xdr:row>
      <xdr:rowOff>83002</xdr:rowOff>
    </xdr:from>
    <xdr:to>
      <xdr:col>3</xdr:col>
      <xdr:colOff>870855</xdr:colOff>
      <xdr:row>16</xdr:row>
      <xdr:rowOff>327930</xdr:rowOff>
    </xdr:to>
    <xdr:sp macro="" textlink="">
      <xdr:nvSpPr>
        <xdr:cNvPr id="7" name="6 CuadroTexto">
          <a:extLst>
            <a:ext uri="{FF2B5EF4-FFF2-40B4-BE49-F238E27FC236}">
              <a16:creationId xmlns:a16="http://schemas.microsoft.com/office/drawing/2014/main" id="{C0485A0C-9A38-4FDD-ADB0-E67E653978F1}"/>
            </a:ext>
          </a:extLst>
        </xdr:cNvPr>
        <xdr:cNvSpPr txBox="1"/>
      </xdr:nvSpPr>
      <xdr:spPr>
        <a:xfrm>
          <a:off x="2620733" y="550272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205475</xdr:colOff>
      <xdr:row>16</xdr:row>
      <xdr:rowOff>38098</xdr:rowOff>
    </xdr:from>
    <xdr:to>
      <xdr:col>5</xdr:col>
      <xdr:colOff>1049110</xdr:colOff>
      <xdr:row>16</xdr:row>
      <xdr:rowOff>283027</xdr:rowOff>
    </xdr:to>
    <xdr:sp macro="" textlink="">
      <xdr:nvSpPr>
        <xdr:cNvPr id="8" name="7 CuadroTexto">
          <a:extLst>
            <a:ext uri="{FF2B5EF4-FFF2-40B4-BE49-F238E27FC236}">
              <a16:creationId xmlns:a16="http://schemas.microsoft.com/office/drawing/2014/main" id="{66A4F62D-711E-4460-9122-1D7E42620FB7}"/>
            </a:ext>
          </a:extLst>
        </xdr:cNvPr>
        <xdr:cNvSpPr txBox="1"/>
      </xdr:nvSpPr>
      <xdr:spPr>
        <a:xfrm>
          <a:off x="5282300" y="5457823"/>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107503</xdr:colOff>
      <xdr:row>16</xdr:row>
      <xdr:rowOff>57149</xdr:rowOff>
    </xdr:from>
    <xdr:to>
      <xdr:col>9</xdr:col>
      <xdr:colOff>148325</xdr:colOff>
      <xdr:row>16</xdr:row>
      <xdr:rowOff>302077</xdr:rowOff>
    </xdr:to>
    <xdr:sp macro="" textlink="">
      <xdr:nvSpPr>
        <xdr:cNvPr id="9" name="8 CuadroTexto">
          <a:extLst>
            <a:ext uri="{FF2B5EF4-FFF2-40B4-BE49-F238E27FC236}">
              <a16:creationId xmlns:a16="http://schemas.microsoft.com/office/drawing/2014/main" id="{8264B08D-0041-491B-A908-072968F9B8AA}"/>
            </a:ext>
          </a:extLst>
        </xdr:cNvPr>
        <xdr:cNvSpPr txBox="1"/>
      </xdr:nvSpPr>
      <xdr:spPr>
        <a:xfrm>
          <a:off x="9118153" y="5476874"/>
          <a:ext cx="130764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68042</xdr:colOff>
      <xdr:row>16</xdr:row>
      <xdr:rowOff>78920</xdr:rowOff>
    </xdr:from>
    <xdr:to>
      <xdr:col>12</xdr:col>
      <xdr:colOff>122471</xdr:colOff>
      <xdr:row>16</xdr:row>
      <xdr:rowOff>323848</xdr:rowOff>
    </xdr:to>
    <xdr:sp macro="" textlink="">
      <xdr:nvSpPr>
        <xdr:cNvPr id="10" name="9 CuadroTexto">
          <a:extLst>
            <a:ext uri="{FF2B5EF4-FFF2-40B4-BE49-F238E27FC236}">
              <a16:creationId xmlns:a16="http://schemas.microsoft.com/office/drawing/2014/main" id="{6CB257B9-197F-4091-9BF7-EE77EA0AFDD5}"/>
            </a:ext>
          </a:extLst>
        </xdr:cNvPr>
        <xdr:cNvSpPr txBox="1"/>
      </xdr:nvSpPr>
      <xdr:spPr>
        <a:xfrm>
          <a:off x="12926792" y="5498645"/>
          <a:ext cx="133077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744311</xdr:colOff>
      <xdr:row>16</xdr:row>
      <xdr:rowOff>51706</xdr:rowOff>
    </xdr:from>
    <xdr:to>
      <xdr:col>14</xdr:col>
      <xdr:colOff>730704</xdr:colOff>
      <xdr:row>16</xdr:row>
      <xdr:rowOff>296634</xdr:rowOff>
    </xdr:to>
    <xdr:sp macro="" textlink="">
      <xdr:nvSpPr>
        <xdr:cNvPr id="11" name="10 CuadroTexto">
          <a:extLst>
            <a:ext uri="{FF2B5EF4-FFF2-40B4-BE49-F238E27FC236}">
              <a16:creationId xmlns:a16="http://schemas.microsoft.com/office/drawing/2014/main" id="{02F60799-3D5D-4C0D-9F19-5D3BD51E358C}"/>
            </a:ext>
          </a:extLst>
        </xdr:cNvPr>
        <xdr:cNvSpPr txBox="1"/>
      </xdr:nvSpPr>
      <xdr:spPr>
        <a:xfrm>
          <a:off x="16079561" y="5471431"/>
          <a:ext cx="12246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F7A04B98-F890-4F33-BD3B-33CC50880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54431</xdr:colOff>
      <xdr:row>14</xdr:row>
      <xdr:rowOff>77562</xdr:rowOff>
    </xdr:from>
    <xdr:to>
      <xdr:col>3</xdr:col>
      <xdr:colOff>847728</xdr:colOff>
      <xdr:row>14</xdr:row>
      <xdr:rowOff>322490</xdr:rowOff>
    </xdr:to>
    <xdr:sp macro="" textlink="">
      <xdr:nvSpPr>
        <xdr:cNvPr id="3" name="3 CuadroTexto">
          <a:extLst>
            <a:ext uri="{FF2B5EF4-FFF2-40B4-BE49-F238E27FC236}">
              <a16:creationId xmlns:a16="http://schemas.microsoft.com/office/drawing/2014/main" id="{B7A545BD-EDAC-4CD5-B115-F45A5BA9968E}"/>
            </a:ext>
          </a:extLst>
        </xdr:cNvPr>
        <xdr:cNvSpPr txBox="1"/>
      </xdr:nvSpPr>
      <xdr:spPr>
        <a:xfrm>
          <a:off x="2607131" y="5240112"/>
          <a:ext cx="79329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a:p>
          <a:endParaRPr lang="es-CO"/>
        </a:p>
      </xdr:txBody>
    </xdr:sp>
    <xdr:clientData/>
  </xdr:twoCellAnchor>
  <xdr:twoCellAnchor>
    <xdr:from>
      <xdr:col>7</xdr:col>
      <xdr:colOff>280314</xdr:colOff>
      <xdr:row>14</xdr:row>
      <xdr:rowOff>77560</xdr:rowOff>
    </xdr:from>
    <xdr:to>
      <xdr:col>8</xdr:col>
      <xdr:colOff>253101</xdr:colOff>
      <xdr:row>14</xdr:row>
      <xdr:rowOff>322488</xdr:rowOff>
    </xdr:to>
    <xdr:sp macro="" textlink="">
      <xdr:nvSpPr>
        <xdr:cNvPr id="4" name="4 CuadroTexto">
          <a:extLst>
            <a:ext uri="{FF2B5EF4-FFF2-40B4-BE49-F238E27FC236}">
              <a16:creationId xmlns:a16="http://schemas.microsoft.com/office/drawing/2014/main" id="{2C7F7C23-1430-4311-B4C8-BAFADEE924C5}"/>
            </a:ext>
          </a:extLst>
        </xdr:cNvPr>
        <xdr:cNvSpPr txBox="1"/>
      </xdr:nvSpPr>
      <xdr:spPr>
        <a:xfrm>
          <a:off x="7500264" y="5240110"/>
          <a:ext cx="10491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11</xdr:col>
      <xdr:colOff>127913</xdr:colOff>
      <xdr:row>14</xdr:row>
      <xdr:rowOff>63953</xdr:rowOff>
    </xdr:from>
    <xdr:to>
      <xdr:col>11</xdr:col>
      <xdr:colOff>930735</xdr:colOff>
      <xdr:row>14</xdr:row>
      <xdr:rowOff>308881</xdr:rowOff>
    </xdr:to>
    <xdr:sp macro="" textlink="">
      <xdr:nvSpPr>
        <xdr:cNvPr id="5" name="5 CuadroTexto">
          <a:extLst>
            <a:ext uri="{FF2B5EF4-FFF2-40B4-BE49-F238E27FC236}">
              <a16:creationId xmlns:a16="http://schemas.microsoft.com/office/drawing/2014/main" id="{BC9C5919-8972-4080-BF51-EDFC6253ACDE}"/>
            </a:ext>
          </a:extLst>
        </xdr:cNvPr>
        <xdr:cNvSpPr txBox="1"/>
      </xdr:nvSpPr>
      <xdr:spPr>
        <a:xfrm>
          <a:off x="12138938" y="52265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6802</xdr:colOff>
      <xdr:row>16</xdr:row>
      <xdr:rowOff>57148</xdr:rowOff>
    </xdr:from>
    <xdr:to>
      <xdr:col>3</xdr:col>
      <xdr:colOff>771524</xdr:colOff>
      <xdr:row>16</xdr:row>
      <xdr:rowOff>302076</xdr:rowOff>
    </xdr:to>
    <xdr:sp macro="" textlink="">
      <xdr:nvSpPr>
        <xdr:cNvPr id="6" name="6 CuadroTexto">
          <a:extLst>
            <a:ext uri="{FF2B5EF4-FFF2-40B4-BE49-F238E27FC236}">
              <a16:creationId xmlns:a16="http://schemas.microsoft.com/office/drawing/2014/main" id="{D04588BE-00B3-45CE-8E0B-66C0B96D48AB}"/>
            </a:ext>
          </a:extLst>
        </xdr:cNvPr>
        <xdr:cNvSpPr txBox="1"/>
      </xdr:nvSpPr>
      <xdr:spPr>
        <a:xfrm>
          <a:off x="2559502" y="5772148"/>
          <a:ext cx="7647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269430</xdr:colOff>
      <xdr:row>16</xdr:row>
      <xdr:rowOff>65312</xdr:rowOff>
    </xdr:from>
    <xdr:to>
      <xdr:col>6</xdr:col>
      <xdr:colOff>153762</xdr:colOff>
      <xdr:row>16</xdr:row>
      <xdr:rowOff>310241</xdr:rowOff>
    </xdr:to>
    <xdr:sp macro="" textlink="">
      <xdr:nvSpPr>
        <xdr:cNvPr id="7" name="7 CuadroTexto">
          <a:extLst>
            <a:ext uri="{FF2B5EF4-FFF2-40B4-BE49-F238E27FC236}">
              <a16:creationId xmlns:a16="http://schemas.microsoft.com/office/drawing/2014/main" id="{066F85B6-3B9F-4D92-AAF1-663D5686475E}"/>
            </a:ext>
          </a:extLst>
        </xdr:cNvPr>
        <xdr:cNvSpPr txBox="1"/>
      </xdr:nvSpPr>
      <xdr:spPr>
        <a:xfrm>
          <a:off x="5222430" y="5780312"/>
          <a:ext cx="1103532"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12252</xdr:colOff>
      <xdr:row>16</xdr:row>
      <xdr:rowOff>70756</xdr:rowOff>
    </xdr:from>
    <xdr:to>
      <xdr:col>9</xdr:col>
      <xdr:colOff>53074</xdr:colOff>
      <xdr:row>16</xdr:row>
      <xdr:rowOff>315684</xdr:rowOff>
    </xdr:to>
    <xdr:sp macro="" textlink="">
      <xdr:nvSpPr>
        <xdr:cNvPr id="8" name="8 CuadroTexto">
          <a:extLst>
            <a:ext uri="{FF2B5EF4-FFF2-40B4-BE49-F238E27FC236}">
              <a16:creationId xmlns:a16="http://schemas.microsoft.com/office/drawing/2014/main" id="{93005D0A-8AF1-4322-8A9A-CDA996E05A52}"/>
            </a:ext>
          </a:extLst>
        </xdr:cNvPr>
        <xdr:cNvSpPr txBox="1"/>
      </xdr:nvSpPr>
      <xdr:spPr>
        <a:xfrm>
          <a:off x="8308527" y="5785756"/>
          <a:ext cx="1183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66682</xdr:colOff>
      <xdr:row>16</xdr:row>
      <xdr:rowOff>78921</xdr:rowOff>
    </xdr:from>
    <xdr:to>
      <xdr:col>11</xdr:col>
      <xdr:colOff>869504</xdr:colOff>
      <xdr:row>16</xdr:row>
      <xdr:rowOff>323849</xdr:rowOff>
    </xdr:to>
    <xdr:sp macro="" textlink="">
      <xdr:nvSpPr>
        <xdr:cNvPr id="9" name="9 CuadroTexto">
          <a:extLst>
            <a:ext uri="{FF2B5EF4-FFF2-40B4-BE49-F238E27FC236}">
              <a16:creationId xmlns:a16="http://schemas.microsoft.com/office/drawing/2014/main" id="{A6AD0835-D777-4F26-B7E8-3AF1435171E4}"/>
            </a:ext>
          </a:extLst>
        </xdr:cNvPr>
        <xdr:cNvSpPr txBox="1"/>
      </xdr:nvSpPr>
      <xdr:spPr>
        <a:xfrm>
          <a:off x="12077707" y="5793921"/>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1075873</xdr:colOff>
      <xdr:row>16</xdr:row>
      <xdr:rowOff>55789</xdr:rowOff>
    </xdr:from>
    <xdr:to>
      <xdr:col>14</xdr:col>
      <xdr:colOff>1062266</xdr:colOff>
      <xdr:row>16</xdr:row>
      <xdr:rowOff>300717</xdr:rowOff>
    </xdr:to>
    <xdr:sp macro="" textlink="">
      <xdr:nvSpPr>
        <xdr:cNvPr id="10" name="10 CuadroTexto">
          <a:extLst>
            <a:ext uri="{FF2B5EF4-FFF2-40B4-BE49-F238E27FC236}">
              <a16:creationId xmlns:a16="http://schemas.microsoft.com/office/drawing/2014/main" id="{16B7F2E1-11F4-4098-B582-04FE15B87786}"/>
            </a:ext>
          </a:extLst>
        </xdr:cNvPr>
        <xdr:cNvSpPr txBox="1"/>
      </xdr:nvSpPr>
      <xdr:spPr>
        <a:xfrm>
          <a:off x="15601498" y="5770789"/>
          <a:ext cx="1186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xdr:col>
      <xdr:colOff>1047750</xdr:colOff>
      <xdr:row>32</xdr:row>
      <xdr:rowOff>742950</xdr:rowOff>
    </xdr:from>
    <xdr:to>
      <xdr:col>14</xdr:col>
      <xdr:colOff>666750</xdr:colOff>
      <xdr:row>35</xdr:row>
      <xdr:rowOff>828675</xdr:rowOff>
    </xdr:to>
    <xdr:graphicFrame macro="">
      <xdr:nvGraphicFramePr>
        <xdr:cNvPr id="11" name="13 Gráfico">
          <a:extLst>
            <a:ext uri="{FF2B5EF4-FFF2-40B4-BE49-F238E27FC236}">
              <a16:creationId xmlns:a16="http://schemas.microsoft.com/office/drawing/2014/main" id="{10F44C28-D5BF-494C-AF8D-F4E210D19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2DC64171-8B4F-41D4-AB51-29886D0C0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409575</xdr:colOff>
      <xdr:row>32</xdr:row>
      <xdr:rowOff>390525</xdr:rowOff>
    </xdr:from>
    <xdr:to>
      <xdr:col>14</xdr:col>
      <xdr:colOff>152400</xdr:colOff>
      <xdr:row>35</xdr:row>
      <xdr:rowOff>647700</xdr:rowOff>
    </xdr:to>
    <xdr:graphicFrame macro="">
      <xdr:nvGraphicFramePr>
        <xdr:cNvPr id="3" name="3 Gráfico">
          <a:extLst>
            <a:ext uri="{FF2B5EF4-FFF2-40B4-BE49-F238E27FC236}">
              <a16:creationId xmlns:a16="http://schemas.microsoft.com/office/drawing/2014/main" id="{87EFE3FB-89BE-4D5E-B638-AAF695E26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839563</xdr:colOff>
      <xdr:row>14</xdr:row>
      <xdr:rowOff>74840</xdr:rowOff>
    </xdr:from>
    <xdr:to>
      <xdr:col>3</xdr:col>
      <xdr:colOff>771528</xdr:colOff>
      <xdr:row>14</xdr:row>
      <xdr:rowOff>319768</xdr:rowOff>
    </xdr:to>
    <xdr:sp macro="" textlink="">
      <xdr:nvSpPr>
        <xdr:cNvPr id="4" name="3 CuadroTexto">
          <a:extLst>
            <a:ext uri="{FF2B5EF4-FFF2-40B4-BE49-F238E27FC236}">
              <a16:creationId xmlns:a16="http://schemas.microsoft.com/office/drawing/2014/main" id="{17D7F60D-6350-4EC5-B59C-3EF754AC9F3D}"/>
            </a:ext>
          </a:extLst>
        </xdr:cNvPr>
        <xdr:cNvSpPr txBox="1"/>
      </xdr:nvSpPr>
      <xdr:spPr>
        <a:xfrm>
          <a:off x="2515963" y="5084990"/>
          <a:ext cx="808265"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a:p>
          <a:endParaRPr lang="es-CO"/>
        </a:p>
      </xdr:txBody>
    </xdr:sp>
    <xdr:clientData/>
  </xdr:twoCellAnchor>
  <xdr:twoCellAnchor>
    <xdr:from>
      <xdr:col>7</xdr:col>
      <xdr:colOff>164652</xdr:colOff>
      <xdr:row>14</xdr:row>
      <xdr:rowOff>70756</xdr:rowOff>
    </xdr:from>
    <xdr:to>
      <xdr:col>8</xdr:col>
      <xdr:colOff>137439</xdr:colOff>
      <xdr:row>14</xdr:row>
      <xdr:rowOff>315684</xdr:rowOff>
    </xdr:to>
    <xdr:sp macro="" textlink="">
      <xdr:nvSpPr>
        <xdr:cNvPr id="5" name="4 CuadroTexto">
          <a:extLst>
            <a:ext uri="{FF2B5EF4-FFF2-40B4-BE49-F238E27FC236}">
              <a16:creationId xmlns:a16="http://schemas.microsoft.com/office/drawing/2014/main" id="{F49EEC7E-A1A5-4C8B-A4C7-8EFC2EF95F5D}"/>
            </a:ext>
          </a:extLst>
        </xdr:cNvPr>
        <xdr:cNvSpPr txBox="1"/>
      </xdr:nvSpPr>
      <xdr:spPr>
        <a:xfrm>
          <a:off x="7870377" y="5080906"/>
          <a:ext cx="132533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11</xdr:col>
      <xdr:colOff>288478</xdr:colOff>
      <xdr:row>14</xdr:row>
      <xdr:rowOff>57148</xdr:rowOff>
    </xdr:from>
    <xdr:to>
      <xdr:col>11</xdr:col>
      <xdr:colOff>1091300</xdr:colOff>
      <xdr:row>14</xdr:row>
      <xdr:rowOff>302076</xdr:rowOff>
    </xdr:to>
    <xdr:sp macro="" textlink="">
      <xdr:nvSpPr>
        <xdr:cNvPr id="6" name="5 CuadroTexto">
          <a:extLst>
            <a:ext uri="{FF2B5EF4-FFF2-40B4-BE49-F238E27FC236}">
              <a16:creationId xmlns:a16="http://schemas.microsoft.com/office/drawing/2014/main" id="{6873661D-A8B2-43EE-A201-1C5FE3091C01}"/>
            </a:ext>
          </a:extLst>
        </xdr:cNvPr>
        <xdr:cNvSpPr txBox="1"/>
      </xdr:nvSpPr>
      <xdr:spPr>
        <a:xfrm>
          <a:off x="13356778" y="506729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2</xdr:col>
      <xdr:colOff>857248</xdr:colOff>
      <xdr:row>16</xdr:row>
      <xdr:rowOff>63952</xdr:rowOff>
    </xdr:from>
    <xdr:to>
      <xdr:col>3</xdr:col>
      <xdr:colOff>789213</xdr:colOff>
      <xdr:row>16</xdr:row>
      <xdr:rowOff>308880</xdr:rowOff>
    </xdr:to>
    <xdr:sp macro="" textlink="">
      <xdr:nvSpPr>
        <xdr:cNvPr id="7" name="6 CuadroTexto">
          <a:extLst>
            <a:ext uri="{FF2B5EF4-FFF2-40B4-BE49-F238E27FC236}">
              <a16:creationId xmlns:a16="http://schemas.microsoft.com/office/drawing/2014/main" id="{7B155987-536D-4190-AD0E-57CC077EAB3A}"/>
            </a:ext>
          </a:extLst>
        </xdr:cNvPr>
        <xdr:cNvSpPr txBox="1"/>
      </xdr:nvSpPr>
      <xdr:spPr>
        <a:xfrm>
          <a:off x="2533648" y="5626552"/>
          <a:ext cx="808265"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152408</xdr:colOff>
      <xdr:row>16</xdr:row>
      <xdr:rowOff>68034</xdr:rowOff>
    </xdr:from>
    <xdr:to>
      <xdr:col>5</xdr:col>
      <xdr:colOff>996043</xdr:colOff>
      <xdr:row>16</xdr:row>
      <xdr:rowOff>312963</xdr:rowOff>
    </xdr:to>
    <xdr:sp macro="" textlink="">
      <xdr:nvSpPr>
        <xdr:cNvPr id="8" name="7 CuadroTexto">
          <a:extLst>
            <a:ext uri="{FF2B5EF4-FFF2-40B4-BE49-F238E27FC236}">
              <a16:creationId xmlns:a16="http://schemas.microsoft.com/office/drawing/2014/main" id="{A63894CB-3B30-4012-9434-AD8DF1CD70A9}"/>
            </a:ext>
          </a:extLst>
        </xdr:cNvPr>
        <xdr:cNvSpPr txBox="1"/>
      </xdr:nvSpPr>
      <xdr:spPr>
        <a:xfrm>
          <a:off x="5191133" y="56306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92535</xdr:colOff>
      <xdr:row>16</xdr:row>
      <xdr:rowOff>54427</xdr:rowOff>
    </xdr:from>
    <xdr:to>
      <xdr:col>9</xdr:col>
      <xdr:colOff>133357</xdr:colOff>
      <xdr:row>16</xdr:row>
      <xdr:rowOff>299355</xdr:rowOff>
    </xdr:to>
    <xdr:sp macro="" textlink="">
      <xdr:nvSpPr>
        <xdr:cNvPr id="9" name="8 CuadroTexto">
          <a:extLst>
            <a:ext uri="{FF2B5EF4-FFF2-40B4-BE49-F238E27FC236}">
              <a16:creationId xmlns:a16="http://schemas.microsoft.com/office/drawing/2014/main" id="{32850565-1039-4CE7-BC68-6F881B496E24}"/>
            </a:ext>
          </a:extLst>
        </xdr:cNvPr>
        <xdr:cNvSpPr txBox="1"/>
      </xdr:nvSpPr>
      <xdr:spPr>
        <a:xfrm>
          <a:off x="9150810" y="5617027"/>
          <a:ext cx="13933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172817</xdr:colOff>
      <xdr:row>16</xdr:row>
      <xdr:rowOff>68035</xdr:rowOff>
    </xdr:from>
    <xdr:to>
      <xdr:col>11</xdr:col>
      <xdr:colOff>975639</xdr:colOff>
      <xdr:row>16</xdr:row>
      <xdr:rowOff>312963</xdr:rowOff>
    </xdr:to>
    <xdr:sp macro="" textlink="">
      <xdr:nvSpPr>
        <xdr:cNvPr id="10" name="9 CuadroTexto">
          <a:extLst>
            <a:ext uri="{FF2B5EF4-FFF2-40B4-BE49-F238E27FC236}">
              <a16:creationId xmlns:a16="http://schemas.microsoft.com/office/drawing/2014/main" id="{48BC0964-B040-4EB4-B892-8357D10A8E18}"/>
            </a:ext>
          </a:extLst>
        </xdr:cNvPr>
        <xdr:cNvSpPr txBox="1"/>
      </xdr:nvSpPr>
      <xdr:spPr>
        <a:xfrm>
          <a:off x="13241117" y="56306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810986</xdr:colOff>
      <xdr:row>16</xdr:row>
      <xdr:rowOff>48984</xdr:rowOff>
    </xdr:from>
    <xdr:to>
      <xdr:col>14</xdr:col>
      <xdr:colOff>797379</xdr:colOff>
      <xdr:row>16</xdr:row>
      <xdr:rowOff>293912</xdr:rowOff>
    </xdr:to>
    <xdr:sp macro="" textlink="">
      <xdr:nvSpPr>
        <xdr:cNvPr id="11" name="10 CuadroTexto">
          <a:extLst>
            <a:ext uri="{FF2B5EF4-FFF2-40B4-BE49-F238E27FC236}">
              <a16:creationId xmlns:a16="http://schemas.microsoft.com/office/drawing/2014/main" id="{51024E27-E6E5-43D5-8474-3388D77BAE0C}"/>
            </a:ext>
          </a:extLst>
        </xdr:cNvPr>
        <xdr:cNvSpPr txBox="1"/>
      </xdr:nvSpPr>
      <xdr:spPr>
        <a:xfrm>
          <a:off x="16593911" y="5611584"/>
          <a:ext cx="1424668"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V-Indicadores%20Gesti&#243;n%20Financiera%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olucion solicitud de pago"/>
      <sheetName val="programación reservas"/>
      <sheetName val="HVFuncionamiento"/>
      <sheetName val="HVInversión "/>
      <sheetName val="HV PAC Alumbrado"/>
      <sheetName val="Hoja5"/>
      <sheetName val="Intrucciones"/>
    </sheetNames>
    <sheetDataSet>
      <sheetData sheetId="0">
        <row r="27">
          <cell r="D27" t="str">
            <v>ENERO</v>
          </cell>
          <cell r="E27" t="str">
            <v>FEBRERO</v>
          </cell>
          <cell r="F27" t="str">
            <v>MARZO</v>
          </cell>
          <cell r="G27" t="str">
            <v>ABRIL</v>
          </cell>
          <cell r="H27" t="str">
            <v>MAYO</v>
          </cell>
          <cell r="I27" t="str">
            <v>JUNIO</v>
          </cell>
          <cell r="J27" t="str">
            <v>JULIO</v>
          </cell>
          <cell r="K27" t="str">
            <v>AGOSTO</v>
          </cell>
          <cell r="L27" t="str">
            <v xml:space="preserve">SEP/BRE </v>
          </cell>
          <cell r="M27" t="str">
            <v>OCTUBRE</v>
          </cell>
          <cell r="N27" t="str">
            <v>NOV/BRE</v>
          </cell>
          <cell r="O27" t="str">
            <v>DICI/BRE</v>
          </cell>
        </row>
        <row r="30">
          <cell r="B30" t="str">
            <v xml:space="preserve">Resultado </v>
          </cell>
          <cell r="D30">
            <v>0</v>
          </cell>
          <cell r="E30">
            <v>0.12676056338028169</v>
          </cell>
          <cell r="F30">
            <v>5.1829268292682924E-2</v>
          </cell>
          <cell r="G30">
            <v>3.1976744186046513E-2</v>
          </cell>
          <cell r="H30">
            <v>4.6831955922865015E-2</v>
          </cell>
          <cell r="I30">
            <v>4.6831955922865015E-2</v>
          </cell>
          <cell r="J30">
            <v>2.9490616621983913E-2</v>
          </cell>
          <cell r="K30">
            <v>6.1994609164420483E-2</v>
          </cell>
          <cell r="L30">
            <v>4.0920716112531973E-2</v>
          </cell>
          <cell r="M30">
            <v>4.5226130653266333E-2</v>
          </cell>
          <cell r="N30">
            <v>4.2079207920792082E-2</v>
          </cell>
          <cell r="O30">
            <v>2.4173027989821884E-2</v>
          </cell>
          <cell r="P30">
            <v>4.5670359484512771E-2</v>
          </cell>
        </row>
      </sheetData>
      <sheetData sheetId="1">
        <row r="27">
          <cell r="D27" t="str">
            <v>ENERO</v>
          </cell>
          <cell r="E27" t="str">
            <v>FEBRERO</v>
          </cell>
          <cell r="F27" t="str">
            <v>MARZO</v>
          </cell>
          <cell r="G27" t="str">
            <v>ABRIL</v>
          </cell>
          <cell r="H27" t="str">
            <v>MAYO</v>
          </cell>
          <cell r="I27" t="str">
            <v>JUNIO</v>
          </cell>
          <cell r="J27" t="str">
            <v>JULIO</v>
          </cell>
          <cell r="K27" t="str">
            <v>AGOSTO</v>
          </cell>
          <cell r="L27" t="str">
            <v xml:space="preserve">SEP/BRE </v>
          </cell>
          <cell r="M27" t="str">
            <v>OCTUBRE</v>
          </cell>
          <cell r="N27" t="str">
            <v>NOV/BRE</v>
          </cell>
          <cell r="O27" t="str">
            <v>DICI/BRE</v>
          </cell>
        </row>
        <row r="30">
          <cell r="B30" t="str">
            <v xml:space="preserve">Resultado </v>
          </cell>
          <cell r="D30">
            <v>0.99997844155844151</v>
          </cell>
          <cell r="E30">
            <v>0.92278217341581992</v>
          </cell>
          <cell r="F30">
            <v>0.45217087762558916</v>
          </cell>
          <cell r="G30">
            <v>0.67765635758085863</v>
          </cell>
          <cell r="H30">
            <v>0.6038019146748399</v>
          </cell>
          <cell r="I30">
            <v>0.55231789155988598</v>
          </cell>
          <cell r="J30">
            <v>0.78635253426270346</v>
          </cell>
          <cell r="K30">
            <v>0.39304303252831629</v>
          </cell>
          <cell r="L30">
            <v>0.51188818207942655</v>
          </cell>
          <cell r="M30">
            <v>0.82333179392316558</v>
          </cell>
          <cell r="N30">
            <v>0.67078397097406151</v>
          </cell>
          <cell r="O30">
            <v>1.216849469827131</v>
          </cell>
          <cell r="P30">
            <v>0.78643059672178106</v>
          </cell>
        </row>
      </sheetData>
      <sheetData sheetId="2">
        <row r="27">
          <cell r="D27" t="str">
            <v>ENERO</v>
          </cell>
          <cell r="E27" t="str">
            <v>FEBRERO</v>
          </cell>
          <cell r="F27" t="str">
            <v>MARZO</v>
          </cell>
          <cell r="G27" t="str">
            <v>ABRIL</v>
          </cell>
          <cell r="H27" t="str">
            <v>MAYO</v>
          </cell>
          <cell r="I27" t="str">
            <v>JUNIO</v>
          </cell>
          <cell r="J27" t="str">
            <v>JULIO</v>
          </cell>
          <cell r="K27" t="str">
            <v>AGOSTO</v>
          </cell>
          <cell r="L27" t="str">
            <v xml:space="preserve">SEP/BRE </v>
          </cell>
          <cell r="M27" t="str">
            <v>OCTUBRE</v>
          </cell>
          <cell r="N27" t="str">
            <v>NOV/BRE</v>
          </cell>
          <cell r="O27" t="str">
            <v>DICI/BRE</v>
          </cell>
        </row>
        <row r="30">
          <cell r="B30" t="str">
            <v xml:space="preserve">Resultado </v>
          </cell>
          <cell r="D30">
            <v>0.54493381538245678</v>
          </cell>
          <cell r="E30">
            <v>2.8484757348144703</v>
          </cell>
          <cell r="F30">
            <v>13.918540318828789</v>
          </cell>
          <cell r="G30">
            <v>0.92758392870513151</v>
          </cell>
          <cell r="H30">
            <v>0.8336296696029033</v>
          </cell>
          <cell r="I30">
            <v>1.1123344876355123</v>
          </cell>
          <cell r="J30">
            <v>2.7511083688724742</v>
          </cell>
          <cell r="K30">
            <v>2.0799403644754202</v>
          </cell>
          <cell r="L30">
            <v>0.85367154966214154</v>
          </cell>
          <cell r="M30">
            <v>0.39035011694949512</v>
          </cell>
          <cell r="N30">
            <v>0.66629104275792395</v>
          </cell>
          <cell r="O30">
            <v>0.62335242816688485</v>
          </cell>
          <cell r="P30">
            <v>2.5530885342121095</v>
          </cell>
        </row>
      </sheetData>
      <sheetData sheetId="3">
        <row r="27">
          <cell r="D27" t="str">
            <v>ENERO</v>
          </cell>
          <cell r="E27" t="str">
            <v>FEBRERO</v>
          </cell>
          <cell r="F27" t="str">
            <v>MARZO</v>
          </cell>
          <cell r="G27" t="str">
            <v>ABRIL</v>
          </cell>
          <cell r="H27" t="str">
            <v>MAYO</v>
          </cell>
          <cell r="I27" t="str">
            <v>JUNIO</v>
          </cell>
          <cell r="J27" t="str">
            <v>JULIO</v>
          </cell>
          <cell r="K27" t="str">
            <v>AGOSTO</v>
          </cell>
          <cell r="L27" t="str">
            <v xml:space="preserve">SEP/BRE </v>
          </cell>
          <cell r="M27" t="str">
            <v>OCTUBRE</v>
          </cell>
          <cell r="N27" t="str">
            <v>NOV/BRE</v>
          </cell>
          <cell r="O27" t="str">
            <v>DICI/BRE</v>
          </cell>
        </row>
        <row r="30">
          <cell r="B30" t="str">
            <v xml:space="preserve">Resultado </v>
          </cell>
          <cell r="D30">
            <v>0.12</v>
          </cell>
          <cell r="E30">
            <v>0.75795204347193135</v>
          </cell>
          <cell r="F30">
            <v>0.83585661591909921</v>
          </cell>
          <cell r="G30">
            <v>0.79890150959792117</v>
          </cell>
          <cell r="H30">
            <v>0.99948116209495663</v>
          </cell>
          <cell r="I30">
            <v>0.81174526135774583</v>
          </cell>
          <cell r="J30">
            <v>0.7991050324493123</v>
          </cell>
          <cell r="K30">
            <v>0.67547390229537907</v>
          </cell>
          <cell r="L30">
            <v>1.7370450905658823</v>
          </cell>
          <cell r="M30">
            <v>1.2222195690437079</v>
          </cell>
          <cell r="N30">
            <v>0.81901667473350326</v>
          </cell>
          <cell r="O30">
            <v>0.83711501038292768</v>
          </cell>
          <cell r="P30">
            <v>0.89309384405524928</v>
          </cell>
        </row>
      </sheetData>
      <sheetData sheetId="4">
        <row r="27">
          <cell r="D27" t="str">
            <v>ENERO</v>
          </cell>
          <cell r="E27" t="str">
            <v>FEBRERO</v>
          </cell>
          <cell r="F27" t="str">
            <v>MARZO</v>
          </cell>
          <cell r="G27" t="str">
            <v>ABRIL</v>
          </cell>
          <cell r="H27" t="str">
            <v>MAYO</v>
          </cell>
          <cell r="I27" t="str">
            <v>JUNIO</v>
          </cell>
          <cell r="J27" t="str">
            <v>JULIO</v>
          </cell>
          <cell r="K27" t="str">
            <v>AGOSTO</v>
          </cell>
          <cell r="L27" t="str">
            <v xml:space="preserve">SEP/BRE </v>
          </cell>
          <cell r="M27" t="str">
            <v>OCTUBRE</v>
          </cell>
          <cell r="N27" t="str">
            <v>NOV/BRE</v>
          </cell>
          <cell r="O27" t="str">
            <v>DICI/BRE</v>
          </cell>
        </row>
        <row r="30">
          <cell r="B30" t="str">
            <v xml:space="preserve">Resultado </v>
          </cell>
          <cell r="D30" t="e">
            <v>#DIV/0!</v>
          </cell>
          <cell r="E30" t="e">
            <v>#DIV/0!</v>
          </cell>
          <cell r="F30">
            <v>0.90725858380351809</v>
          </cell>
          <cell r="G30">
            <v>0.88372105685714286</v>
          </cell>
          <cell r="H30">
            <v>0.99874833843971633</v>
          </cell>
          <cell r="I30">
            <v>0.9959086782608696</v>
          </cell>
          <cell r="J30">
            <v>0.99991513690476186</v>
          </cell>
          <cell r="K30">
            <v>0.9564680166666667</v>
          </cell>
          <cell r="L30">
            <v>1</v>
          </cell>
          <cell r="M30">
            <v>0.99225906737931036</v>
          </cell>
          <cell r="N30">
            <v>0.98708857723404253</v>
          </cell>
          <cell r="O30">
            <v>0.93392572123286777</v>
          </cell>
          <cell r="P30">
            <v>0.95755297561247599</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externalLinkPath" Target="/Users/lconde/Downloads/DE-PCFASIG-FM-01%20Hoja%20de%20vida%20del%20Indicador%20(5).xl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4.bin"/><Relationship Id="rId1" Type="http://schemas.openxmlformats.org/officeDocument/2006/relationships/externalLinkPath" Target="/Users/lconde/Downloads/DE-PCFASIG-FM-01%20Hoja%20de%20vida%20del%20Indicador%20(5).xl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externalLinkPath" Target="/Users/lconde/Downloads/DE-PCFASIG-FM-01%20Hoja%20de%20vida%20del%20Indicador%20(5).xls"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externalLinkPath" Target="/Users/lconde/Downloads/DE-PCFASIG-FM-01%20Hoja%20de%20vida%20del%20Indicador%20(5).xls"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externalLinkPath" Target="/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5"/>
  <sheetViews>
    <sheetView topLeftCell="A22" zoomScale="55" zoomScaleNormal="55" workbookViewId="0">
      <selection sqref="A1:A52"/>
    </sheetView>
  </sheetViews>
  <sheetFormatPr baseColWidth="10" defaultRowHeight="15"/>
  <cols>
    <col min="1" max="1" width="2" style="2" customWidth="1"/>
    <col min="2" max="2" width="23.7109375" style="2" customWidth="1"/>
    <col min="3" max="3" width="13.42578125" style="2" customWidth="1"/>
    <col min="4" max="5" width="19.85546875" style="2" customWidth="1"/>
    <col min="6" max="6" width="20" style="2" customWidth="1"/>
    <col min="7" max="7" width="18.85546875" style="2" customWidth="1"/>
    <col min="8" max="8" width="18.28515625" style="2" customWidth="1"/>
    <col min="9" max="9" width="18.5703125" style="2" customWidth="1"/>
    <col min="10" max="10" width="19" style="2" customWidth="1"/>
    <col min="11" max="14" width="18.5703125" style="2" customWidth="1"/>
    <col min="15" max="15" width="23" style="2" customWidth="1"/>
    <col min="16" max="16" width="20.7109375" style="2" customWidth="1"/>
    <col min="17" max="17" width="2.42578125" style="2" customWidth="1"/>
    <col min="18" max="23" width="11.7109375" style="2" hidden="1" customWidth="1"/>
    <col min="24" max="24" width="11.7109375" style="2" customWidth="1"/>
    <col min="25" max="25" width="21.5703125" style="2" customWidth="1"/>
    <col min="26" max="26" width="11.7109375" style="2" customWidth="1"/>
    <col min="27" max="27" width="45.5703125" style="2" customWidth="1"/>
    <col min="28" max="28" width="57.7109375" style="2" customWidth="1"/>
    <col min="29" max="256" width="11.7109375" style="2" customWidth="1"/>
    <col min="257" max="1024" width="11.85546875" customWidth="1"/>
  </cols>
  <sheetData>
    <row r="1" spans="1:18" ht="30" customHeight="1">
      <c r="A1" s="72"/>
      <c r="B1" s="58"/>
      <c r="C1" s="58"/>
      <c r="D1" s="58"/>
      <c r="E1" s="73" t="s">
        <v>0</v>
      </c>
      <c r="F1" s="73"/>
      <c r="G1" s="73"/>
      <c r="H1" s="73"/>
      <c r="I1" s="73"/>
      <c r="J1" s="73"/>
      <c r="K1" s="73"/>
      <c r="L1" s="73"/>
      <c r="M1" s="73" t="s">
        <v>1</v>
      </c>
      <c r="N1" s="73"/>
      <c r="O1" s="73"/>
      <c r="P1" s="73"/>
      <c r="Q1" s="74"/>
    </row>
    <row r="2" spans="1:18" ht="36" customHeight="1">
      <c r="A2" s="72"/>
      <c r="B2" s="58"/>
      <c r="C2" s="58"/>
      <c r="D2" s="58"/>
      <c r="E2" s="73"/>
      <c r="F2" s="73"/>
      <c r="G2" s="73"/>
      <c r="H2" s="73"/>
      <c r="I2" s="73"/>
      <c r="J2" s="73"/>
      <c r="K2" s="73"/>
      <c r="L2" s="73"/>
      <c r="M2" s="73"/>
      <c r="N2" s="73"/>
      <c r="O2" s="73"/>
      <c r="P2" s="73"/>
      <c r="Q2" s="74"/>
    </row>
    <row r="3" spans="1:18" ht="30.75" customHeight="1">
      <c r="A3" s="72"/>
      <c r="B3" s="58"/>
      <c r="C3" s="58"/>
      <c r="D3" s="58"/>
      <c r="E3" s="70" t="s">
        <v>2</v>
      </c>
      <c r="F3" s="70"/>
      <c r="G3" s="70"/>
      <c r="H3" s="70"/>
      <c r="I3" s="75">
        <v>41736</v>
      </c>
      <c r="J3" s="75"/>
      <c r="K3" s="75"/>
      <c r="L3" s="75"/>
      <c r="M3" s="73" t="s">
        <v>3</v>
      </c>
      <c r="N3" s="73"/>
      <c r="O3" s="73"/>
      <c r="P3" s="73"/>
      <c r="Q3" s="74"/>
    </row>
    <row r="4" spans="1:18" ht="9.75" customHeight="1">
      <c r="A4" s="72"/>
      <c r="B4" s="4"/>
      <c r="C4" s="4"/>
      <c r="D4" s="4"/>
      <c r="E4" s="4"/>
      <c r="F4" s="4"/>
      <c r="G4" s="4"/>
      <c r="H4" s="4"/>
      <c r="I4" s="4"/>
      <c r="J4" s="4"/>
      <c r="K4" s="4"/>
      <c r="L4" s="4"/>
      <c r="M4" s="4"/>
      <c r="N4" s="4"/>
      <c r="O4" s="4"/>
      <c r="P4" s="4"/>
      <c r="Q4" s="74"/>
      <c r="R4" s="5"/>
    </row>
    <row r="5" spans="1:18" s="6" customFormat="1" ht="29.25" customHeight="1">
      <c r="A5" s="72"/>
      <c r="B5" s="3" t="s">
        <v>4</v>
      </c>
      <c r="C5" s="76" t="s">
        <v>5</v>
      </c>
      <c r="D5" s="76"/>
      <c r="E5" s="76"/>
      <c r="F5" s="76"/>
      <c r="G5" s="76"/>
      <c r="H5" s="76"/>
      <c r="I5" s="70" t="s">
        <v>6</v>
      </c>
      <c r="J5" s="70"/>
      <c r="K5" s="70"/>
      <c r="L5" s="76" t="s">
        <v>7</v>
      </c>
      <c r="M5" s="76"/>
      <c r="N5" s="76"/>
      <c r="O5" s="76"/>
      <c r="P5" s="76"/>
      <c r="Q5" s="74"/>
    </row>
    <row r="6" spans="1:18" s="6" customFormat="1" ht="9" customHeight="1">
      <c r="A6" s="72"/>
      <c r="B6" s="7"/>
      <c r="C6" s="8"/>
      <c r="D6" s="8"/>
      <c r="E6" s="8"/>
      <c r="F6" s="8"/>
      <c r="G6" s="8"/>
      <c r="H6" s="8"/>
      <c r="I6" s="7"/>
      <c r="J6" s="7"/>
      <c r="K6" s="7"/>
      <c r="L6" s="8"/>
      <c r="M6" s="8"/>
      <c r="N6" s="8"/>
      <c r="O6" s="8"/>
      <c r="P6" s="8"/>
      <c r="Q6" s="74"/>
    </row>
    <row r="7" spans="1:18" s="6" customFormat="1" ht="31.5" customHeight="1">
      <c r="A7" s="72"/>
      <c r="B7" s="9" t="s">
        <v>8</v>
      </c>
      <c r="C7" s="77" t="s">
        <v>9</v>
      </c>
      <c r="D7" s="77"/>
      <c r="E7" s="77"/>
      <c r="F7" s="77"/>
      <c r="G7" s="77"/>
      <c r="H7" s="77"/>
      <c r="I7" s="78" t="s">
        <v>10</v>
      </c>
      <c r="J7" s="78"/>
      <c r="K7" s="78"/>
      <c r="L7" s="66" t="s">
        <v>11</v>
      </c>
      <c r="M7" s="66"/>
      <c r="N7" s="66"/>
      <c r="O7" s="66"/>
      <c r="P7" s="66"/>
      <c r="Q7" s="74"/>
    </row>
    <row r="8" spans="1:18" s="6" customFormat="1" ht="15.75" customHeight="1">
      <c r="A8" s="72"/>
      <c r="B8" s="7"/>
      <c r="C8" s="8"/>
      <c r="D8" s="8"/>
      <c r="E8" s="8"/>
      <c r="F8" s="8"/>
      <c r="G8" s="8"/>
      <c r="H8" s="8"/>
      <c r="I8" s="7"/>
      <c r="J8" s="7"/>
      <c r="K8" s="7"/>
      <c r="L8" s="8"/>
      <c r="M8" s="8"/>
      <c r="N8" s="8"/>
      <c r="O8" s="8"/>
      <c r="P8" s="11"/>
      <c r="Q8" s="74"/>
    </row>
    <row r="9" spans="1:18" s="6" customFormat="1" ht="39" customHeight="1">
      <c r="A9" s="72"/>
      <c r="B9" s="12" t="s">
        <v>12</v>
      </c>
      <c r="C9" s="77" t="s">
        <v>135</v>
      </c>
      <c r="D9" s="77"/>
      <c r="E9" s="77"/>
      <c r="F9" s="77"/>
      <c r="G9" s="77"/>
      <c r="H9" s="77"/>
      <c r="I9" s="79" t="s">
        <v>14</v>
      </c>
      <c r="J9" s="79"/>
      <c r="K9" s="79"/>
      <c r="L9" s="66" t="s">
        <v>136</v>
      </c>
      <c r="M9" s="66"/>
      <c r="N9" s="66"/>
      <c r="O9" s="66"/>
      <c r="P9" s="66"/>
      <c r="Q9" s="74"/>
    </row>
    <row r="10" spans="1:18" s="6" customFormat="1" ht="13.5" customHeight="1">
      <c r="A10" s="72"/>
      <c r="B10" s="7"/>
      <c r="C10" s="8"/>
      <c r="D10" s="8"/>
      <c r="E10" s="8"/>
      <c r="F10" s="8"/>
      <c r="G10" s="8"/>
      <c r="H10" s="8"/>
      <c r="I10" s="7"/>
      <c r="J10" s="7"/>
      <c r="K10" s="7"/>
      <c r="L10" s="8"/>
      <c r="M10" s="8"/>
      <c r="N10" s="8"/>
      <c r="O10" s="8"/>
      <c r="P10" s="8"/>
      <c r="Q10" s="74"/>
    </row>
    <row r="11" spans="1:18" s="6" customFormat="1" ht="39" customHeight="1">
      <c r="A11" s="72"/>
      <c r="B11" s="13" t="s">
        <v>16</v>
      </c>
      <c r="C11" s="63" t="s">
        <v>17</v>
      </c>
      <c r="D11" s="63"/>
      <c r="E11" s="63" t="s">
        <v>18</v>
      </c>
      <c r="F11" s="63"/>
      <c r="G11" s="63"/>
      <c r="H11" s="63" t="s">
        <v>19</v>
      </c>
      <c r="I11" s="63"/>
      <c r="J11" s="63"/>
      <c r="K11" s="63"/>
      <c r="L11" s="63"/>
      <c r="M11" s="63" t="s">
        <v>20</v>
      </c>
      <c r="N11" s="63"/>
      <c r="O11" s="63"/>
      <c r="P11" s="63"/>
      <c r="Q11" s="74"/>
    </row>
    <row r="12" spans="1:18" s="6" customFormat="1" ht="45" customHeight="1">
      <c r="A12" s="72"/>
      <c r="B12" s="66" t="s">
        <v>137</v>
      </c>
      <c r="C12" s="66" t="s">
        <v>22</v>
      </c>
      <c r="D12" s="66"/>
      <c r="E12" s="66" t="s">
        <v>138</v>
      </c>
      <c r="F12" s="66"/>
      <c r="G12" s="66"/>
      <c r="H12" s="66" t="s">
        <v>139</v>
      </c>
      <c r="I12" s="66"/>
      <c r="J12" s="66"/>
      <c r="K12" s="66"/>
      <c r="L12" s="66"/>
      <c r="M12" s="66" t="s">
        <v>135</v>
      </c>
      <c r="N12" s="66"/>
      <c r="O12" s="66"/>
      <c r="P12" s="66"/>
      <c r="Q12" s="74"/>
    </row>
    <row r="13" spans="1:18" s="6" customFormat="1" ht="50.25" customHeight="1">
      <c r="A13" s="72"/>
      <c r="B13" s="66"/>
      <c r="C13" s="66"/>
      <c r="D13" s="66"/>
      <c r="E13" s="66" t="s">
        <v>140</v>
      </c>
      <c r="F13" s="66"/>
      <c r="G13" s="66"/>
      <c r="H13" s="66" t="s">
        <v>141</v>
      </c>
      <c r="I13" s="66"/>
      <c r="J13" s="66"/>
      <c r="K13" s="66"/>
      <c r="L13" s="66"/>
      <c r="M13" s="66" t="s">
        <v>135</v>
      </c>
      <c r="N13" s="66"/>
      <c r="O13" s="66"/>
      <c r="P13" s="66"/>
      <c r="Q13" s="74"/>
    </row>
    <row r="14" spans="1:18" s="6" customFormat="1" ht="14.25" customHeight="1">
      <c r="A14" s="72"/>
      <c r="B14" s="7"/>
      <c r="C14" s="8"/>
      <c r="D14" s="8"/>
      <c r="E14" s="8"/>
      <c r="F14" s="8"/>
      <c r="G14" s="8"/>
      <c r="H14" s="8"/>
      <c r="I14" s="7"/>
      <c r="J14" s="7"/>
      <c r="K14" s="7"/>
      <c r="L14" s="8"/>
      <c r="M14" s="8"/>
      <c r="N14" s="8"/>
      <c r="O14" s="8"/>
      <c r="P14" s="8"/>
      <c r="Q14" s="74"/>
    </row>
    <row r="15" spans="1:18" s="6" customFormat="1" ht="29.25" customHeight="1">
      <c r="A15" s="72"/>
      <c r="B15" s="14" t="s">
        <v>28</v>
      </c>
      <c r="C15" s="15" t="s">
        <v>29</v>
      </c>
      <c r="D15" s="16"/>
      <c r="E15" s="17"/>
      <c r="F15" s="16"/>
      <c r="G15" s="15" t="s">
        <v>30</v>
      </c>
      <c r="H15" s="17"/>
      <c r="I15" s="16"/>
      <c r="J15" s="16"/>
      <c r="K15" s="15" t="s">
        <v>31</v>
      </c>
      <c r="L15" s="16"/>
      <c r="M15" s="16"/>
      <c r="N15" s="16"/>
      <c r="O15" s="16"/>
      <c r="P15" s="18"/>
      <c r="Q15" s="74"/>
    </row>
    <row r="16" spans="1:18" s="6" customFormat="1" ht="14.25" customHeight="1">
      <c r="A16" s="72"/>
      <c r="B16" s="7"/>
      <c r="C16" s="8"/>
      <c r="D16" s="8"/>
      <c r="E16" s="8"/>
      <c r="F16" s="8"/>
      <c r="G16" s="8"/>
      <c r="H16" s="8"/>
      <c r="I16" s="8"/>
      <c r="J16" s="8"/>
      <c r="K16" s="8"/>
      <c r="L16" s="8"/>
      <c r="M16" s="8"/>
      <c r="N16" s="8"/>
      <c r="O16" s="8"/>
      <c r="P16" s="8"/>
      <c r="Q16" s="74"/>
    </row>
    <row r="17" spans="1:27" s="6" customFormat="1" ht="29.25" customHeight="1">
      <c r="A17" s="72"/>
      <c r="B17" s="14" t="s">
        <v>32</v>
      </c>
      <c r="C17" s="15" t="s">
        <v>33</v>
      </c>
      <c r="D17" s="16"/>
      <c r="E17" s="15" t="s">
        <v>34</v>
      </c>
      <c r="F17" s="16"/>
      <c r="G17" s="16"/>
      <c r="H17" s="15" t="s">
        <v>35</v>
      </c>
      <c r="I17" s="16"/>
      <c r="J17" s="16"/>
      <c r="K17" s="15" t="s">
        <v>36</v>
      </c>
      <c r="L17" s="16"/>
      <c r="M17" s="16"/>
      <c r="N17" s="15" t="s">
        <v>37</v>
      </c>
      <c r="O17" s="16"/>
      <c r="P17" s="18"/>
      <c r="Q17" s="74"/>
    </row>
    <row r="18" spans="1:27" ht="10.5" customHeight="1">
      <c r="A18" s="72"/>
      <c r="B18" s="4"/>
      <c r="C18" s="8"/>
      <c r="D18" s="8"/>
      <c r="E18" s="8"/>
      <c r="F18" s="8"/>
      <c r="G18" s="8"/>
      <c r="H18" s="8"/>
      <c r="I18" s="8"/>
      <c r="J18" s="8"/>
      <c r="K18" s="8"/>
      <c r="L18" s="8"/>
      <c r="M18" s="8"/>
      <c r="N18" s="8"/>
      <c r="O18" s="8"/>
      <c r="P18" s="8"/>
      <c r="Q18" s="74"/>
    </row>
    <row r="19" spans="1:27" ht="24.75" customHeight="1">
      <c r="A19" s="72"/>
      <c r="B19" s="61" t="s">
        <v>38</v>
      </c>
      <c r="C19" s="61"/>
      <c r="D19" s="61"/>
      <c r="E19" s="61"/>
      <c r="F19" s="61"/>
      <c r="G19" s="61"/>
      <c r="H19" s="61"/>
      <c r="I19" s="61"/>
      <c r="J19" s="61"/>
      <c r="K19" s="61"/>
      <c r="L19" s="61"/>
      <c r="M19" s="61"/>
      <c r="N19" s="61"/>
      <c r="O19" s="61"/>
      <c r="P19" s="61"/>
      <c r="Q19" s="74"/>
    </row>
    <row r="20" spans="1:27" ht="24" customHeight="1">
      <c r="A20" s="72"/>
      <c r="B20" s="63" t="s">
        <v>39</v>
      </c>
      <c r="C20" s="63"/>
      <c r="D20" s="63"/>
      <c r="E20" s="63"/>
      <c r="F20" s="63"/>
      <c r="G20" s="63"/>
      <c r="H20" s="63"/>
      <c r="I20" s="63"/>
      <c r="J20" s="63"/>
      <c r="K20" s="63"/>
      <c r="L20" s="63"/>
      <c r="M20" s="63"/>
      <c r="N20" s="63"/>
      <c r="O20" s="63"/>
      <c r="P20" s="63"/>
      <c r="Q20" s="74"/>
    </row>
    <row r="21" spans="1:27" ht="27.75" customHeight="1">
      <c r="A21" s="72"/>
      <c r="B21" s="61" t="s">
        <v>40</v>
      </c>
      <c r="C21" s="61"/>
      <c r="D21" s="61" t="s">
        <v>41</v>
      </c>
      <c r="E21" s="61"/>
      <c r="F21" s="67" t="s">
        <v>42</v>
      </c>
      <c r="G21" s="67"/>
      <c r="H21" s="19"/>
      <c r="I21" s="1" t="s">
        <v>43</v>
      </c>
      <c r="J21" s="68">
        <v>0.9</v>
      </c>
      <c r="K21" s="68"/>
      <c r="L21" s="68"/>
      <c r="M21" s="20" t="s">
        <v>44</v>
      </c>
      <c r="N21" s="69" t="s">
        <v>142</v>
      </c>
      <c r="O21" s="69"/>
      <c r="P21" s="69"/>
      <c r="Q21" s="74"/>
    </row>
    <row r="22" spans="1:27" ht="23.25" customHeight="1">
      <c r="A22" s="72"/>
      <c r="B22" s="21" t="s">
        <v>46</v>
      </c>
      <c r="C22" s="22">
        <v>0.9</v>
      </c>
      <c r="D22" s="21" t="s">
        <v>46</v>
      </c>
      <c r="E22" s="10" t="s">
        <v>47</v>
      </c>
      <c r="F22" s="67" t="s">
        <v>48</v>
      </c>
      <c r="G22" s="67"/>
      <c r="H22" s="23"/>
      <c r="I22" s="34" t="s">
        <v>49</v>
      </c>
      <c r="J22" s="68">
        <v>0.75</v>
      </c>
      <c r="K22" s="68"/>
      <c r="L22" s="68"/>
      <c r="M22" s="20" t="s">
        <v>50</v>
      </c>
      <c r="N22" s="69" t="s">
        <v>143</v>
      </c>
      <c r="O22" s="69"/>
      <c r="P22" s="69"/>
      <c r="Q22" s="74"/>
    </row>
    <row r="23" spans="1:27" ht="39.75" customHeight="1">
      <c r="A23" s="72"/>
      <c r="B23" s="21" t="s">
        <v>52</v>
      </c>
      <c r="C23" s="22">
        <v>0.75</v>
      </c>
      <c r="D23" s="21" t="s">
        <v>52</v>
      </c>
      <c r="E23" s="10" t="s">
        <v>47</v>
      </c>
      <c r="F23" s="67" t="s">
        <v>53</v>
      </c>
      <c r="G23" s="67"/>
      <c r="H23" s="24"/>
      <c r="I23" s="3" t="s">
        <v>129</v>
      </c>
      <c r="J23" s="69">
        <v>0.75</v>
      </c>
      <c r="K23" s="69"/>
      <c r="L23" s="69"/>
      <c r="M23" s="67" t="s">
        <v>144</v>
      </c>
      <c r="N23" s="67"/>
      <c r="O23" s="67"/>
      <c r="P23" s="67"/>
      <c r="Q23" s="74"/>
    </row>
    <row r="24" spans="1:27" ht="10.5" customHeight="1">
      <c r="A24" s="72"/>
      <c r="B24" s="4"/>
      <c r="C24" s="8"/>
      <c r="D24" s="8"/>
      <c r="E24" s="8"/>
      <c r="F24" s="8"/>
      <c r="G24" s="8"/>
      <c r="H24" s="8"/>
      <c r="I24" s="8"/>
      <c r="J24" s="8"/>
      <c r="K24" s="8"/>
      <c r="L24" s="8"/>
      <c r="M24" s="8"/>
      <c r="N24" s="8"/>
      <c r="O24" s="8"/>
      <c r="P24" s="8"/>
      <c r="Q24" s="74"/>
    </row>
    <row r="25" spans="1:27" ht="26.25" customHeight="1">
      <c r="A25" s="72"/>
      <c r="B25" s="70" t="s">
        <v>145</v>
      </c>
      <c r="C25" s="70"/>
      <c r="D25" s="70"/>
      <c r="E25" s="70"/>
      <c r="F25" s="70"/>
      <c r="G25" s="70"/>
      <c r="H25" s="70"/>
      <c r="I25" s="70"/>
      <c r="J25" s="70"/>
      <c r="K25" s="70"/>
      <c r="L25" s="70"/>
      <c r="M25" s="70"/>
      <c r="N25" s="70"/>
      <c r="O25" s="70"/>
      <c r="P25" s="70"/>
      <c r="Q25" s="74"/>
    </row>
    <row r="26" spans="1:27" ht="26.25" customHeight="1">
      <c r="A26" s="72"/>
      <c r="B26" s="63" t="s">
        <v>54</v>
      </c>
      <c r="C26" s="63"/>
      <c r="D26" s="63" t="s">
        <v>55</v>
      </c>
      <c r="E26" s="63"/>
      <c r="F26" s="63"/>
      <c r="G26" s="63"/>
      <c r="H26" s="63"/>
      <c r="I26" s="63"/>
      <c r="J26" s="63"/>
      <c r="K26" s="63"/>
      <c r="L26" s="63"/>
      <c r="M26" s="63"/>
      <c r="N26" s="63"/>
      <c r="O26" s="63"/>
      <c r="P26" s="71" t="s">
        <v>56</v>
      </c>
      <c r="Q26" s="74"/>
    </row>
    <row r="27" spans="1:27" ht="20.25" customHeight="1">
      <c r="A27" s="72"/>
      <c r="B27" s="63"/>
      <c r="C27" s="63"/>
      <c r="D27" s="25" t="s">
        <v>57</v>
      </c>
      <c r="E27" s="25" t="s">
        <v>58</v>
      </c>
      <c r="F27" s="25" t="s">
        <v>59</v>
      </c>
      <c r="G27" s="25" t="s">
        <v>60</v>
      </c>
      <c r="H27" s="25" t="s">
        <v>61</v>
      </c>
      <c r="I27" s="25" t="s">
        <v>62</v>
      </c>
      <c r="J27" s="25" t="s">
        <v>63</v>
      </c>
      <c r="K27" s="25" t="s">
        <v>64</v>
      </c>
      <c r="L27" s="25" t="s">
        <v>65</v>
      </c>
      <c r="M27" s="25" t="s">
        <v>66</v>
      </c>
      <c r="N27" s="25" t="s">
        <v>67</v>
      </c>
      <c r="O27" s="25" t="s">
        <v>68</v>
      </c>
      <c r="P27" s="71"/>
      <c r="Q27" s="74"/>
    </row>
    <row r="28" spans="1:27" ht="55.5" customHeight="1">
      <c r="A28" s="72"/>
      <c r="B28" s="66" t="s">
        <v>138</v>
      </c>
      <c r="C28" s="66"/>
      <c r="D28" s="35">
        <v>1856330005</v>
      </c>
      <c r="E28" s="35">
        <v>2056216628</v>
      </c>
      <c r="F28" s="35">
        <v>22028525062</v>
      </c>
      <c r="G28" s="35">
        <v>13662337506</v>
      </c>
      <c r="H28" s="35">
        <v>15102603989</v>
      </c>
      <c r="I28" s="35">
        <v>15630085527</v>
      </c>
      <c r="J28" s="35">
        <v>16193534646</v>
      </c>
      <c r="K28" s="35">
        <v>15310145143</v>
      </c>
      <c r="L28" s="35">
        <v>15141131266</v>
      </c>
      <c r="M28" s="35">
        <v>15392882545</v>
      </c>
      <c r="N28" s="35">
        <v>14901596966</v>
      </c>
      <c r="O28" s="35">
        <v>59553825724</v>
      </c>
      <c r="P28" s="36">
        <f>SUM(D28:O28)</f>
        <v>206829215007</v>
      </c>
      <c r="Q28" s="74"/>
    </row>
    <row r="29" spans="1:27" ht="53.25" customHeight="1">
      <c r="A29" s="72"/>
      <c r="B29" s="82" t="s">
        <v>140</v>
      </c>
      <c r="C29" s="82"/>
      <c r="D29" s="37">
        <f t="shared" ref="D29:O29" si="0">(235061160000/12)</f>
        <v>19588430000</v>
      </c>
      <c r="E29" s="37">
        <f t="shared" si="0"/>
        <v>19588430000</v>
      </c>
      <c r="F29" s="37">
        <f t="shared" si="0"/>
        <v>19588430000</v>
      </c>
      <c r="G29" s="37">
        <f t="shared" si="0"/>
        <v>19588430000</v>
      </c>
      <c r="H29" s="37">
        <f t="shared" si="0"/>
        <v>19588430000</v>
      </c>
      <c r="I29" s="37">
        <f t="shared" si="0"/>
        <v>19588430000</v>
      </c>
      <c r="J29" s="37">
        <f t="shared" si="0"/>
        <v>19588430000</v>
      </c>
      <c r="K29" s="37">
        <f t="shared" si="0"/>
        <v>19588430000</v>
      </c>
      <c r="L29" s="37">
        <f t="shared" si="0"/>
        <v>19588430000</v>
      </c>
      <c r="M29" s="37">
        <f t="shared" si="0"/>
        <v>19588430000</v>
      </c>
      <c r="N29" s="37">
        <f t="shared" si="0"/>
        <v>19588430000</v>
      </c>
      <c r="O29" s="37">
        <f t="shared" si="0"/>
        <v>19588430000</v>
      </c>
      <c r="P29" s="37">
        <f>(235061160000)</f>
        <v>235061160000</v>
      </c>
      <c r="Q29" s="74"/>
    </row>
    <row r="30" spans="1:27" ht="18.75" customHeight="1">
      <c r="A30" s="72"/>
      <c r="B30" s="62" t="s">
        <v>69</v>
      </c>
      <c r="C30" s="62"/>
      <c r="D30" s="38">
        <f t="shared" ref="D30:P30" si="1">+D28/D29</f>
        <v>9.476665587798512E-2</v>
      </c>
      <c r="E30" s="38">
        <f t="shared" si="1"/>
        <v>0.10497097664284478</v>
      </c>
      <c r="F30" s="38">
        <f t="shared" si="1"/>
        <v>1.124568179379358</v>
      </c>
      <c r="G30" s="38">
        <f t="shared" si="1"/>
        <v>0.69746975668800404</v>
      </c>
      <c r="H30" s="38">
        <f t="shared" si="1"/>
        <v>0.77099614359088497</v>
      </c>
      <c r="I30" s="38">
        <f t="shared" si="1"/>
        <v>0.79792436285092783</v>
      </c>
      <c r="J30" s="38">
        <f t="shared" si="1"/>
        <v>0.82668874667341896</v>
      </c>
      <c r="K30" s="38">
        <f t="shared" si="1"/>
        <v>0.78159123232438743</v>
      </c>
      <c r="L30" s="38">
        <f t="shared" si="1"/>
        <v>0.77296298202561409</v>
      </c>
      <c r="M30" s="38">
        <f t="shared" si="1"/>
        <v>0.78581502167350825</v>
      </c>
      <c r="N30" s="38">
        <f t="shared" si="1"/>
        <v>0.76073462579696283</v>
      </c>
      <c r="O30" s="38">
        <f t="shared" si="1"/>
        <v>3.040255177367456</v>
      </c>
      <c r="P30" s="38">
        <f t="shared" si="1"/>
        <v>0.87989532174094609</v>
      </c>
      <c r="Q30" s="74"/>
    </row>
    <row r="31" spans="1:27" ht="10.5" customHeight="1">
      <c r="A31" s="72"/>
      <c r="B31" s="7"/>
      <c r="C31" s="7"/>
      <c r="D31" s="7"/>
      <c r="E31" s="7"/>
      <c r="F31" s="7"/>
      <c r="G31" s="7"/>
      <c r="H31" s="7"/>
      <c r="I31" s="7"/>
      <c r="J31" s="7"/>
      <c r="K31" s="7"/>
      <c r="L31" s="7"/>
      <c r="M31" s="7"/>
      <c r="N31" s="7"/>
      <c r="O31" s="7"/>
      <c r="P31" s="7"/>
      <c r="Q31" s="74"/>
      <c r="AA31" s="27"/>
    </row>
    <row r="32" spans="1:27" ht="23.25" customHeight="1">
      <c r="A32" s="72"/>
      <c r="B32" s="63" t="s">
        <v>70</v>
      </c>
      <c r="C32" s="63"/>
      <c r="D32" s="63"/>
      <c r="E32" s="63"/>
      <c r="F32" s="63"/>
      <c r="G32" s="63"/>
      <c r="H32" s="63"/>
      <c r="I32" s="63"/>
      <c r="J32" s="63"/>
      <c r="K32" s="63"/>
      <c r="L32" s="63"/>
      <c r="M32" s="63"/>
      <c r="N32" s="63"/>
      <c r="O32" s="63"/>
      <c r="P32" s="63"/>
      <c r="Q32" s="74"/>
      <c r="AA32" s="27"/>
    </row>
    <row r="33" spans="1:27" ht="99" customHeight="1">
      <c r="A33" s="72"/>
      <c r="B33" s="64"/>
      <c r="C33" s="64"/>
      <c r="D33" s="64"/>
      <c r="E33" s="64"/>
      <c r="F33" s="64"/>
      <c r="G33" s="64"/>
      <c r="H33" s="64"/>
      <c r="I33" s="64"/>
      <c r="J33" s="64"/>
      <c r="K33" s="64"/>
      <c r="L33" s="64"/>
      <c r="M33" s="64"/>
      <c r="N33" s="64"/>
      <c r="O33" s="64"/>
      <c r="P33" s="64"/>
      <c r="Q33" s="74"/>
      <c r="AA33" s="27"/>
    </row>
    <row r="34" spans="1:27" ht="99" customHeight="1">
      <c r="A34" s="72"/>
      <c r="B34" s="64"/>
      <c r="C34" s="64"/>
      <c r="D34" s="64"/>
      <c r="E34" s="64"/>
      <c r="F34" s="64"/>
      <c r="G34" s="64"/>
      <c r="H34" s="64"/>
      <c r="I34" s="64"/>
      <c r="J34" s="64"/>
      <c r="K34" s="64"/>
      <c r="L34" s="64"/>
      <c r="M34" s="64"/>
      <c r="N34" s="64"/>
      <c r="O34" s="64"/>
      <c r="P34" s="64"/>
      <c r="Q34" s="74"/>
      <c r="AA34" s="27"/>
    </row>
    <row r="35" spans="1:27" ht="99" customHeight="1">
      <c r="A35" s="72"/>
      <c r="B35" s="64"/>
      <c r="C35" s="64"/>
      <c r="D35" s="64"/>
      <c r="E35" s="64"/>
      <c r="F35" s="64"/>
      <c r="G35" s="64"/>
      <c r="H35" s="64"/>
      <c r="I35" s="64"/>
      <c r="J35" s="64"/>
      <c r="K35" s="64"/>
      <c r="L35" s="64"/>
      <c r="M35" s="64"/>
      <c r="N35" s="64"/>
      <c r="O35" s="64"/>
      <c r="P35" s="64"/>
      <c r="Q35" s="74"/>
      <c r="AA35" s="27"/>
    </row>
    <row r="36" spans="1:27" ht="99" customHeight="1">
      <c r="A36" s="72"/>
      <c r="B36" s="64"/>
      <c r="C36" s="64"/>
      <c r="D36" s="64"/>
      <c r="E36" s="64"/>
      <c r="F36" s="64"/>
      <c r="G36" s="64"/>
      <c r="H36" s="64"/>
      <c r="I36" s="64"/>
      <c r="J36" s="64"/>
      <c r="K36" s="64"/>
      <c r="L36" s="64"/>
      <c r="M36" s="64"/>
      <c r="N36" s="64"/>
      <c r="O36" s="64"/>
      <c r="P36" s="64"/>
      <c r="Q36" s="74"/>
      <c r="AA36" s="27"/>
    </row>
    <row r="37" spans="1:27" ht="10.5" customHeight="1">
      <c r="A37" s="72"/>
      <c r="B37" s="64"/>
      <c r="C37" s="64"/>
      <c r="D37" s="64"/>
      <c r="E37" s="64"/>
      <c r="F37" s="64"/>
      <c r="G37" s="64"/>
      <c r="H37" s="64"/>
      <c r="I37" s="64"/>
      <c r="J37" s="64"/>
      <c r="K37" s="64"/>
      <c r="L37" s="64"/>
      <c r="M37" s="64"/>
      <c r="N37" s="64"/>
      <c r="O37" s="64"/>
      <c r="P37" s="64"/>
      <c r="Q37" s="74"/>
      <c r="AA37" s="27"/>
    </row>
    <row r="38" spans="1:27" ht="22.5" customHeight="1">
      <c r="A38" s="72"/>
      <c r="B38" s="61" t="s">
        <v>71</v>
      </c>
      <c r="C38" s="61"/>
      <c r="D38" s="61"/>
      <c r="E38" s="61"/>
      <c r="F38" s="61"/>
      <c r="G38" s="61"/>
      <c r="H38" s="61"/>
      <c r="I38" s="61"/>
      <c r="J38" s="61"/>
      <c r="K38" s="61"/>
      <c r="L38" s="61"/>
      <c r="M38" s="61"/>
      <c r="N38" s="61"/>
      <c r="O38" s="61"/>
      <c r="P38" s="61"/>
      <c r="Q38" s="74"/>
      <c r="AA38" s="28"/>
    </row>
    <row r="39" spans="1:27">
      <c r="A39" s="72"/>
      <c r="B39" s="65" t="s">
        <v>146</v>
      </c>
      <c r="C39" s="65"/>
      <c r="D39" s="65"/>
      <c r="E39" s="65"/>
      <c r="F39" s="65"/>
      <c r="G39" s="65"/>
      <c r="H39" s="65"/>
      <c r="I39" s="65"/>
      <c r="J39" s="65"/>
      <c r="K39" s="65"/>
      <c r="L39" s="65"/>
      <c r="M39" s="65"/>
      <c r="N39" s="65"/>
      <c r="O39" s="65"/>
      <c r="P39" s="65"/>
      <c r="Q39" s="74"/>
      <c r="AA39" s="28"/>
    </row>
    <row r="40" spans="1:27" ht="33" customHeight="1">
      <c r="A40" s="72"/>
      <c r="B40" s="65" t="s">
        <v>147</v>
      </c>
      <c r="C40" s="65"/>
      <c r="D40" s="65"/>
      <c r="E40" s="65"/>
      <c r="F40" s="65"/>
      <c r="G40" s="65"/>
      <c r="H40" s="65"/>
      <c r="I40" s="65"/>
      <c r="J40" s="65"/>
      <c r="K40" s="65"/>
      <c r="L40" s="65"/>
      <c r="M40" s="65"/>
      <c r="N40" s="65"/>
      <c r="O40" s="65"/>
      <c r="P40" s="65"/>
      <c r="Q40" s="74"/>
      <c r="AA40" s="28"/>
    </row>
    <row r="41" spans="1:27" ht="33" customHeight="1">
      <c r="A41" s="72"/>
      <c r="B41" s="65" t="s">
        <v>148</v>
      </c>
      <c r="C41" s="65"/>
      <c r="D41" s="65"/>
      <c r="E41" s="65"/>
      <c r="F41" s="65"/>
      <c r="G41" s="65"/>
      <c r="H41" s="65"/>
      <c r="I41" s="65"/>
      <c r="J41" s="65"/>
      <c r="K41" s="65"/>
      <c r="L41" s="65"/>
      <c r="M41" s="65"/>
      <c r="N41" s="65"/>
      <c r="O41" s="65"/>
      <c r="P41" s="65"/>
      <c r="Q41" s="74"/>
      <c r="AA41" s="28"/>
    </row>
    <row r="42" spans="1:27" ht="22.5" customHeight="1">
      <c r="A42" s="72"/>
      <c r="B42" s="59" t="s">
        <v>149</v>
      </c>
      <c r="C42" s="59"/>
      <c r="D42" s="59"/>
      <c r="E42" s="59"/>
      <c r="F42" s="59"/>
      <c r="G42" s="59"/>
      <c r="H42" s="59"/>
      <c r="I42" s="59"/>
      <c r="J42" s="59"/>
      <c r="K42" s="59"/>
      <c r="L42" s="59"/>
      <c r="M42" s="59"/>
      <c r="N42" s="59"/>
      <c r="O42" s="59"/>
      <c r="P42" s="59"/>
      <c r="Q42" s="74"/>
      <c r="AA42" s="28"/>
    </row>
    <row r="43" spans="1:27" ht="22.5" customHeight="1">
      <c r="A43" s="72"/>
      <c r="B43" s="59" t="s">
        <v>150</v>
      </c>
      <c r="C43" s="59"/>
      <c r="D43" s="59"/>
      <c r="E43" s="59"/>
      <c r="F43" s="59"/>
      <c r="G43" s="59"/>
      <c r="H43" s="59"/>
      <c r="I43" s="59"/>
      <c r="J43" s="59"/>
      <c r="K43" s="59"/>
      <c r="L43" s="59"/>
      <c r="M43" s="59"/>
      <c r="N43" s="59"/>
      <c r="O43" s="59"/>
      <c r="P43" s="59"/>
      <c r="Q43" s="74"/>
      <c r="AA43" s="28"/>
    </row>
    <row r="44" spans="1:27" ht="22.5" customHeight="1">
      <c r="A44" s="72"/>
      <c r="B44" s="59" t="s">
        <v>151</v>
      </c>
      <c r="C44" s="59"/>
      <c r="D44" s="59"/>
      <c r="E44" s="59"/>
      <c r="F44" s="59"/>
      <c r="G44" s="59"/>
      <c r="H44" s="59"/>
      <c r="I44" s="59"/>
      <c r="J44" s="59"/>
      <c r="K44" s="59"/>
      <c r="L44" s="59"/>
      <c r="M44" s="59"/>
      <c r="N44" s="59"/>
      <c r="O44" s="59"/>
      <c r="P44" s="59"/>
      <c r="Q44" s="74"/>
      <c r="AA44" s="28"/>
    </row>
    <row r="45" spans="1:27" ht="22.5" customHeight="1">
      <c r="A45" s="72"/>
      <c r="B45" s="59" t="s">
        <v>152</v>
      </c>
      <c r="C45" s="59"/>
      <c r="D45" s="59"/>
      <c r="E45" s="59"/>
      <c r="F45" s="59"/>
      <c r="G45" s="59"/>
      <c r="H45" s="59"/>
      <c r="I45" s="59"/>
      <c r="J45" s="59"/>
      <c r="K45" s="59"/>
      <c r="L45" s="59"/>
      <c r="M45" s="59"/>
      <c r="N45" s="59"/>
      <c r="O45" s="59"/>
      <c r="P45" s="59"/>
      <c r="Q45" s="74"/>
      <c r="AA45" s="28"/>
    </row>
    <row r="46" spans="1:27" ht="22.5" customHeight="1">
      <c r="A46" s="72"/>
      <c r="B46" s="80" t="s">
        <v>153</v>
      </c>
      <c r="C46" s="80"/>
      <c r="D46" s="80"/>
      <c r="E46" s="80"/>
      <c r="F46" s="80"/>
      <c r="G46" s="80"/>
      <c r="H46" s="80"/>
      <c r="I46" s="80"/>
      <c r="J46" s="80"/>
      <c r="K46" s="80"/>
      <c r="L46" s="80"/>
      <c r="M46" s="80"/>
      <c r="N46" s="80"/>
      <c r="O46" s="80"/>
      <c r="P46" s="80"/>
      <c r="Q46" s="74"/>
      <c r="AA46" s="28"/>
    </row>
    <row r="47" spans="1:27" ht="22.5" customHeight="1">
      <c r="A47" s="72"/>
      <c r="B47" s="59" t="s">
        <v>154</v>
      </c>
      <c r="C47" s="59"/>
      <c r="D47" s="59"/>
      <c r="E47" s="59"/>
      <c r="F47" s="59"/>
      <c r="G47" s="59"/>
      <c r="H47" s="59"/>
      <c r="I47" s="59"/>
      <c r="J47" s="59"/>
      <c r="K47" s="59"/>
      <c r="L47" s="59"/>
      <c r="M47" s="59"/>
      <c r="N47" s="59"/>
      <c r="O47" s="59"/>
      <c r="P47" s="59"/>
      <c r="Q47" s="74"/>
      <c r="AA47" s="28"/>
    </row>
    <row r="48" spans="1:27" ht="22.5" customHeight="1">
      <c r="A48" s="72"/>
      <c r="B48" s="81" t="s">
        <v>244</v>
      </c>
      <c r="C48" s="59"/>
      <c r="D48" s="59"/>
      <c r="E48" s="59"/>
      <c r="F48" s="59"/>
      <c r="G48" s="59"/>
      <c r="H48" s="59"/>
      <c r="I48" s="59"/>
      <c r="J48" s="59"/>
      <c r="K48" s="59"/>
      <c r="L48" s="59"/>
      <c r="M48" s="59"/>
      <c r="N48" s="59"/>
      <c r="O48" s="59"/>
      <c r="P48" s="59"/>
      <c r="Q48" s="74"/>
      <c r="AA48" s="28"/>
    </row>
    <row r="49" spans="1:27" ht="22.5" customHeight="1">
      <c r="A49" s="72"/>
      <c r="B49" s="81" t="s">
        <v>245</v>
      </c>
      <c r="C49" s="59"/>
      <c r="D49" s="59"/>
      <c r="E49" s="59"/>
      <c r="F49" s="59"/>
      <c r="G49" s="59"/>
      <c r="H49" s="59"/>
      <c r="I49" s="59"/>
      <c r="J49" s="59"/>
      <c r="K49" s="59"/>
      <c r="L49" s="59"/>
      <c r="M49" s="59"/>
      <c r="N49" s="59"/>
      <c r="O49" s="59"/>
      <c r="P49" s="59"/>
      <c r="Q49" s="74"/>
      <c r="AA49" s="28"/>
    </row>
    <row r="50" spans="1:27" ht="24.75" customHeight="1">
      <c r="A50" s="72"/>
      <c r="B50" s="81" t="s">
        <v>248</v>
      </c>
      <c r="C50" s="59"/>
      <c r="D50" s="59"/>
      <c r="E50" s="59"/>
      <c r="F50" s="59"/>
      <c r="G50" s="59"/>
      <c r="H50" s="59"/>
      <c r="I50" s="59"/>
      <c r="J50" s="59"/>
      <c r="K50" s="59"/>
      <c r="L50" s="59"/>
      <c r="M50" s="59"/>
      <c r="N50" s="59"/>
      <c r="O50" s="59"/>
      <c r="P50" s="59"/>
      <c r="Q50" s="74"/>
      <c r="AA50" s="28"/>
    </row>
    <row r="51" spans="1:27">
      <c r="A51" s="72"/>
      <c r="B51" s="61" t="s">
        <v>155</v>
      </c>
      <c r="C51" s="61"/>
      <c r="D51" s="61"/>
      <c r="E51" s="61"/>
      <c r="F51" s="61"/>
      <c r="G51" s="61"/>
      <c r="H51" s="61"/>
      <c r="I51" s="61"/>
      <c r="J51" s="61"/>
      <c r="K51" s="61"/>
      <c r="L51" s="61"/>
      <c r="M51" s="61"/>
      <c r="N51" s="61"/>
      <c r="O51" s="61"/>
      <c r="P51" s="61"/>
      <c r="Q51" s="74"/>
      <c r="AA51" s="28"/>
    </row>
    <row r="52" spans="1:27" ht="132" customHeight="1">
      <c r="A52" s="72"/>
      <c r="B52" s="58"/>
      <c r="C52" s="58"/>
      <c r="D52" s="58"/>
      <c r="E52" s="58"/>
      <c r="F52" s="58"/>
      <c r="G52" s="58"/>
      <c r="H52" s="58"/>
      <c r="I52" s="58"/>
      <c r="J52" s="58"/>
      <c r="K52" s="58"/>
      <c r="L52" s="58"/>
      <c r="M52" s="58"/>
      <c r="N52" s="58"/>
      <c r="O52" s="58"/>
      <c r="P52" s="58"/>
      <c r="Q52" s="74"/>
      <c r="AA52" s="28"/>
    </row>
    <row r="53" spans="1:27" s="32" customFormat="1" ht="14.25">
      <c r="A53" s="29"/>
      <c r="B53" s="30"/>
      <c r="C53" s="30"/>
      <c r="D53" s="30"/>
      <c r="E53" s="30"/>
      <c r="F53" s="30"/>
      <c r="G53" s="30"/>
      <c r="H53" s="30"/>
      <c r="I53" s="30"/>
      <c r="J53" s="30"/>
      <c r="K53" s="30"/>
      <c r="L53" s="30"/>
      <c r="M53" s="30"/>
      <c r="N53" s="30"/>
      <c r="O53" s="30"/>
      <c r="P53" s="30"/>
      <c r="Q53" s="31"/>
    </row>
    <row r="54" spans="1:27" s="32" customFormat="1" ht="14.25"/>
    <row r="55" spans="1:27" s="32" customFormat="1" ht="14.25"/>
    <row r="56" spans="1:27" s="32" customFormat="1" ht="14.25"/>
    <row r="57" spans="1:27" s="32" customFormat="1" ht="14.25"/>
    <row r="58" spans="1:27" s="32" customFormat="1" ht="14.25" hidden="1"/>
    <row r="59" spans="1:27" s="32" customFormat="1" ht="14.25" hidden="1"/>
    <row r="60" spans="1:27" s="32" customFormat="1" hidden="1">
      <c r="B60" s="33" t="s">
        <v>73</v>
      </c>
      <c r="C60" s="33" t="s">
        <v>74</v>
      </c>
    </row>
    <row r="61" spans="1:27" ht="26.25" hidden="1">
      <c r="B61" s="27" t="s">
        <v>75</v>
      </c>
      <c r="C61" s="2" t="s">
        <v>9</v>
      </c>
    </row>
    <row r="62" spans="1:27" ht="26.25" hidden="1">
      <c r="B62" s="27" t="s">
        <v>76</v>
      </c>
      <c r="C62" s="2" t="s">
        <v>77</v>
      </c>
    </row>
    <row r="63" spans="1:27" ht="26.25" hidden="1">
      <c r="B63" s="27" t="s">
        <v>78</v>
      </c>
      <c r="C63" s="2" t="s">
        <v>79</v>
      </c>
    </row>
    <row r="64" spans="1:27" ht="26.25" hidden="1">
      <c r="B64" s="27" t="s">
        <v>80</v>
      </c>
      <c r="C64" s="2" t="s">
        <v>81</v>
      </c>
    </row>
    <row r="65" spans="2:3" hidden="1">
      <c r="B65" s="27" t="s">
        <v>82</v>
      </c>
      <c r="C65" s="2" t="s">
        <v>83</v>
      </c>
    </row>
    <row r="66" spans="2:3" hidden="1">
      <c r="B66" s="27" t="s">
        <v>84</v>
      </c>
      <c r="C66" s="2" t="s">
        <v>85</v>
      </c>
    </row>
    <row r="67" spans="2:3" hidden="1">
      <c r="B67" s="27" t="s">
        <v>86</v>
      </c>
      <c r="C67" s="2" t="s">
        <v>87</v>
      </c>
    </row>
    <row r="68" spans="2:3" hidden="1">
      <c r="B68" s="27" t="s">
        <v>88</v>
      </c>
      <c r="C68" s="2" t="s">
        <v>89</v>
      </c>
    </row>
    <row r="69" spans="2:3" ht="26.25" hidden="1">
      <c r="B69" s="27" t="s">
        <v>90</v>
      </c>
      <c r="C69" s="2" t="s">
        <v>91</v>
      </c>
    </row>
    <row r="70" spans="2:3" hidden="1">
      <c r="B70" s="27" t="s">
        <v>5</v>
      </c>
    </row>
    <row r="71" spans="2:3" hidden="1">
      <c r="B71" s="27" t="s">
        <v>92</v>
      </c>
    </row>
    <row r="72" spans="2:3" ht="26.25" hidden="1">
      <c r="B72" s="27" t="s">
        <v>93</v>
      </c>
    </row>
    <row r="73" spans="2:3" ht="26.25" hidden="1">
      <c r="B73" s="27" t="s">
        <v>94</v>
      </c>
    </row>
    <row r="74" spans="2:3" ht="26.25" hidden="1">
      <c r="B74" s="27" t="s">
        <v>95</v>
      </c>
    </row>
    <row r="75" spans="2:3" hidden="1"/>
  </sheetData>
  <mergeCells count="67">
    <mergeCell ref="A1:A52"/>
    <mergeCell ref="B1:D3"/>
    <mergeCell ref="E1:L2"/>
    <mergeCell ref="M1:P2"/>
    <mergeCell ref="Q1:Q52"/>
    <mergeCell ref="E3:H3"/>
    <mergeCell ref="I3:L3"/>
    <mergeCell ref="M3:P3"/>
    <mergeCell ref="C5:H5"/>
    <mergeCell ref="I5:K5"/>
    <mergeCell ref="L5:P5"/>
    <mergeCell ref="C7:H7"/>
    <mergeCell ref="I7:K7"/>
    <mergeCell ref="L7:P7"/>
    <mergeCell ref="C9:H9"/>
    <mergeCell ref="I9:K9"/>
    <mergeCell ref="L9:P9"/>
    <mergeCell ref="C11:D11"/>
    <mergeCell ref="E11:G11"/>
    <mergeCell ref="H11:L11"/>
    <mergeCell ref="M11:P11"/>
    <mergeCell ref="B12:B13"/>
    <mergeCell ref="C12:D13"/>
    <mergeCell ref="E12:G12"/>
    <mergeCell ref="H12:L12"/>
    <mergeCell ref="M12:P12"/>
    <mergeCell ref="E13:G13"/>
    <mergeCell ref="H13:L13"/>
    <mergeCell ref="M13:P13"/>
    <mergeCell ref="B19:P19"/>
    <mergeCell ref="B20:P20"/>
    <mergeCell ref="B21:C21"/>
    <mergeCell ref="D21:E21"/>
    <mergeCell ref="F21:G21"/>
    <mergeCell ref="J21:L21"/>
    <mergeCell ref="N21:P21"/>
    <mergeCell ref="B29:C29"/>
    <mergeCell ref="F22:G22"/>
    <mergeCell ref="J22:L22"/>
    <mergeCell ref="N22:P22"/>
    <mergeCell ref="F23:G23"/>
    <mergeCell ref="J23:L23"/>
    <mergeCell ref="M23:P23"/>
    <mergeCell ref="B25:P25"/>
    <mergeCell ref="B26:C27"/>
    <mergeCell ref="D26:O26"/>
    <mergeCell ref="P26:P27"/>
    <mergeCell ref="B28:C28"/>
    <mergeCell ref="B45:P45"/>
    <mergeCell ref="B30:C30"/>
    <mergeCell ref="B32:P32"/>
    <mergeCell ref="B33:P36"/>
    <mergeCell ref="B37:P37"/>
    <mergeCell ref="B38:P38"/>
    <mergeCell ref="B39:P39"/>
    <mergeCell ref="B40:P40"/>
    <mergeCell ref="B41:P41"/>
    <mergeCell ref="B42:P42"/>
    <mergeCell ref="B43:P43"/>
    <mergeCell ref="B44:P44"/>
    <mergeCell ref="B52:P52"/>
    <mergeCell ref="B46:P46"/>
    <mergeCell ref="B47:P47"/>
    <mergeCell ref="B48:P48"/>
    <mergeCell ref="B49:P49"/>
    <mergeCell ref="B50:P50"/>
    <mergeCell ref="B51:P51"/>
  </mergeCells>
  <dataValidations count="13">
    <dataValidation allowBlank="1" showInputMessage="1" showErrorMessage="1" promptTitle="Proceso" prompt="Identifica el nombre del proceso al cual pertenece el indicador." sqref="B5:B8 B10 B14:B17"/>
    <dataValidation allowBlank="1" showInputMessage="1" showErrorMessage="1" promptTitle="Unidad de Medida" prompt="Ingrese la unidad de medida del indicador" sqref="C11"/>
    <dataValidation allowBlank="1" showInputMessage="1" showErrorMessage="1" promptTitle="Numerador" prompt="Ingrese el nombre de la variable del indicador que actua como numerador." sqref="E12:E13"/>
    <dataValidation allowBlank="1" showInputMessage="1" showErrorMessage="1" promptTitle="Explicación de la Variable" prompt="Ingrese la explicación de las variables que actuan como numerador y denominador" sqref="H11 M11"/>
    <dataValidation allowBlank="1" showInputMessage="1" showErrorMessage="1" promptTitle="Nombre del Indicador" prompt="Nombre que identifica al indicador." sqref="B9"/>
    <dataValidation allowBlank="1" showInputMessage="1" showErrorMessage="1" promptTitle="Formula del Indicador" prompt="Ingrese la formula del indicador" sqref="B11 E11 B20 B26 D26 B32"/>
    <dataValidation type="list" allowBlank="1" showErrorMessage="1" sqref="C5 L5">
      <formula1>$B$61:$B$74</formula1>
    </dataValidation>
    <dataValidation type="list" allowBlank="1" showErrorMessage="1" sqref="C7">
      <formula1>$C$61:$C$69</formula1>
    </dataValidation>
    <dataValidation allowBlank="1" showInputMessage="1" showErrorMessage="1" promptTitle="Máximo" prompt="Ingrese la tendencia Ascendente máxima que tiene el indicador" sqref="B22 D22"/>
    <dataValidation allowBlank="1" showInputMessage="1" showErrorMessage="1" promptTitle="Mínimo" prompt="Ingrese la tendencia Ascendente mínima que tiene el indicador" sqref="B23:D23 J23"/>
    <dataValidation allowBlank="1" showInputMessage="1" showErrorMessage="1" promptTitle="Tendencia máxima" prompt="Ingrese la tendencia máxima que tiene el indicador" sqref="B30"/>
    <dataValidation allowBlank="1" showInputMessage="1" showErrorMessage="1" promptTitle="Análisis del Indicador" prompt="A partir de los resultados del indicador redacte un análisis y coloque las observaciones pertinentes." sqref="B38:B50"/>
    <dataValidation allowBlank="1" showInputMessage="1" showErrorMessage="1" promptTitle="Propuesta Plan de Mejoramiento" prompt="De acuerdo al tipo de acción arriba identificado,  regristre las actividades necesarias del plan de mejoramiento." sqref="B51"/>
  </dataValidations>
  <pageMargins left="0.78740157480314954" right="0.78740157480314954" top="1.1814960629921261" bottom="1.1814960629921261" header="0.78740157480314954" footer="0.78740157480314954"/>
  <pageSetup paperSize="0" fitToWidth="0" fitToHeight="0" pageOrder="overThenDown" orientation="portrait" horizontalDpi="0" verticalDpi="0" copies="0"/>
  <headerFooter alignWithMargins="0">
    <oddHeader>&amp;C&amp;"Times New Roman,Regular"&amp;12&amp;A</oddHeader>
    <oddFooter>&amp;C&amp;"Times New Roman,Regular"&amp;12Página &amp;P</oddFooter>
  </headerFooter>
  <colBreaks count="1" manualBreakCount="1">
    <brk id="16"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5"/>
  <sheetViews>
    <sheetView topLeftCell="F14" zoomScale="55" zoomScaleNormal="55" workbookViewId="0">
      <selection sqref="A1:A52"/>
    </sheetView>
  </sheetViews>
  <sheetFormatPr baseColWidth="10" defaultRowHeight="15"/>
  <cols>
    <col min="1" max="1" width="2" style="2" customWidth="1"/>
    <col min="2" max="2" width="23.7109375" style="2" customWidth="1"/>
    <col min="3" max="3" width="13.42578125" style="2" customWidth="1"/>
    <col min="4" max="4" width="21.140625" style="2" customWidth="1"/>
    <col min="5" max="5" width="19.5703125" style="2" customWidth="1"/>
    <col min="6" max="6" width="19.28515625" style="2" customWidth="1"/>
    <col min="7" max="7" width="19.42578125" style="2" customWidth="1"/>
    <col min="8" max="8" width="19.28515625" style="2" customWidth="1"/>
    <col min="9" max="10" width="19.42578125" style="2" customWidth="1"/>
    <col min="11" max="11" width="19.28515625" style="2" customWidth="1"/>
    <col min="12" max="12" width="19.7109375" style="2" customWidth="1"/>
    <col min="13" max="13" width="19.140625" style="2" customWidth="1"/>
    <col min="14" max="14" width="19.85546875" style="2" customWidth="1"/>
    <col min="15" max="15" width="20.140625" style="2" customWidth="1"/>
    <col min="16" max="16" width="20.7109375" style="2" customWidth="1"/>
    <col min="17" max="17" width="2.42578125" style="2" customWidth="1"/>
    <col min="18" max="23" width="11.7109375" style="2" hidden="1" customWidth="1"/>
    <col min="24" max="24" width="17.7109375" style="2" customWidth="1"/>
    <col min="25" max="25" width="21.5703125" style="2" customWidth="1"/>
    <col min="26" max="26" width="11.7109375" style="2" customWidth="1"/>
    <col min="27" max="27" width="45.5703125" style="2" customWidth="1"/>
    <col min="28" max="28" width="57.7109375" style="2" customWidth="1"/>
    <col min="29" max="256" width="11.7109375" style="2" customWidth="1"/>
    <col min="257" max="1024" width="11.85546875" customWidth="1"/>
  </cols>
  <sheetData>
    <row r="1" spans="1:18" ht="30" customHeight="1">
      <c r="A1" s="72"/>
      <c r="B1" s="58"/>
      <c r="C1" s="58"/>
      <c r="D1" s="58"/>
      <c r="E1" s="73" t="s">
        <v>0</v>
      </c>
      <c r="F1" s="73"/>
      <c r="G1" s="73"/>
      <c r="H1" s="73"/>
      <c r="I1" s="73"/>
      <c r="J1" s="73"/>
      <c r="K1" s="73"/>
      <c r="L1" s="73"/>
      <c r="M1" s="73" t="s">
        <v>1</v>
      </c>
      <c r="N1" s="73"/>
      <c r="O1" s="73"/>
      <c r="P1" s="73"/>
      <c r="Q1" s="74"/>
    </row>
    <row r="2" spans="1:18" ht="36" customHeight="1">
      <c r="A2" s="72"/>
      <c r="B2" s="58"/>
      <c r="C2" s="58"/>
      <c r="D2" s="58"/>
      <c r="E2" s="73"/>
      <c r="F2" s="73"/>
      <c r="G2" s="73"/>
      <c r="H2" s="73"/>
      <c r="I2" s="73"/>
      <c r="J2" s="73"/>
      <c r="K2" s="73"/>
      <c r="L2" s="73"/>
      <c r="M2" s="73"/>
      <c r="N2" s="73"/>
      <c r="O2" s="73"/>
      <c r="P2" s="73"/>
      <c r="Q2" s="74"/>
    </row>
    <row r="3" spans="1:18" ht="30.75" customHeight="1">
      <c r="A3" s="72"/>
      <c r="B3" s="58"/>
      <c r="C3" s="58"/>
      <c r="D3" s="58"/>
      <c r="E3" s="70" t="s">
        <v>2</v>
      </c>
      <c r="F3" s="70"/>
      <c r="G3" s="70"/>
      <c r="H3" s="70"/>
      <c r="I3" s="75">
        <v>41736</v>
      </c>
      <c r="J3" s="75"/>
      <c r="K3" s="75"/>
      <c r="L3" s="75"/>
      <c r="M3" s="73" t="s">
        <v>3</v>
      </c>
      <c r="N3" s="73"/>
      <c r="O3" s="73"/>
      <c r="P3" s="73"/>
      <c r="Q3" s="74"/>
    </row>
    <row r="4" spans="1:18" ht="9.75" customHeight="1">
      <c r="A4" s="72"/>
      <c r="B4" s="4"/>
      <c r="C4" s="4"/>
      <c r="D4" s="4"/>
      <c r="E4" s="4"/>
      <c r="F4" s="4"/>
      <c r="G4" s="4"/>
      <c r="H4" s="4"/>
      <c r="I4" s="4"/>
      <c r="J4" s="4"/>
      <c r="K4" s="4"/>
      <c r="L4" s="4"/>
      <c r="M4" s="4"/>
      <c r="N4" s="4"/>
      <c r="O4" s="4"/>
      <c r="P4" s="4"/>
      <c r="Q4" s="74"/>
      <c r="R4" s="5"/>
    </row>
    <row r="5" spans="1:18" s="6" customFormat="1" ht="29.25" customHeight="1">
      <c r="A5" s="72"/>
      <c r="B5" s="3" t="s">
        <v>4</v>
      </c>
      <c r="C5" s="76" t="s">
        <v>5</v>
      </c>
      <c r="D5" s="76"/>
      <c r="E5" s="76"/>
      <c r="F5" s="76"/>
      <c r="G5" s="76"/>
      <c r="H5" s="76"/>
      <c r="I5" s="70" t="s">
        <v>6</v>
      </c>
      <c r="J5" s="70"/>
      <c r="K5" s="70"/>
      <c r="L5" s="76" t="s">
        <v>7</v>
      </c>
      <c r="M5" s="76"/>
      <c r="N5" s="76"/>
      <c r="O5" s="76"/>
      <c r="P5" s="76"/>
      <c r="Q5" s="74"/>
    </row>
    <row r="6" spans="1:18" s="6" customFormat="1" ht="9" customHeight="1">
      <c r="A6" s="72"/>
      <c r="B6" s="7"/>
      <c r="C6" s="8"/>
      <c r="D6" s="8"/>
      <c r="E6" s="8"/>
      <c r="F6" s="8"/>
      <c r="G6" s="8"/>
      <c r="H6" s="8"/>
      <c r="I6" s="7"/>
      <c r="J6" s="7"/>
      <c r="K6" s="7"/>
      <c r="L6" s="8"/>
      <c r="M6" s="8"/>
      <c r="N6" s="8"/>
      <c r="O6" s="8"/>
      <c r="P6" s="8"/>
      <c r="Q6" s="74"/>
    </row>
    <row r="7" spans="1:18" s="6" customFormat="1" ht="31.5" customHeight="1">
      <c r="A7" s="72"/>
      <c r="B7" s="9" t="s">
        <v>8</v>
      </c>
      <c r="C7" s="77" t="s">
        <v>9</v>
      </c>
      <c r="D7" s="77"/>
      <c r="E7" s="77"/>
      <c r="F7" s="77"/>
      <c r="G7" s="77"/>
      <c r="H7" s="77"/>
      <c r="I7" s="78" t="s">
        <v>10</v>
      </c>
      <c r="J7" s="78"/>
      <c r="K7" s="78"/>
      <c r="L7" s="66" t="s">
        <v>11</v>
      </c>
      <c r="M7" s="66"/>
      <c r="N7" s="66"/>
      <c r="O7" s="66"/>
      <c r="P7" s="66"/>
      <c r="Q7" s="74"/>
    </row>
    <row r="8" spans="1:18" s="6" customFormat="1" ht="15.75" customHeight="1">
      <c r="A8" s="72"/>
      <c r="B8" s="7"/>
      <c r="C8" s="8"/>
      <c r="D8" s="8"/>
      <c r="E8" s="8"/>
      <c r="F8" s="8"/>
      <c r="G8" s="8"/>
      <c r="H8" s="8"/>
      <c r="I8" s="7"/>
      <c r="J8" s="7"/>
      <c r="K8" s="7"/>
      <c r="L8" s="8"/>
      <c r="M8" s="8"/>
      <c r="N8" s="8"/>
      <c r="O8" s="8"/>
      <c r="P8" s="11"/>
      <c r="Q8" s="74"/>
    </row>
    <row r="9" spans="1:18" s="6" customFormat="1" ht="39" customHeight="1">
      <c r="A9" s="72"/>
      <c r="B9" s="12" t="s">
        <v>12</v>
      </c>
      <c r="C9" s="77" t="s">
        <v>156</v>
      </c>
      <c r="D9" s="77"/>
      <c r="E9" s="77"/>
      <c r="F9" s="77"/>
      <c r="G9" s="77"/>
      <c r="H9" s="77"/>
      <c r="I9" s="79" t="s">
        <v>14</v>
      </c>
      <c r="J9" s="79"/>
      <c r="K9" s="79"/>
      <c r="L9" s="66" t="s">
        <v>157</v>
      </c>
      <c r="M9" s="66"/>
      <c r="N9" s="66"/>
      <c r="O9" s="66"/>
      <c r="P9" s="66"/>
      <c r="Q9" s="74"/>
    </row>
    <row r="10" spans="1:18" s="6" customFormat="1" ht="13.5" customHeight="1">
      <c r="A10" s="72"/>
      <c r="B10" s="7"/>
      <c r="C10" s="8"/>
      <c r="D10" s="8"/>
      <c r="E10" s="8"/>
      <c r="F10" s="8"/>
      <c r="G10" s="8"/>
      <c r="H10" s="8"/>
      <c r="I10" s="7"/>
      <c r="J10" s="7"/>
      <c r="K10" s="7"/>
      <c r="L10" s="8"/>
      <c r="M10" s="8"/>
      <c r="N10" s="8"/>
      <c r="O10" s="8"/>
      <c r="P10" s="8"/>
      <c r="Q10" s="74"/>
    </row>
    <row r="11" spans="1:18" s="6" customFormat="1" ht="39" customHeight="1">
      <c r="A11" s="72"/>
      <c r="B11" s="13" t="s">
        <v>16</v>
      </c>
      <c r="C11" s="63" t="s">
        <v>17</v>
      </c>
      <c r="D11" s="63"/>
      <c r="E11" s="63" t="s">
        <v>18</v>
      </c>
      <c r="F11" s="63"/>
      <c r="G11" s="63"/>
      <c r="H11" s="63" t="s">
        <v>19</v>
      </c>
      <c r="I11" s="63"/>
      <c r="J11" s="63"/>
      <c r="K11" s="63"/>
      <c r="L11" s="63"/>
      <c r="M11" s="63" t="s">
        <v>20</v>
      </c>
      <c r="N11" s="63"/>
      <c r="O11" s="63"/>
      <c r="P11" s="63"/>
      <c r="Q11" s="74"/>
    </row>
    <row r="12" spans="1:18" s="6" customFormat="1" ht="60.75" customHeight="1">
      <c r="A12" s="72"/>
      <c r="B12" s="66" t="s">
        <v>158</v>
      </c>
      <c r="C12" s="66" t="s">
        <v>22</v>
      </c>
      <c r="D12" s="66"/>
      <c r="E12" s="66" t="s">
        <v>159</v>
      </c>
      <c r="F12" s="66"/>
      <c r="G12" s="66"/>
      <c r="H12" s="66" t="s">
        <v>139</v>
      </c>
      <c r="I12" s="66"/>
      <c r="J12" s="66"/>
      <c r="K12" s="66"/>
      <c r="L12" s="66"/>
      <c r="M12" s="66" t="s">
        <v>160</v>
      </c>
      <c r="N12" s="66"/>
      <c r="O12" s="66"/>
      <c r="P12" s="66"/>
      <c r="Q12" s="74"/>
    </row>
    <row r="13" spans="1:18" s="6" customFormat="1" ht="58.5" customHeight="1">
      <c r="A13" s="72"/>
      <c r="B13" s="66"/>
      <c r="C13" s="66"/>
      <c r="D13" s="66"/>
      <c r="E13" s="66" t="s">
        <v>140</v>
      </c>
      <c r="F13" s="66"/>
      <c r="G13" s="66"/>
      <c r="H13" s="66" t="s">
        <v>161</v>
      </c>
      <c r="I13" s="66"/>
      <c r="J13" s="66"/>
      <c r="K13" s="66"/>
      <c r="L13" s="66"/>
      <c r="M13" s="66" t="s">
        <v>160</v>
      </c>
      <c r="N13" s="66"/>
      <c r="O13" s="66"/>
      <c r="P13" s="66"/>
      <c r="Q13" s="74"/>
    </row>
    <row r="14" spans="1:18" s="6" customFormat="1" ht="14.25" customHeight="1">
      <c r="A14" s="72"/>
      <c r="B14" s="7"/>
      <c r="C14" s="8"/>
      <c r="D14" s="8"/>
      <c r="E14" s="8"/>
      <c r="F14" s="8"/>
      <c r="G14" s="8"/>
      <c r="H14" s="8"/>
      <c r="I14" s="7"/>
      <c r="J14" s="7"/>
      <c r="K14" s="7"/>
      <c r="L14" s="8"/>
      <c r="M14" s="8"/>
      <c r="N14" s="8"/>
      <c r="O14" s="8"/>
      <c r="P14" s="8"/>
      <c r="Q14" s="74"/>
    </row>
    <row r="15" spans="1:18" s="6" customFormat="1" ht="29.25" customHeight="1">
      <c r="A15" s="72"/>
      <c r="B15" s="14" t="s">
        <v>28</v>
      </c>
      <c r="C15" s="15" t="s">
        <v>29</v>
      </c>
      <c r="D15" s="16"/>
      <c r="E15" s="17"/>
      <c r="F15" s="16"/>
      <c r="G15" s="15" t="s">
        <v>30</v>
      </c>
      <c r="H15" s="17"/>
      <c r="I15" s="16"/>
      <c r="J15" s="16"/>
      <c r="K15" s="15" t="s">
        <v>31</v>
      </c>
      <c r="L15" s="16"/>
      <c r="M15" s="16"/>
      <c r="N15" s="16"/>
      <c r="O15" s="16"/>
      <c r="P15" s="18"/>
      <c r="Q15" s="74"/>
    </row>
    <row r="16" spans="1:18" s="6" customFormat="1" ht="14.25" customHeight="1">
      <c r="A16" s="72"/>
      <c r="B16" s="7"/>
      <c r="C16" s="8"/>
      <c r="D16" s="8"/>
      <c r="E16" s="8"/>
      <c r="F16" s="8"/>
      <c r="G16" s="8"/>
      <c r="H16" s="8"/>
      <c r="I16" s="8"/>
      <c r="J16" s="8"/>
      <c r="K16" s="8"/>
      <c r="L16" s="8"/>
      <c r="M16" s="8"/>
      <c r="N16" s="8"/>
      <c r="O16" s="8"/>
      <c r="P16" s="8"/>
      <c r="Q16" s="74"/>
    </row>
    <row r="17" spans="1:27" s="6" customFormat="1" ht="29.25" customHeight="1">
      <c r="A17" s="72"/>
      <c r="B17" s="14" t="s">
        <v>32</v>
      </c>
      <c r="C17" s="15" t="s">
        <v>33</v>
      </c>
      <c r="D17" s="16"/>
      <c r="E17" s="15" t="s">
        <v>34</v>
      </c>
      <c r="F17" s="16"/>
      <c r="G17" s="16"/>
      <c r="H17" s="15" t="s">
        <v>35</v>
      </c>
      <c r="I17" s="16"/>
      <c r="J17" s="16"/>
      <c r="K17" s="15" t="s">
        <v>36</v>
      </c>
      <c r="L17" s="16"/>
      <c r="M17" s="16"/>
      <c r="N17" s="15" t="s">
        <v>37</v>
      </c>
      <c r="O17" s="16"/>
      <c r="P17" s="18"/>
      <c r="Q17" s="74"/>
    </row>
    <row r="18" spans="1:27" ht="10.5" customHeight="1">
      <c r="A18" s="72"/>
      <c r="B18" s="4"/>
      <c r="C18" s="8"/>
      <c r="D18" s="8"/>
      <c r="E18" s="8"/>
      <c r="F18" s="8"/>
      <c r="G18" s="8"/>
      <c r="H18" s="8"/>
      <c r="I18" s="8"/>
      <c r="J18" s="8"/>
      <c r="K18" s="8"/>
      <c r="L18" s="8"/>
      <c r="M18" s="8"/>
      <c r="N18" s="8"/>
      <c r="O18" s="8"/>
      <c r="P18" s="8"/>
      <c r="Q18" s="74"/>
    </row>
    <row r="19" spans="1:27" ht="24.75" customHeight="1">
      <c r="A19" s="72"/>
      <c r="B19" s="61" t="s">
        <v>38</v>
      </c>
      <c r="C19" s="61"/>
      <c r="D19" s="61"/>
      <c r="E19" s="61"/>
      <c r="F19" s="61"/>
      <c r="G19" s="61"/>
      <c r="H19" s="61"/>
      <c r="I19" s="61"/>
      <c r="J19" s="61"/>
      <c r="K19" s="61"/>
      <c r="L19" s="61"/>
      <c r="M19" s="61"/>
      <c r="N19" s="61"/>
      <c r="O19" s="61"/>
      <c r="P19" s="61"/>
      <c r="Q19" s="74"/>
    </row>
    <row r="20" spans="1:27" ht="24" customHeight="1">
      <c r="A20" s="72"/>
      <c r="B20" s="63" t="s">
        <v>39</v>
      </c>
      <c r="C20" s="63"/>
      <c r="D20" s="63"/>
      <c r="E20" s="63"/>
      <c r="F20" s="63"/>
      <c r="G20" s="63"/>
      <c r="H20" s="63"/>
      <c r="I20" s="63"/>
      <c r="J20" s="63"/>
      <c r="K20" s="63"/>
      <c r="L20" s="63"/>
      <c r="M20" s="63"/>
      <c r="N20" s="63"/>
      <c r="O20" s="63"/>
      <c r="P20" s="63"/>
      <c r="Q20" s="74"/>
    </row>
    <row r="21" spans="1:27" ht="27.75" customHeight="1">
      <c r="A21" s="72"/>
      <c r="B21" s="61" t="s">
        <v>40</v>
      </c>
      <c r="C21" s="61"/>
      <c r="D21" s="61" t="s">
        <v>41</v>
      </c>
      <c r="E21" s="61"/>
      <c r="F21" s="67" t="s">
        <v>42</v>
      </c>
      <c r="G21" s="67"/>
      <c r="H21" s="19"/>
      <c r="I21" s="1" t="s">
        <v>43</v>
      </c>
      <c r="J21" s="68">
        <v>0.93</v>
      </c>
      <c r="K21" s="68"/>
      <c r="L21" s="68"/>
      <c r="M21" s="20" t="s">
        <v>44</v>
      </c>
      <c r="N21" s="69" t="s">
        <v>162</v>
      </c>
      <c r="O21" s="69"/>
      <c r="P21" s="69"/>
      <c r="Q21" s="74"/>
    </row>
    <row r="22" spans="1:27" ht="23.25" customHeight="1">
      <c r="A22" s="72"/>
      <c r="B22" s="21" t="s">
        <v>46</v>
      </c>
      <c r="C22" s="22">
        <v>0.93</v>
      </c>
      <c r="D22" s="21" t="s">
        <v>46</v>
      </c>
      <c r="E22" s="10" t="s">
        <v>47</v>
      </c>
      <c r="F22" s="67" t="s">
        <v>48</v>
      </c>
      <c r="G22" s="67"/>
      <c r="H22" s="23"/>
      <c r="I22" s="34" t="s">
        <v>49</v>
      </c>
      <c r="J22" s="68">
        <v>0.75</v>
      </c>
      <c r="K22" s="68"/>
      <c r="L22" s="68"/>
      <c r="M22" s="20" t="s">
        <v>50</v>
      </c>
      <c r="N22" s="69" t="s">
        <v>163</v>
      </c>
      <c r="O22" s="69"/>
      <c r="P22" s="69"/>
      <c r="Q22" s="74"/>
    </row>
    <row r="23" spans="1:27" ht="39.75" customHeight="1">
      <c r="A23" s="72"/>
      <c r="B23" s="21" t="s">
        <v>52</v>
      </c>
      <c r="C23" s="22">
        <v>0.75</v>
      </c>
      <c r="D23" s="21" t="s">
        <v>52</v>
      </c>
      <c r="E23" s="10" t="s">
        <v>47</v>
      </c>
      <c r="F23" s="67" t="s">
        <v>53</v>
      </c>
      <c r="G23" s="67"/>
      <c r="H23" s="24"/>
      <c r="I23" s="3" t="s">
        <v>129</v>
      </c>
      <c r="J23" s="68">
        <v>0.75</v>
      </c>
      <c r="K23" s="68"/>
      <c r="L23" s="68"/>
      <c r="M23" s="67" t="s">
        <v>164</v>
      </c>
      <c r="N23" s="67"/>
      <c r="O23" s="67"/>
      <c r="P23" s="67"/>
      <c r="Q23" s="74"/>
    </row>
    <row r="24" spans="1:27" ht="10.5" customHeight="1">
      <c r="A24" s="72"/>
      <c r="B24" s="4"/>
      <c r="C24" s="8"/>
      <c r="D24" s="8"/>
      <c r="E24" s="8"/>
      <c r="F24" s="8"/>
      <c r="G24" s="8"/>
      <c r="H24" s="8"/>
      <c r="I24" s="8"/>
      <c r="J24" s="8"/>
      <c r="K24" s="8"/>
      <c r="L24" s="8"/>
      <c r="M24" s="8"/>
      <c r="N24" s="8"/>
      <c r="O24" s="8"/>
      <c r="P24" s="8"/>
      <c r="Q24" s="74"/>
    </row>
    <row r="25" spans="1:27" ht="26.25" customHeight="1">
      <c r="A25" s="72"/>
      <c r="B25" s="70" t="s">
        <v>145</v>
      </c>
      <c r="C25" s="70"/>
      <c r="D25" s="70"/>
      <c r="E25" s="70"/>
      <c r="F25" s="70"/>
      <c r="G25" s="70"/>
      <c r="H25" s="70"/>
      <c r="I25" s="70"/>
      <c r="J25" s="70"/>
      <c r="K25" s="70"/>
      <c r="L25" s="70"/>
      <c r="M25" s="70"/>
      <c r="N25" s="70"/>
      <c r="O25" s="70"/>
      <c r="P25" s="70"/>
      <c r="Q25" s="74"/>
    </row>
    <row r="26" spans="1:27" ht="26.25" customHeight="1">
      <c r="A26" s="72"/>
      <c r="B26" s="63" t="s">
        <v>54</v>
      </c>
      <c r="C26" s="63"/>
      <c r="D26" s="63" t="s">
        <v>55</v>
      </c>
      <c r="E26" s="63"/>
      <c r="F26" s="63"/>
      <c r="G26" s="63"/>
      <c r="H26" s="63"/>
      <c r="I26" s="63"/>
      <c r="J26" s="63"/>
      <c r="K26" s="63"/>
      <c r="L26" s="63"/>
      <c r="M26" s="63"/>
      <c r="N26" s="63"/>
      <c r="O26" s="63"/>
      <c r="P26" s="71" t="s">
        <v>56</v>
      </c>
      <c r="Q26" s="74"/>
    </row>
    <row r="27" spans="1:27" ht="20.25" customHeight="1">
      <c r="A27" s="72"/>
      <c r="B27" s="63"/>
      <c r="C27" s="63"/>
      <c r="D27" s="25" t="s">
        <v>57</v>
      </c>
      <c r="E27" s="25" t="s">
        <v>58</v>
      </c>
      <c r="F27" s="25" t="s">
        <v>59</v>
      </c>
      <c r="G27" s="25" t="s">
        <v>60</v>
      </c>
      <c r="H27" s="25" t="s">
        <v>61</v>
      </c>
      <c r="I27" s="25" t="s">
        <v>62</v>
      </c>
      <c r="J27" s="25" t="s">
        <v>63</v>
      </c>
      <c r="K27" s="25" t="s">
        <v>64</v>
      </c>
      <c r="L27" s="25" t="s">
        <v>65</v>
      </c>
      <c r="M27" s="25" t="s">
        <v>66</v>
      </c>
      <c r="N27" s="25" t="s">
        <v>67</v>
      </c>
      <c r="O27" s="25" t="s">
        <v>68</v>
      </c>
      <c r="P27" s="71"/>
      <c r="Q27" s="74"/>
    </row>
    <row r="28" spans="1:27" ht="55.5" customHeight="1">
      <c r="A28" s="72"/>
      <c r="B28" s="66" t="s">
        <v>159</v>
      </c>
      <c r="C28" s="66"/>
      <c r="D28" s="39">
        <v>12109870746</v>
      </c>
      <c r="E28" s="39">
        <v>2630614188</v>
      </c>
      <c r="F28" s="39">
        <v>2326011102</v>
      </c>
      <c r="G28" s="39">
        <v>872772316</v>
      </c>
      <c r="H28" s="39">
        <v>5633306580</v>
      </c>
      <c r="I28" s="39">
        <v>3297547787</v>
      </c>
      <c r="J28" s="39">
        <v>3734592146</v>
      </c>
      <c r="K28" s="39">
        <v>5389081445</v>
      </c>
      <c r="L28" s="39">
        <v>3117126360</v>
      </c>
      <c r="M28" s="39">
        <v>1042727785</v>
      </c>
      <c r="N28" s="39">
        <v>3125449815</v>
      </c>
      <c r="O28" s="39">
        <v>10318317130</v>
      </c>
      <c r="P28" s="40">
        <f>SUM(D28:O28)</f>
        <v>53597417400</v>
      </c>
      <c r="Q28" s="74"/>
      <c r="X28" s="41"/>
      <c r="Y28" s="42"/>
    </row>
    <row r="29" spans="1:27" ht="53.25" customHeight="1">
      <c r="A29" s="72"/>
      <c r="B29" s="66" t="s">
        <v>140</v>
      </c>
      <c r="C29" s="66"/>
      <c r="D29" s="39">
        <f t="shared" ref="D29:O29" si="0">(64051665000/12)</f>
        <v>5337638750</v>
      </c>
      <c r="E29" s="39">
        <f t="shared" si="0"/>
        <v>5337638750</v>
      </c>
      <c r="F29" s="39">
        <f t="shared" si="0"/>
        <v>5337638750</v>
      </c>
      <c r="G29" s="39">
        <f t="shared" si="0"/>
        <v>5337638750</v>
      </c>
      <c r="H29" s="39">
        <f t="shared" si="0"/>
        <v>5337638750</v>
      </c>
      <c r="I29" s="39">
        <f t="shared" si="0"/>
        <v>5337638750</v>
      </c>
      <c r="J29" s="39">
        <f t="shared" si="0"/>
        <v>5337638750</v>
      </c>
      <c r="K29" s="39">
        <f t="shared" si="0"/>
        <v>5337638750</v>
      </c>
      <c r="L29" s="39">
        <f t="shared" si="0"/>
        <v>5337638750</v>
      </c>
      <c r="M29" s="39">
        <f t="shared" si="0"/>
        <v>5337638750</v>
      </c>
      <c r="N29" s="39">
        <f t="shared" si="0"/>
        <v>5337638750</v>
      </c>
      <c r="O29" s="39">
        <f t="shared" si="0"/>
        <v>5337638750</v>
      </c>
      <c r="P29" s="39">
        <f>SUM(D29:O29)</f>
        <v>64051665000</v>
      </c>
      <c r="Q29" s="74"/>
      <c r="X29" s="43"/>
    </row>
    <row r="30" spans="1:27" ht="18.75" customHeight="1">
      <c r="A30" s="72"/>
      <c r="B30" s="62" t="s">
        <v>69</v>
      </c>
      <c r="C30" s="62"/>
      <c r="D30" s="26">
        <f t="shared" ref="D30:P30" si="1">+D28/D29</f>
        <v>2.268769265435957</v>
      </c>
      <c r="E30" s="26">
        <f t="shared" si="1"/>
        <v>0.49284230559814485</v>
      </c>
      <c r="F30" s="26">
        <f t="shared" si="1"/>
        <v>0.43577529520895358</v>
      </c>
      <c r="G30" s="26">
        <f t="shared" si="1"/>
        <v>0.16351281097844997</v>
      </c>
      <c r="H30" s="26">
        <f t="shared" si="1"/>
        <v>1.0553930012592179</v>
      </c>
      <c r="I30" s="26">
        <f t="shared" si="1"/>
        <v>0.61779148823063379</v>
      </c>
      <c r="J30" s="26">
        <f t="shared" si="1"/>
        <v>0.6996712068608989</v>
      </c>
      <c r="K30" s="26">
        <f t="shared" si="1"/>
        <v>1.0096377251083168</v>
      </c>
      <c r="L30" s="26">
        <f t="shared" si="1"/>
        <v>0.58398975764330252</v>
      </c>
      <c r="M30" s="26">
        <f t="shared" si="1"/>
        <v>0.19535375731450541</v>
      </c>
      <c r="N30" s="26">
        <f t="shared" si="1"/>
        <v>0.58554914661468993</v>
      </c>
      <c r="O30" s="26">
        <f t="shared" si="1"/>
        <v>1.9331239173876276</v>
      </c>
      <c r="P30" s="26">
        <f t="shared" si="1"/>
        <v>0.8367841398033915</v>
      </c>
      <c r="Q30" s="74"/>
    </row>
    <row r="31" spans="1:27" ht="10.5" customHeight="1">
      <c r="A31" s="72"/>
      <c r="B31" s="7"/>
      <c r="C31" s="7"/>
      <c r="D31" s="7"/>
      <c r="E31" s="7"/>
      <c r="F31" s="7"/>
      <c r="G31" s="7"/>
      <c r="H31" s="7"/>
      <c r="I31" s="7"/>
      <c r="J31" s="7"/>
      <c r="K31" s="7"/>
      <c r="L31" s="7"/>
      <c r="M31" s="7"/>
      <c r="N31" s="7"/>
      <c r="O31" s="7"/>
      <c r="P31" s="7"/>
      <c r="Q31" s="74"/>
      <c r="AA31" s="27"/>
    </row>
    <row r="32" spans="1:27" ht="23.25" customHeight="1">
      <c r="A32" s="72"/>
      <c r="B32" s="63" t="s">
        <v>70</v>
      </c>
      <c r="C32" s="63"/>
      <c r="D32" s="63"/>
      <c r="E32" s="63"/>
      <c r="F32" s="63"/>
      <c r="G32" s="63"/>
      <c r="H32" s="63"/>
      <c r="I32" s="63"/>
      <c r="J32" s="63"/>
      <c r="K32" s="63"/>
      <c r="L32" s="63"/>
      <c r="M32" s="63"/>
      <c r="N32" s="63"/>
      <c r="O32" s="63"/>
      <c r="P32" s="63"/>
      <c r="Q32" s="74"/>
      <c r="AA32" s="27"/>
    </row>
    <row r="33" spans="1:27" ht="99" customHeight="1">
      <c r="A33" s="72"/>
      <c r="B33" s="64"/>
      <c r="C33" s="64"/>
      <c r="D33" s="64"/>
      <c r="E33" s="64"/>
      <c r="F33" s="64"/>
      <c r="G33" s="64"/>
      <c r="H33" s="64"/>
      <c r="I33" s="64"/>
      <c r="J33" s="64"/>
      <c r="K33" s="64"/>
      <c r="L33" s="64"/>
      <c r="M33" s="64"/>
      <c r="N33" s="64"/>
      <c r="O33" s="64"/>
      <c r="P33" s="64"/>
      <c r="Q33" s="74"/>
      <c r="AA33" s="27"/>
    </row>
    <row r="34" spans="1:27" ht="99" customHeight="1">
      <c r="A34" s="72"/>
      <c r="B34" s="64"/>
      <c r="C34" s="64"/>
      <c r="D34" s="64"/>
      <c r="E34" s="64"/>
      <c r="F34" s="64"/>
      <c r="G34" s="64"/>
      <c r="H34" s="64"/>
      <c r="I34" s="64"/>
      <c r="J34" s="64"/>
      <c r="K34" s="64"/>
      <c r="L34" s="64"/>
      <c r="M34" s="64"/>
      <c r="N34" s="64"/>
      <c r="O34" s="64"/>
      <c r="P34" s="64"/>
      <c r="Q34" s="74"/>
      <c r="AA34" s="27"/>
    </row>
    <row r="35" spans="1:27" ht="99" customHeight="1">
      <c r="A35" s="72"/>
      <c r="B35" s="64"/>
      <c r="C35" s="64"/>
      <c r="D35" s="64"/>
      <c r="E35" s="64"/>
      <c r="F35" s="64"/>
      <c r="G35" s="64"/>
      <c r="H35" s="64"/>
      <c r="I35" s="64"/>
      <c r="J35" s="64"/>
      <c r="K35" s="64"/>
      <c r="L35" s="64"/>
      <c r="M35" s="64"/>
      <c r="N35" s="64"/>
      <c r="O35" s="64"/>
      <c r="P35" s="64"/>
      <c r="Q35" s="74"/>
      <c r="AA35" s="27"/>
    </row>
    <row r="36" spans="1:27" ht="99" customHeight="1">
      <c r="A36" s="72"/>
      <c r="B36" s="64"/>
      <c r="C36" s="64"/>
      <c r="D36" s="64"/>
      <c r="E36" s="64"/>
      <c r="F36" s="64"/>
      <c r="G36" s="64"/>
      <c r="H36" s="64"/>
      <c r="I36" s="64"/>
      <c r="J36" s="64"/>
      <c r="K36" s="64"/>
      <c r="L36" s="64"/>
      <c r="M36" s="64"/>
      <c r="N36" s="64"/>
      <c r="O36" s="64"/>
      <c r="P36" s="64"/>
      <c r="Q36" s="74"/>
      <c r="AA36" s="27"/>
    </row>
    <row r="37" spans="1:27" ht="10.5" customHeight="1">
      <c r="A37" s="72"/>
      <c r="B37" s="64"/>
      <c r="C37" s="64"/>
      <c r="D37" s="64"/>
      <c r="E37" s="64"/>
      <c r="F37" s="64"/>
      <c r="G37" s="64"/>
      <c r="H37" s="64"/>
      <c r="I37" s="64"/>
      <c r="J37" s="64"/>
      <c r="K37" s="64"/>
      <c r="L37" s="64"/>
      <c r="M37" s="64"/>
      <c r="N37" s="64"/>
      <c r="O37" s="64"/>
      <c r="P37" s="64"/>
      <c r="Q37" s="74"/>
      <c r="AA37" s="27"/>
    </row>
    <row r="38" spans="1:27" ht="22.5" customHeight="1">
      <c r="A38" s="72"/>
      <c r="B38" s="61" t="s">
        <v>71</v>
      </c>
      <c r="C38" s="61"/>
      <c r="D38" s="61"/>
      <c r="E38" s="61"/>
      <c r="F38" s="61"/>
      <c r="G38" s="61"/>
      <c r="H38" s="61"/>
      <c r="I38" s="61"/>
      <c r="J38" s="61"/>
      <c r="K38" s="61"/>
      <c r="L38" s="61"/>
      <c r="M38" s="61"/>
      <c r="N38" s="61"/>
      <c r="O38" s="61"/>
      <c r="P38" s="61"/>
      <c r="Q38" s="74"/>
      <c r="AA38" s="28"/>
    </row>
    <row r="39" spans="1:27" ht="22.5" customHeight="1">
      <c r="A39" s="72"/>
      <c r="B39" s="65" t="s">
        <v>165</v>
      </c>
      <c r="C39" s="65"/>
      <c r="D39" s="65"/>
      <c r="E39" s="65"/>
      <c r="F39" s="65"/>
      <c r="G39" s="65"/>
      <c r="H39" s="65"/>
      <c r="I39" s="65"/>
      <c r="J39" s="65"/>
      <c r="K39" s="65"/>
      <c r="L39" s="65"/>
      <c r="M39" s="65"/>
      <c r="N39" s="65"/>
      <c r="O39" s="65"/>
      <c r="P39" s="65"/>
      <c r="Q39" s="74"/>
      <c r="AA39" s="28"/>
    </row>
    <row r="40" spans="1:27" ht="22.5" customHeight="1">
      <c r="A40" s="72"/>
      <c r="B40" s="65" t="s">
        <v>166</v>
      </c>
      <c r="C40" s="65"/>
      <c r="D40" s="65"/>
      <c r="E40" s="65"/>
      <c r="F40" s="65"/>
      <c r="G40" s="65"/>
      <c r="H40" s="65"/>
      <c r="I40" s="65"/>
      <c r="J40" s="65"/>
      <c r="K40" s="65"/>
      <c r="L40" s="65"/>
      <c r="M40" s="65"/>
      <c r="N40" s="65"/>
      <c r="O40" s="65"/>
      <c r="P40" s="65"/>
      <c r="Q40" s="74"/>
      <c r="AA40" s="28"/>
    </row>
    <row r="41" spans="1:27" ht="35.25" customHeight="1">
      <c r="A41" s="72"/>
      <c r="B41" s="65" t="s">
        <v>167</v>
      </c>
      <c r="C41" s="65"/>
      <c r="D41" s="65"/>
      <c r="E41" s="65"/>
      <c r="F41" s="65"/>
      <c r="G41" s="65"/>
      <c r="H41" s="65"/>
      <c r="I41" s="65"/>
      <c r="J41" s="65"/>
      <c r="K41" s="65"/>
      <c r="L41" s="65"/>
      <c r="M41" s="65"/>
      <c r="N41" s="65"/>
      <c r="O41" s="65"/>
      <c r="P41" s="65"/>
      <c r="Q41" s="74"/>
      <c r="AA41" s="28"/>
    </row>
    <row r="42" spans="1:27" ht="39" customHeight="1">
      <c r="A42" s="72"/>
      <c r="B42" s="65" t="s">
        <v>168</v>
      </c>
      <c r="C42" s="65"/>
      <c r="D42" s="65"/>
      <c r="E42" s="65"/>
      <c r="F42" s="65"/>
      <c r="G42" s="65"/>
      <c r="H42" s="65"/>
      <c r="I42" s="65"/>
      <c r="J42" s="65"/>
      <c r="K42" s="65"/>
      <c r="L42" s="65"/>
      <c r="M42" s="65"/>
      <c r="N42" s="65"/>
      <c r="O42" s="65"/>
      <c r="P42" s="65"/>
      <c r="Q42" s="74"/>
      <c r="AA42" s="28"/>
    </row>
    <row r="43" spans="1:27" ht="49.5" customHeight="1">
      <c r="A43" s="72"/>
      <c r="B43" s="65" t="s">
        <v>169</v>
      </c>
      <c r="C43" s="65"/>
      <c r="D43" s="65"/>
      <c r="E43" s="65"/>
      <c r="F43" s="65"/>
      <c r="G43" s="65"/>
      <c r="H43" s="65"/>
      <c r="I43" s="65"/>
      <c r="J43" s="65"/>
      <c r="K43" s="65"/>
      <c r="L43" s="65"/>
      <c r="M43" s="65"/>
      <c r="N43" s="65"/>
      <c r="O43" s="65"/>
      <c r="P43" s="65"/>
      <c r="Q43" s="74"/>
      <c r="AA43" s="28"/>
    </row>
    <row r="44" spans="1:27" ht="22.5" customHeight="1">
      <c r="A44" s="72"/>
      <c r="B44" s="59" t="s">
        <v>170</v>
      </c>
      <c r="C44" s="59"/>
      <c r="D44" s="59"/>
      <c r="E44" s="59"/>
      <c r="F44" s="59"/>
      <c r="G44" s="59"/>
      <c r="H44" s="59"/>
      <c r="I44" s="59"/>
      <c r="J44" s="59"/>
      <c r="K44" s="59"/>
      <c r="L44" s="59"/>
      <c r="M44" s="59"/>
      <c r="N44" s="59"/>
      <c r="O44" s="59"/>
      <c r="P44" s="59"/>
      <c r="Q44" s="74"/>
      <c r="X44" s="2">
        <v>3297547787</v>
      </c>
      <c r="AA44" s="28"/>
    </row>
    <row r="45" spans="1:27" ht="22.5" customHeight="1">
      <c r="A45" s="72"/>
      <c r="B45" s="59" t="s">
        <v>171</v>
      </c>
      <c r="C45" s="59"/>
      <c r="D45" s="59"/>
      <c r="E45" s="59"/>
      <c r="F45" s="59"/>
      <c r="G45" s="59"/>
      <c r="H45" s="59"/>
      <c r="I45" s="59"/>
      <c r="J45" s="59"/>
      <c r="K45" s="59"/>
      <c r="L45" s="59"/>
      <c r="M45" s="59"/>
      <c r="N45" s="59"/>
      <c r="O45" s="59"/>
      <c r="P45" s="59"/>
      <c r="Q45" s="74"/>
      <c r="AA45" s="28"/>
    </row>
    <row r="46" spans="1:27" ht="21.6" customHeight="1">
      <c r="A46" s="72"/>
      <c r="B46" s="83" t="s">
        <v>236</v>
      </c>
      <c r="C46" s="59"/>
      <c r="D46" s="59"/>
      <c r="E46" s="59"/>
      <c r="F46" s="59"/>
      <c r="G46" s="59"/>
      <c r="H46" s="59"/>
      <c r="I46" s="59"/>
      <c r="J46" s="59"/>
      <c r="K46" s="59"/>
      <c r="L46" s="59"/>
      <c r="M46" s="59"/>
      <c r="N46" s="59"/>
      <c r="O46" s="59"/>
      <c r="P46" s="59"/>
      <c r="Q46" s="74"/>
      <c r="AA46" s="28"/>
    </row>
    <row r="47" spans="1:27" ht="22.5" customHeight="1">
      <c r="A47" s="72"/>
      <c r="B47" s="81" t="s">
        <v>237</v>
      </c>
      <c r="C47" s="59"/>
      <c r="D47" s="59"/>
      <c r="E47" s="59"/>
      <c r="F47" s="59"/>
      <c r="G47" s="59"/>
      <c r="H47" s="59"/>
      <c r="I47" s="59"/>
      <c r="J47" s="59"/>
      <c r="K47" s="59"/>
      <c r="L47" s="59"/>
      <c r="M47" s="59"/>
      <c r="N47" s="59"/>
      <c r="O47" s="59"/>
      <c r="P47" s="59"/>
      <c r="Q47" s="74"/>
      <c r="AA47" s="28"/>
    </row>
    <row r="48" spans="1:27" ht="22.5" customHeight="1">
      <c r="A48" s="72"/>
      <c r="B48" s="81" t="s">
        <v>238</v>
      </c>
      <c r="C48" s="59"/>
      <c r="D48" s="59"/>
      <c r="E48" s="59"/>
      <c r="F48" s="59"/>
      <c r="G48" s="59"/>
      <c r="H48" s="59"/>
      <c r="I48" s="59"/>
      <c r="J48" s="59"/>
      <c r="K48" s="59"/>
      <c r="L48" s="59"/>
      <c r="M48" s="59"/>
      <c r="N48" s="59"/>
      <c r="O48" s="59"/>
      <c r="P48" s="59"/>
      <c r="Q48" s="74"/>
      <c r="AA48" s="28"/>
    </row>
    <row r="49" spans="1:27" ht="22.5" customHeight="1">
      <c r="A49" s="72"/>
      <c r="B49" s="81" t="s">
        <v>246</v>
      </c>
      <c r="C49" s="59"/>
      <c r="D49" s="59"/>
      <c r="E49" s="59"/>
      <c r="F49" s="59"/>
      <c r="G49" s="59"/>
      <c r="H49" s="59"/>
      <c r="I49" s="59"/>
      <c r="J49" s="59"/>
      <c r="K49" s="59"/>
      <c r="L49" s="59"/>
      <c r="M49" s="59"/>
      <c r="N49" s="59"/>
      <c r="O49" s="59"/>
      <c r="P49" s="59"/>
      <c r="Q49" s="74"/>
      <c r="AA49" s="28"/>
    </row>
    <row r="50" spans="1:27" ht="32.450000000000003" customHeight="1">
      <c r="A50" s="72"/>
      <c r="B50" s="84" t="s">
        <v>249</v>
      </c>
      <c r="C50" s="60"/>
      <c r="D50" s="60"/>
      <c r="E50" s="60"/>
      <c r="F50" s="60"/>
      <c r="G50" s="60"/>
      <c r="H50" s="60"/>
      <c r="I50" s="60"/>
      <c r="J50" s="60"/>
      <c r="K50" s="60"/>
      <c r="L50" s="60"/>
      <c r="M50" s="60"/>
      <c r="N50" s="60"/>
      <c r="O50" s="60"/>
      <c r="P50" s="60"/>
      <c r="Q50" s="74"/>
      <c r="AA50" s="28"/>
    </row>
    <row r="51" spans="1:27">
      <c r="A51" s="72"/>
      <c r="B51" s="61" t="s">
        <v>155</v>
      </c>
      <c r="C51" s="61"/>
      <c r="D51" s="61"/>
      <c r="E51" s="61"/>
      <c r="F51" s="61"/>
      <c r="G51" s="61"/>
      <c r="H51" s="61"/>
      <c r="I51" s="61"/>
      <c r="J51" s="61"/>
      <c r="K51" s="61"/>
      <c r="L51" s="61"/>
      <c r="M51" s="61"/>
      <c r="N51" s="61"/>
      <c r="O51" s="61"/>
      <c r="P51" s="61"/>
      <c r="Q51" s="74"/>
      <c r="AA51" s="28"/>
    </row>
    <row r="52" spans="1:27" ht="132" customHeight="1">
      <c r="A52" s="72"/>
      <c r="B52" s="58"/>
      <c r="C52" s="58"/>
      <c r="D52" s="58"/>
      <c r="E52" s="58"/>
      <c r="F52" s="58"/>
      <c r="G52" s="58"/>
      <c r="H52" s="58"/>
      <c r="I52" s="58"/>
      <c r="J52" s="58"/>
      <c r="K52" s="58"/>
      <c r="L52" s="58"/>
      <c r="M52" s="58"/>
      <c r="N52" s="58"/>
      <c r="O52" s="58"/>
      <c r="P52" s="58"/>
      <c r="Q52" s="74"/>
      <c r="AA52" s="28"/>
    </row>
    <row r="53" spans="1:27" s="32" customFormat="1" ht="14.25">
      <c r="A53" s="29"/>
      <c r="B53" s="30"/>
      <c r="C53" s="30"/>
      <c r="D53" s="30"/>
      <c r="E53" s="30"/>
      <c r="F53" s="30"/>
      <c r="G53" s="30"/>
      <c r="H53" s="30"/>
      <c r="I53" s="30"/>
      <c r="J53" s="30"/>
      <c r="K53" s="30"/>
      <c r="L53" s="30"/>
      <c r="M53" s="30"/>
      <c r="N53" s="30"/>
      <c r="O53" s="30"/>
      <c r="P53" s="30"/>
      <c r="Q53" s="31"/>
    </row>
    <row r="54" spans="1:27" s="32" customFormat="1" ht="14.25"/>
    <row r="55" spans="1:27" s="32" customFormat="1" ht="14.25"/>
    <row r="56" spans="1:27" s="32" customFormat="1" ht="14.25"/>
    <row r="57" spans="1:27" s="32" customFormat="1" ht="14.25"/>
    <row r="58" spans="1:27" s="32" customFormat="1" ht="14.25" hidden="1"/>
    <row r="59" spans="1:27" s="32" customFormat="1" ht="14.25" hidden="1"/>
    <row r="60" spans="1:27" s="32" customFormat="1" hidden="1">
      <c r="B60" s="33" t="s">
        <v>73</v>
      </c>
      <c r="C60" s="33" t="s">
        <v>74</v>
      </c>
    </row>
    <row r="61" spans="1:27" ht="26.25" hidden="1">
      <c r="B61" s="27" t="s">
        <v>75</v>
      </c>
      <c r="C61" s="2" t="s">
        <v>9</v>
      </c>
    </row>
    <row r="62" spans="1:27" ht="26.25" hidden="1">
      <c r="B62" s="27" t="s">
        <v>76</v>
      </c>
      <c r="C62" s="2" t="s">
        <v>77</v>
      </c>
    </row>
    <row r="63" spans="1:27" ht="26.25" hidden="1">
      <c r="B63" s="27" t="s">
        <v>78</v>
      </c>
      <c r="C63" s="2" t="s">
        <v>79</v>
      </c>
    </row>
    <row r="64" spans="1:27" ht="26.25" hidden="1">
      <c r="B64" s="27" t="s">
        <v>80</v>
      </c>
      <c r="C64" s="2" t="s">
        <v>81</v>
      </c>
    </row>
    <row r="65" spans="2:3" hidden="1">
      <c r="B65" s="27" t="s">
        <v>82</v>
      </c>
      <c r="C65" s="2" t="s">
        <v>83</v>
      </c>
    </row>
    <row r="66" spans="2:3" hidden="1">
      <c r="B66" s="27" t="s">
        <v>84</v>
      </c>
      <c r="C66" s="2" t="s">
        <v>85</v>
      </c>
    </row>
    <row r="67" spans="2:3" hidden="1">
      <c r="B67" s="27" t="s">
        <v>86</v>
      </c>
      <c r="C67" s="2" t="s">
        <v>87</v>
      </c>
    </row>
    <row r="68" spans="2:3" hidden="1">
      <c r="B68" s="27" t="s">
        <v>88</v>
      </c>
      <c r="C68" s="2" t="s">
        <v>89</v>
      </c>
    </row>
    <row r="69" spans="2:3" ht="26.25" hidden="1">
      <c r="B69" s="27" t="s">
        <v>90</v>
      </c>
      <c r="C69" s="2" t="s">
        <v>91</v>
      </c>
    </row>
    <row r="70" spans="2:3" hidden="1">
      <c r="B70" s="27" t="s">
        <v>5</v>
      </c>
    </row>
    <row r="71" spans="2:3" hidden="1">
      <c r="B71" s="27" t="s">
        <v>92</v>
      </c>
    </row>
    <row r="72" spans="2:3" ht="26.25" hidden="1">
      <c r="B72" s="27" t="s">
        <v>93</v>
      </c>
    </row>
    <row r="73" spans="2:3" ht="26.25" hidden="1">
      <c r="B73" s="27" t="s">
        <v>94</v>
      </c>
    </row>
    <row r="74" spans="2:3" ht="26.25" hidden="1">
      <c r="B74" s="27" t="s">
        <v>95</v>
      </c>
    </row>
    <row r="75" spans="2:3" hidden="1"/>
  </sheetData>
  <mergeCells count="67">
    <mergeCell ref="A1:A52"/>
    <mergeCell ref="B1:D3"/>
    <mergeCell ref="E1:L2"/>
    <mergeCell ref="M1:P2"/>
    <mergeCell ref="Q1:Q52"/>
    <mergeCell ref="E3:H3"/>
    <mergeCell ref="I3:L3"/>
    <mergeCell ref="M3:P3"/>
    <mergeCell ref="C5:H5"/>
    <mergeCell ref="I5:K5"/>
    <mergeCell ref="L5:P5"/>
    <mergeCell ref="C7:H7"/>
    <mergeCell ref="I7:K7"/>
    <mergeCell ref="L7:P7"/>
    <mergeCell ref="C9:H9"/>
    <mergeCell ref="I9:K9"/>
    <mergeCell ref="L9:P9"/>
    <mergeCell ref="C11:D11"/>
    <mergeCell ref="E11:G11"/>
    <mergeCell ref="H11:L11"/>
    <mergeCell ref="M11:P11"/>
    <mergeCell ref="B12:B13"/>
    <mergeCell ref="C12:D13"/>
    <mergeCell ref="E12:G12"/>
    <mergeCell ref="H12:L12"/>
    <mergeCell ref="M12:P12"/>
    <mergeCell ref="E13:G13"/>
    <mergeCell ref="H13:L13"/>
    <mergeCell ref="M13:P13"/>
    <mergeCell ref="B19:P19"/>
    <mergeCell ref="B20:P20"/>
    <mergeCell ref="B21:C21"/>
    <mergeCell ref="D21:E21"/>
    <mergeCell ref="F21:G21"/>
    <mergeCell ref="J21:L21"/>
    <mergeCell ref="N21:P21"/>
    <mergeCell ref="B29:C29"/>
    <mergeCell ref="F22:G22"/>
    <mergeCell ref="J22:L22"/>
    <mergeCell ref="N22:P22"/>
    <mergeCell ref="F23:G23"/>
    <mergeCell ref="J23:L23"/>
    <mergeCell ref="M23:P23"/>
    <mergeCell ref="B25:P25"/>
    <mergeCell ref="B26:C27"/>
    <mergeCell ref="D26:O26"/>
    <mergeCell ref="P26:P27"/>
    <mergeCell ref="B28:C28"/>
    <mergeCell ref="B45:P45"/>
    <mergeCell ref="B30:C30"/>
    <mergeCell ref="B32:P32"/>
    <mergeCell ref="B33:P36"/>
    <mergeCell ref="B37:P37"/>
    <mergeCell ref="B38:P38"/>
    <mergeCell ref="B39:P39"/>
    <mergeCell ref="B40:P40"/>
    <mergeCell ref="B41:P41"/>
    <mergeCell ref="B42:P42"/>
    <mergeCell ref="B43:P43"/>
    <mergeCell ref="B44:P44"/>
    <mergeCell ref="B52:P52"/>
    <mergeCell ref="B46:P46"/>
    <mergeCell ref="B47:P47"/>
    <mergeCell ref="B48:P48"/>
    <mergeCell ref="B49:P49"/>
    <mergeCell ref="B50:P50"/>
    <mergeCell ref="B51:P51"/>
  </mergeCells>
  <dataValidations count="14">
    <dataValidation allowBlank="1" showInputMessage="1" showErrorMessage="1" promptTitle="Proceso" prompt="Identifica el nombre del proceso al cual pertenece el indicador." sqref="B5:B8 B10 B14:B17"/>
    <dataValidation allowBlank="1" showInputMessage="1" showErrorMessage="1" promptTitle="Unidad de Medida" prompt="Ingrese la unidad de medida del indicador" sqref="C11"/>
    <dataValidation allowBlank="1" showInputMessage="1" showErrorMessage="1" promptTitle="Numerador" prompt="Ingrese el nombre de la variable del indicador que actua como numerador." sqref="E12:E13"/>
    <dataValidation allowBlank="1" showInputMessage="1" showErrorMessage="1" promptTitle="Explicación de la Variable" prompt="Ingrese la explicación de las variables que actuan como numerador y denominador" sqref="H11 M11"/>
    <dataValidation allowBlank="1" showInputMessage="1" showErrorMessage="1" promptTitle="Nombre del Indicador" prompt="Nombre que identifica al indicador." sqref="B9"/>
    <dataValidation allowBlank="1" showInputMessage="1" showErrorMessage="1" promptTitle="Formula del Indicador" prompt="Ingrese la formula del indicador" sqref="B11 E11 B20 B26 D26 B32"/>
    <dataValidation type="list" allowBlank="1" showErrorMessage="1" sqref="C5">
      <formula1>$B$61:$B$74</formula1>
    </dataValidation>
    <dataValidation type="list" allowBlank="1" showErrorMessage="1" sqref="C7">
      <formula1>$C$61:$C$69</formula1>
    </dataValidation>
    <dataValidation type="list" allowBlank="1" showErrorMessage="1" sqref="L5">
      <formula1>$B$61:$B$74</formula1>
    </dataValidation>
    <dataValidation allowBlank="1" showInputMessage="1" showErrorMessage="1" promptTitle="Máximo" prompt="Ingrese la tendencia Ascendente máxima que tiene el indicador" sqref="B22 D22"/>
    <dataValidation allowBlank="1" showInputMessage="1" showErrorMessage="1" promptTitle="Mínimo" prompt="Ingrese la tendencia Ascendente mínima que tiene el indicador" sqref="B23:D23"/>
    <dataValidation allowBlank="1" showInputMessage="1" showErrorMessage="1" promptTitle="Tendencia máxima" prompt="Ingrese la tendencia máxima que tiene el indicador" sqref="B30"/>
    <dataValidation allowBlank="1" showInputMessage="1" showErrorMessage="1" promptTitle="Análisis del Indicador" prompt="A partir de los resultados del indicador redacte un análisis y coloque las observaciones pertinentes." sqref="B38:B49"/>
    <dataValidation allowBlank="1" showInputMessage="1" showErrorMessage="1" promptTitle="Propuesta Plan de Mejoramiento" prompt="De acuerdo al tipo de acción arriba identificado,  regristre las actividades necesarias del plan de mejoramiento." sqref="B51"/>
  </dataValidations>
  <pageMargins left="0.78740157480314954" right="0.78740157480314954" top="1.1814960629921261" bottom="1.1814960629921261" header="0.78740157480314954" footer="0.78740157480314954"/>
  <pageSetup fitToWidth="0" fitToHeight="0" pageOrder="overThenDown" orientation="portrait" r:id="rId1"/>
  <headerFooter alignWithMargins="0">
    <oddHeader>&amp;C&amp;"Times New Roman,Regular"&amp;12&amp;A</oddHeader>
    <oddFooter>&amp;C&amp;"Times New Roman,Regular"&amp;12Página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5"/>
  <sheetViews>
    <sheetView topLeftCell="A20" zoomScale="55" zoomScaleNormal="55" workbookViewId="0">
      <selection sqref="A1:A52"/>
    </sheetView>
  </sheetViews>
  <sheetFormatPr baseColWidth="10" defaultRowHeight="15"/>
  <cols>
    <col min="1" max="1" width="2" style="2" customWidth="1"/>
    <col min="2" max="2" width="23.7109375" style="2" customWidth="1"/>
    <col min="3" max="3" width="13.42578125" style="2" customWidth="1"/>
    <col min="4" max="4" width="19.85546875" style="2" customWidth="1"/>
    <col min="5" max="5" width="19.28515625" style="2" customWidth="1"/>
    <col min="6" max="7" width="19.5703125" style="2" customWidth="1"/>
    <col min="8" max="8" width="19.140625" style="2" customWidth="1"/>
    <col min="9" max="9" width="20" style="2" customWidth="1"/>
    <col min="10" max="10" width="19" style="2" customWidth="1"/>
    <col min="11" max="11" width="20.140625" style="2" customWidth="1"/>
    <col min="12" max="12" width="22.7109375" style="2" customWidth="1"/>
    <col min="13" max="13" width="20.42578125" style="2" customWidth="1"/>
    <col min="14" max="14" width="20.5703125" style="2" customWidth="1"/>
    <col min="15" max="15" width="22.42578125" style="2" customWidth="1"/>
    <col min="16" max="16" width="20.7109375" style="2" customWidth="1"/>
    <col min="17" max="17" width="2.42578125" style="2" customWidth="1"/>
    <col min="18" max="23" width="11.7109375" style="2" hidden="1" customWidth="1"/>
    <col min="24" max="24" width="11.7109375" style="2" customWidth="1"/>
    <col min="25" max="25" width="21.5703125" style="2" customWidth="1"/>
    <col min="26" max="26" width="11.7109375" style="2" customWidth="1"/>
    <col min="27" max="27" width="45.5703125" style="2" customWidth="1"/>
    <col min="28" max="28" width="57.7109375" style="2" customWidth="1"/>
    <col min="29" max="256" width="11.7109375" style="2" customWidth="1"/>
    <col min="257" max="1024" width="11.85546875" customWidth="1"/>
  </cols>
  <sheetData>
    <row r="1" spans="1:18" ht="30" customHeight="1">
      <c r="A1" s="72"/>
      <c r="B1" s="58"/>
      <c r="C1" s="58"/>
      <c r="D1" s="58"/>
      <c r="E1" s="73" t="s">
        <v>0</v>
      </c>
      <c r="F1" s="73"/>
      <c r="G1" s="73"/>
      <c r="H1" s="73"/>
      <c r="I1" s="73"/>
      <c r="J1" s="73"/>
      <c r="K1" s="73"/>
      <c r="L1" s="73"/>
      <c r="M1" s="73" t="s">
        <v>1</v>
      </c>
      <c r="N1" s="73"/>
      <c r="O1" s="73"/>
      <c r="P1" s="73"/>
      <c r="Q1" s="74"/>
    </row>
    <row r="2" spans="1:18" ht="36" customHeight="1">
      <c r="A2" s="72"/>
      <c r="B2" s="58"/>
      <c r="C2" s="58"/>
      <c r="D2" s="58"/>
      <c r="E2" s="73"/>
      <c r="F2" s="73"/>
      <c r="G2" s="73"/>
      <c r="H2" s="73"/>
      <c r="I2" s="73"/>
      <c r="J2" s="73"/>
      <c r="K2" s="73"/>
      <c r="L2" s="73"/>
      <c r="M2" s="73"/>
      <c r="N2" s="73"/>
      <c r="O2" s="73"/>
      <c r="P2" s="73"/>
      <c r="Q2" s="74"/>
    </row>
    <row r="3" spans="1:18" ht="30.75" customHeight="1">
      <c r="A3" s="72"/>
      <c r="B3" s="58"/>
      <c r="C3" s="58"/>
      <c r="D3" s="58"/>
      <c r="E3" s="70" t="s">
        <v>2</v>
      </c>
      <c r="F3" s="70"/>
      <c r="G3" s="70"/>
      <c r="H3" s="70"/>
      <c r="I3" s="75">
        <v>41736</v>
      </c>
      <c r="J3" s="75"/>
      <c r="K3" s="75"/>
      <c r="L3" s="75"/>
      <c r="M3" s="73" t="s">
        <v>3</v>
      </c>
      <c r="N3" s="73"/>
      <c r="O3" s="73"/>
      <c r="P3" s="73"/>
      <c r="Q3" s="74"/>
    </row>
    <row r="4" spans="1:18" ht="9.75" customHeight="1">
      <c r="A4" s="72"/>
      <c r="B4" s="4"/>
      <c r="C4" s="4"/>
      <c r="D4" s="4"/>
      <c r="E4" s="4"/>
      <c r="F4" s="4"/>
      <c r="G4" s="4"/>
      <c r="H4" s="4"/>
      <c r="I4" s="4"/>
      <c r="J4" s="4"/>
      <c r="K4" s="4"/>
      <c r="L4" s="4"/>
      <c r="M4" s="4"/>
      <c r="N4" s="4"/>
      <c r="O4" s="4"/>
      <c r="P4" s="4"/>
      <c r="Q4" s="74"/>
      <c r="R4" s="5"/>
    </row>
    <row r="5" spans="1:18" s="6" customFormat="1" ht="29.25" customHeight="1">
      <c r="A5" s="72"/>
      <c r="B5" s="3" t="s">
        <v>4</v>
      </c>
      <c r="C5" s="76" t="s">
        <v>5</v>
      </c>
      <c r="D5" s="76"/>
      <c r="E5" s="76"/>
      <c r="F5" s="76"/>
      <c r="G5" s="76"/>
      <c r="H5" s="76"/>
      <c r="I5" s="70" t="s">
        <v>6</v>
      </c>
      <c r="J5" s="70"/>
      <c r="K5" s="70"/>
      <c r="L5" s="76" t="s">
        <v>7</v>
      </c>
      <c r="M5" s="76"/>
      <c r="N5" s="76"/>
      <c r="O5" s="76"/>
      <c r="P5" s="76"/>
      <c r="Q5" s="74"/>
    </row>
    <row r="6" spans="1:18" s="6" customFormat="1" ht="9" customHeight="1">
      <c r="A6" s="72"/>
      <c r="B6" s="7"/>
      <c r="C6" s="8"/>
      <c r="D6" s="8"/>
      <c r="E6" s="8"/>
      <c r="F6" s="8"/>
      <c r="G6" s="8"/>
      <c r="H6" s="8"/>
      <c r="I6" s="7"/>
      <c r="J6" s="7"/>
      <c r="K6" s="7"/>
      <c r="L6" s="8"/>
      <c r="M6" s="8"/>
      <c r="N6" s="8"/>
      <c r="O6" s="8"/>
      <c r="P6" s="8"/>
      <c r="Q6" s="74"/>
    </row>
    <row r="7" spans="1:18" s="6" customFormat="1" ht="31.5" customHeight="1">
      <c r="A7" s="72"/>
      <c r="B7" s="9" t="s">
        <v>8</v>
      </c>
      <c r="C7" s="77" t="s">
        <v>9</v>
      </c>
      <c r="D7" s="77"/>
      <c r="E7" s="77"/>
      <c r="F7" s="77"/>
      <c r="G7" s="77"/>
      <c r="H7" s="77"/>
      <c r="I7" s="78" t="s">
        <v>10</v>
      </c>
      <c r="J7" s="78"/>
      <c r="K7" s="78"/>
      <c r="L7" s="66" t="s">
        <v>11</v>
      </c>
      <c r="M7" s="66"/>
      <c r="N7" s="66"/>
      <c r="O7" s="66"/>
      <c r="P7" s="66"/>
      <c r="Q7" s="74"/>
    </row>
    <row r="8" spans="1:18" s="6" customFormat="1" ht="15.75" customHeight="1">
      <c r="A8" s="72"/>
      <c r="B8" s="7"/>
      <c r="C8" s="8"/>
      <c r="D8" s="8"/>
      <c r="E8" s="8"/>
      <c r="F8" s="8"/>
      <c r="G8" s="8"/>
      <c r="H8" s="8"/>
      <c r="I8" s="7"/>
      <c r="J8" s="7"/>
      <c r="K8" s="7"/>
      <c r="L8" s="8"/>
      <c r="M8" s="8"/>
      <c r="N8" s="8"/>
      <c r="O8" s="8"/>
      <c r="P8" s="11"/>
      <c r="Q8" s="74"/>
    </row>
    <row r="9" spans="1:18" s="6" customFormat="1" ht="39" customHeight="1">
      <c r="A9" s="72"/>
      <c r="B9" s="12" t="s">
        <v>12</v>
      </c>
      <c r="C9" s="77" t="s">
        <v>172</v>
      </c>
      <c r="D9" s="77"/>
      <c r="E9" s="77"/>
      <c r="F9" s="77"/>
      <c r="G9" s="77"/>
      <c r="H9" s="77"/>
      <c r="I9" s="79" t="s">
        <v>14</v>
      </c>
      <c r="J9" s="79"/>
      <c r="K9" s="79"/>
      <c r="L9" s="66" t="s">
        <v>173</v>
      </c>
      <c r="M9" s="66"/>
      <c r="N9" s="66"/>
      <c r="O9" s="66"/>
      <c r="P9" s="66"/>
      <c r="Q9" s="74"/>
    </row>
    <row r="10" spans="1:18" s="6" customFormat="1" ht="13.5" customHeight="1">
      <c r="A10" s="72"/>
      <c r="B10" s="7"/>
      <c r="C10" s="8"/>
      <c r="D10" s="8"/>
      <c r="E10" s="8"/>
      <c r="F10" s="8"/>
      <c r="G10" s="8"/>
      <c r="H10" s="8"/>
      <c r="I10" s="7"/>
      <c r="J10" s="7"/>
      <c r="K10" s="7"/>
      <c r="L10" s="8"/>
      <c r="M10" s="8"/>
      <c r="N10" s="8"/>
      <c r="O10" s="8"/>
      <c r="P10" s="8"/>
      <c r="Q10" s="74"/>
    </row>
    <row r="11" spans="1:18" s="6" customFormat="1" ht="39" customHeight="1">
      <c r="A11" s="72"/>
      <c r="B11" s="13" t="s">
        <v>16</v>
      </c>
      <c r="C11" s="63" t="s">
        <v>17</v>
      </c>
      <c r="D11" s="63"/>
      <c r="E11" s="63" t="s">
        <v>18</v>
      </c>
      <c r="F11" s="63"/>
      <c r="G11" s="63"/>
      <c r="H11" s="63" t="s">
        <v>19</v>
      </c>
      <c r="I11" s="63"/>
      <c r="J11" s="63"/>
      <c r="K11" s="63"/>
      <c r="L11" s="63"/>
      <c r="M11" s="63" t="s">
        <v>20</v>
      </c>
      <c r="N11" s="63"/>
      <c r="O11" s="63"/>
      <c r="P11" s="63"/>
      <c r="Q11" s="74"/>
    </row>
    <row r="12" spans="1:18" s="6" customFormat="1" ht="60.75" customHeight="1">
      <c r="A12" s="72"/>
      <c r="B12" s="66" t="s">
        <v>174</v>
      </c>
      <c r="C12" s="66" t="s">
        <v>22</v>
      </c>
      <c r="D12" s="66"/>
      <c r="E12" s="66" t="s">
        <v>175</v>
      </c>
      <c r="F12" s="66"/>
      <c r="G12" s="66"/>
      <c r="H12" s="66" t="s">
        <v>176</v>
      </c>
      <c r="I12" s="66"/>
      <c r="J12" s="66"/>
      <c r="K12" s="66"/>
      <c r="L12" s="66"/>
      <c r="M12" s="66" t="s">
        <v>172</v>
      </c>
      <c r="N12" s="66"/>
      <c r="O12" s="66"/>
      <c r="P12" s="66"/>
      <c r="Q12" s="74"/>
    </row>
    <row r="13" spans="1:18" s="6" customFormat="1" ht="51.75" customHeight="1">
      <c r="A13" s="72"/>
      <c r="B13" s="66"/>
      <c r="C13" s="66"/>
      <c r="D13" s="66"/>
      <c r="E13" s="66" t="s">
        <v>177</v>
      </c>
      <c r="F13" s="66"/>
      <c r="G13" s="66"/>
      <c r="H13" s="66" t="s">
        <v>178</v>
      </c>
      <c r="I13" s="66"/>
      <c r="J13" s="66"/>
      <c r="K13" s="66"/>
      <c r="L13" s="66"/>
      <c r="M13" s="66" t="s">
        <v>179</v>
      </c>
      <c r="N13" s="66"/>
      <c r="O13" s="66"/>
      <c r="P13" s="66"/>
      <c r="Q13" s="74"/>
    </row>
    <row r="14" spans="1:18" s="6" customFormat="1" ht="14.25" customHeight="1">
      <c r="A14" s="72"/>
      <c r="B14" s="7"/>
      <c r="C14" s="8"/>
      <c r="D14" s="8"/>
      <c r="E14" s="8"/>
      <c r="F14" s="8"/>
      <c r="G14" s="8"/>
      <c r="H14" s="8"/>
      <c r="I14" s="7"/>
      <c r="J14" s="7"/>
      <c r="K14" s="7"/>
      <c r="L14" s="8"/>
      <c r="M14" s="8"/>
      <c r="N14" s="8"/>
      <c r="O14" s="8"/>
      <c r="P14" s="8"/>
      <c r="Q14" s="74"/>
    </row>
    <row r="15" spans="1:18" s="6" customFormat="1" ht="29.25" customHeight="1">
      <c r="A15" s="72"/>
      <c r="B15" s="14" t="s">
        <v>28</v>
      </c>
      <c r="C15" s="15" t="s">
        <v>29</v>
      </c>
      <c r="D15" s="16"/>
      <c r="E15" s="17"/>
      <c r="F15" s="16"/>
      <c r="G15" s="15" t="s">
        <v>30</v>
      </c>
      <c r="H15" s="17"/>
      <c r="I15" s="16"/>
      <c r="J15" s="16"/>
      <c r="K15" s="15" t="s">
        <v>31</v>
      </c>
      <c r="L15" s="16"/>
      <c r="M15" s="16"/>
      <c r="N15" s="16"/>
      <c r="O15" s="16"/>
      <c r="P15" s="18"/>
      <c r="Q15" s="74"/>
    </row>
    <row r="16" spans="1:18" s="6" customFormat="1" ht="14.25" customHeight="1">
      <c r="A16" s="72"/>
      <c r="B16" s="7"/>
      <c r="C16" s="8"/>
      <c r="D16" s="8"/>
      <c r="E16" s="8"/>
      <c r="F16" s="8"/>
      <c r="G16" s="8"/>
      <c r="H16" s="8"/>
      <c r="I16" s="8"/>
      <c r="J16" s="8"/>
      <c r="K16" s="8"/>
      <c r="L16" s="8"/>
      <c r="M16" s="8"/>
      <c r="N16" s="8"/>
      <c r="O16" s="8"/>
      <c r="P16" s="8"/>
      <c r="Q16" s="74"/>
    </row>
    <row r="17" spans="1:27" s="6" customFormat="1" ht="29.25" customHeight="1">
      <c r="A17" s="72"/>
      <c r="B17" s="14" t="s">
        <v>32</v>
      </c>
      <c r="C17" s="15" t="s">
        <v>33</v>
      </c>
      <c r="D17" s="16"/>
      <c r="E17" s="15" t="s">
        <v>34</v>
      </c>
      <c r="F17" s="16"/>
      <c r="G17" s="16"/>
      <c r="H17" s="15" t="s">
        <v>35</v>
      </c>
      <c r="I17" s="16"/>
      <c r="J17" s="16"/>
      <c r="K17" s="15" t="s">
        <v>36</v>
      </c>
      <c r="L17" s="16"/>
      <c r="M17" s="16"/>
      <c r="N17" s="15" t="s">
        <v>37</v>
      </c>
      <c r="O17" s="16"/>
      <c r="P17" s="18"/>
      <c r="Q17" s="74"/>
    </row>
    <row r="18" spans="1:27" ht="10.5" customHeight="1">
      <c r="A18" s="72"/>
      <c r="B18" s="4"/>
      <c r="C18" s="8"/>
      <c r="D18" s="8"/>
      <c r="E18" s="8"/>
      <c r="F18" s="8"/>
      <c r="G18" s="8"/>
      <c r="H18" s="8"/>
      <c r="I18" s="8"/>
      <c r="J18" s="8"/>
      <c r="K18" s="8"/>
      <c r="L18" s="8"/>
      <c r="M18" s="8"/>
      <c r="N18" s="8"/>
      <c r="O18" s="8"/>
      <c r="P18" s="8"/>
      <c r="Q18" s="74"/>
    </row>
    <row r="19" spans="1:27" ht="24.75" customHeight="1">
      <c r="A19" s="72"/>
      <c r="B19" s="61" t="s">
        <v>38</v>
      </c>
      <c r="C19" s="61"/>
      <c r="D19" s="61"/>
      <c r="E19" s="61"/>
      <c r="F19" s="61"/>
      <c r="G19" s="61"/>
      <c r="H19" s="61"/>
      <c r="I19" s="61"/>
      <c r="J19" s="61"/>
      <c r="K19" s="61"/>
      <c r="L19" s="61"/>
      <c r="M19" s="61"/>
      <c r="N19" s="61"/>
      <c r="O19" s="61"/>
      <c r="P19" s="61"/>
      <c r="Q19" s="74"/>
    </row>
    <row r="20" spans="1:27" ht="24" customHeight="1">
      <c r="A20" s="72"/>
      <c r="B20" s="63" t="s">
        <v>39</v>
      </c>
      <c r="C20" s="63"/>
      <c r="D20" s="63"/>
      <c r="E20" s="63"/>
      <c r="F20" s="63"/>
      <c r="G20" s="63"/>
      <c r="H20" s="63"/>
      <c r="I20" s="63"/>
      <c r="J20" s="63"/>
      <c r="K20" s="63"/>
      <c r="L20" s="63"/>
      <c r="M20" s="63"/>
      <c r="N20" s="63"/>
      <c r="O20" s="63"/>
      <c r="P20" s="63"/>
      <c r="Q20" s="74"/>
    </row>
    <row r="21" spans="1:27" ht="27.75" customHeight="1">
      <c r="A21" s="72"/>
      <c r="B21" s="61" t="s">
        <v>40</v>
      </c>
      <c r="C21" s="61"/>
      <c r="D21" s="61" t="s">
        <v>41</v>
      </c>
      <c r="E21" s="61"/>
      <c r="F21" s="67" t="s">
        <v>42</v>
      </c>
      <c r="G21" s="67"/>
      <c r="H21" s="19"/>
      <c r="I21" s="1" t="s">
        <v>43</v>
      </c>
      <c r="J21" s="68">
        <v>0.74</v>
      </c>
      <c r="K21" s="68"/>
      <c r="L21" s="68"/>
      <c r="M21" s="20" t="s">
        <v>44</v>
      </c>
      <c r="N21" s="69" t="s">
        <v>180</v>
      </c>
      <c r="O21" s="69"/>
      <c r="P21" s="69"/>
      <c r="Q21" s="74"/>
    </row>
    <row r="22" spans="1:27" ht="23.25" customHeight="1">
      <c r="A22" s="72"/>
      <c r="B22" s="21" t="s">
        <v>46</v>
      </c>
      <c r="C22" s="22">
        <v>0.74</v>
      </c>
      <c r="D22" s="21" t="s">
        <v>46</v>
      </c>
      <c r="E22" s="10" t="s">
        <v>47</v>
      </c>
      <c r="F22" s="67" t="s">
        <v>48</v>
      </c>
      <c r="G22" s="67"/>
      <c r="H22" s="23"/>
      <c r="I22" s="34" t="s">
        <v>49</v>
      </c>
      <c r="J22" s="68">
        <v>0.6</v>
      </c>
      <c r="K22" s="68"/>
      <c r="L22" s="68"/>
      <c r="M22" s="20" t="s">
        <v>50</v>
      </c>
      <c r="N22" s="69" t="s">
        <v>181</v>
      </c>
      <c r="O22" s="69"/>
      <c r="P22" s="69"/>
      <c r="Q22" s="74"/>
    </row>
    <row r="23" spans="1:27" ht="39.75" customHeight="1">
      <c r="A23" s="72"/>
      <c r="B23" s="21" t="s">
        <v>52</v>
      </c>
      <c r="C23" s="22">
        <v>0.6</v>
      </c>
      <c r="D23" s="21" t="s">
        <v>52</v>
      </c>
      <c r="E23" s="10" t="s">
        <v>47</v>
      </c>
      <c r="F23" s="67" t="s">
        <v>53</v>
      </c>
      <c r="G23" s="67"/>
      <c r="H23" s="24"/>
      <c r="I23" s="3" t="s">
        <v>129</v>
      </c>
      <c r="J23" s="69">
        <v>0.6</v>
      </c>
      <c r="K23" s="69"/>
      <c r="L23" s="69"/>
      <c r="M23" s="67" t="s">
        <v>182</v>
      </c>
      <c r="N23" s="67"/>
      <c r="O23" s="67"/>
      <c r="P23" s="67"/>
      <c r="Q23" s="74"/>
    </row>
    <row r="24" spans="1:27" ht="10.5" customHeight="1">
      <c r="A24" s="72"/>
      <c r="B24" s="4"/>
      <c r="C24" s="8"/>
      <c r="D24" s="8"/>
      <c r="E24" s="8"/>
      <c r="F24" s="8"/>
      <c r="G24" s="8"/>
      <c r="H24" s="8"/>
      <c r="I24" s="8"/>
      <c r="J24" s="8"/>
      <c r="K24" s="8"/>
      <c r="L24" s="8"/>
      <c r="M24" s="8"/>
      <c r="N24" s="8"/>
      <c r="O24" s="8"/>
      <c r="P24" s="8"/>
      <c r="Q24" s="74"/>
    </row>
    <row r="25" spans="1:27" ht="26.25" customHeight="1">
      <c r="A25" s="72"/>
      <c r="B25" s="70" t="s">
        <v>145</v>
      </c>
      <c r="C25" s="70"/>
      <c r="D25" s="70"/>
      <c r="E25" s="70"/>
      <c r="F25" s="70"/>
      <c r="G25" s="70"/>
      <c r="H25" s="70"/>
      <c r="I25" s="70"/>
      <c r="J25" s="70"/>
      <c r="K25" s="70"/>
      <c r="L25" s="70"/>
      <c r="M25" s="70"/>
      <c r="N25" s="70"/>
      <c r="O25" s="70"/>
      <c r="P25" s="70"/>
      <c r="Q25" s="74"/>
    </row>
    <row r="26" spans="1:27" ht="26.25" customHeight="1">
      <c r="A26" s="72"/>
      <c r="B26" s="63" t="s">
        <v>54</v>
      </c>
      <c r="C26" s="63"/>
      <c r="D26" s="63" t="s">
        <v>55</v>
      </c>
      <c r="E26" s="63"/>
      <c r="F26" s="63"/>
      <c r="G26" s="63"/>
      <c r="H26" s="63"/>
      <c r="I26" s="63"/>
      <c r="J26" s="63"/>
      <c r="K26" s="63"/>
      <c r="L26" s="63"/>
      <c r="M26" s="63"/>
      <c r="N26" s="63"/>
      <c r="O26" s="63"/>
      <c r="P26" s="71" t="s">
        <v>56</v>
      </c>
      <c r="Q26" s="74"/>
    </row>
    <row r="27" spans="1:27" ht="20.25" customHeight="1">
      <c r="A27" s="72"/>
      <c r="B27" s="63"/>
      <c r="C27" s="63"/>
      <c r="D27" s="25" t="s">
        <v>57</v>
      </c>
      <c r="E27" s="25" t="s">
        <v>58</v>
      </c>
      <c r="F27" s="25" t="s">
        <v>59</v>
      </c>
      <c r="G27" s="25" t="s">
        <v>60</v>
      </c>
      <c r="H27" s="25" t="s">
        <v>61</v>
      </c>
      <c r="I27" s="25" t="s">
        <v>62</v>
      </c>
      <c r="J27" s="25" t="s">
        <v>63</v>
      </c>
      <c r="K27" s="25" t="s">
        <v>64</v>
      </c>
      <c r="L27" s="25" t="s">
        <v>65</v>
      </c>
      <c r="M27" s="25" t="s">
        <v>66</v>
      </c>
      <c r="N27" s="25" t="s">
        <v>67</v>
      </c>
      <c r="O27" s="25" t="s">
        <v>68</v>
      </c>
      <c r="P27" s="71"/>
      <c r="Q27" s="74"/>
    </row>
    <row r="28" spans="1:27" ht="55.5" customHeight="1">
      <c r="A28" s="72"/>
      <c r="B28" s="66" t="s">
        <v>175</v>
      </c>
      <c r="C28" s="66"/>
      <c r="D28" s="39">
        <v>7741587013</v>
      </c>
      <c r="E28" s="39">
        <v>2316373187</v>
      </c>
      <c r="F28" s="39">
        <v>23729140037</v>
      </c>
      <c r="G28" s="39">
        <v>15642767092</v>
      </c>
      <c r="H28" s="39">
        <v>17740196991</v>
      </c>
      <c r="I28" s="39">
        <v>18536819897</v>
      </c>
      <c r="J28" s="39">
        <v>19348745088</v>
      </c>
      <c r="K28" s="39">
        <v>18448159296</v>
      </c>
      <c r="L28" s="39">
        <v>19097067993</v>
      </c>
      <c r="M28" s="39">
        <v>19119772464</v>
      </c>
      <c r="N28" s="39">
        <v>18612796170</v>
      </c>
      <c r="O28" s="39">
        <v>63211523852</v>
      </c>
      <c r="P28" s="44">
        <f>SUM(D28:O28)</f>
        <v>243544949080</v>
      </c>
      <c r="Q28" s="74"/>
    </row>
    <row r="29" spans="1:27" ht="53.25" customHeight="1">
      <c r="A29" s="72"/>
      <c r="B29" s="66" t="s">
        <v>177</v>
      </c>
      <c r="C29" s="66"/>
      <c r="D29" s="39">
        <f t="shared" ref="D29:O29" si="0">(299112825000/12)</f>
        <v>24926068750</v>
      </c>
      <c r="E29" s="39">
        <f t="shared" si="0"/>
        <v>24926068750</v>
      </c>
      <c r="F29" s="39">
        <f t="shared" si="0"/>
        <v>24926068750</v>
      </c>
      <c r="G29" s="39">
        <f t="shared" si="0"/>
        <v>24926068750</v>
      </c>
      <c r="H29" s="39">
        <f t="shared" si="0"/>
        <v>24926068750</v>
      </c>
      <c r="I29" s="39">
        <f t="shared" si="0"/>
        <v>24926068750</v>
      </c>
      <c r="J29" s="39">
        <f t="shared" si="0"/>
        <v>24926068750</v>
      </c>
      <c r="K29" s="39">
        <f t="shared" si="0"/>
        <v>24926068750</v>
      </c>
      <c r="L29" s="39">
        <f t="shared" si="0"/>
        <v>24926068750</v>
      </c>
      <c r="M29" s="39">
        <f t="shared" si="0"/>
        <v>24926068750</v>
      </c>
      <c r="N29" s="39">
        <f t="shared" si="0"/>
        <v>24926068750</v>
      </c>
      <c r="O29" s="39">
        <f t="shared" si="0"/>
        <v>24926068750</v>
      </c>
      <c r="P29" s="39">
        <f>SUM(D29:O29)</f>
        <v>299112825000</v>
      </c>
      <c r="Q29" s="74"/>
    </row>
    <row r="30" spans="1:27" ht="18.75" customHeight="1">
      <c r="A30" s="72"/>
      <c r="B30" s="62" t="s">
        <v>69</v>
      </c>
      <c r="C30" s="62"/>
      <c r="D30" s="26">
        <f t="shared" ref="D30:P30" si="1">+D28/D29</f>
        <v>0.31058194898864666</v>
      </c>
      <c r="E30" s="26">
        <f t="shared" si="1"/>
        <v>9.292974396534151E-2</v>
      </c>
      <c r="F30" s="26">
        <f t="shared" si="1"/>
        <v>0.95198084683931561</v>
      </c>
      <c r="G30" s="26">
        <f t="shared" si="1"/>
        <v>0.62756655487440227</v>
      </c>
      <c r="H30" s="26">
        <f t="shared" si="1"/>
        <v>0.71171259170181023</v>
      </c>
      <c r="I30" s="26">
        <f t="shared" si="1"/>
        <v>0.74367201996102972</v>
      </c>
      <c r="J30" s="26">
        <f t="shared" si="1"/>
        <v>0.77624535509635872</v>
      </c>
      <c r="K30" s="26">
        <f t="shared" si="1"/>
        <v>0.7401150771519075</v>
      </c>
      <c r="L30" s="26">
        <f t="shared" si="1"/>
        <v>0.76614841211171736</v>
      </c>
      <c r="M30" s="26">
        <f t="shared" si="1"/>
        <v>0.76705928462947048</v>
      </c>
      <c r="N30" s="26">
        <f t="shared" si="1"/>
        <v>0.74672008477068808</v>
      </c>
      <c r="O30" s="26">
        <f t="shared" si="1"/>
        <v>2.535960423041038</v>
      </c>
      <c r="P30" s="26">
        <f t="shared" si="1"/>
        <v>0.8142243619276438</v>
      </c>
      <c r="Q30" s="74"/>
    </row>
    <row r="31" spans="1:27" ht="10.5" customHeight="1">
      <c r="A31" s="72"/>
      <c r="B31" s="7"/>
      <c r="C31" s="7"/>
      <c r="D31" s="7"/>
      <c r="E31" s="7"/>
      <c r="F31" s="7"/>
      <c r="G31" s="7"/>
      <c r="H31" s="7"/>
      <c r="I31" s="7"/>
      <c r="J31" s="7"/>
      <c r="K31" s="7"/>
      <c r="L31" s="7"/>
      <c r="M31" s="7"/>
      <c r="N31" s="7"/>
      <c r="O31" s="7"/>
      <c r="P31" s="7"/>
      <c r="Q31" s="74"/>
      <c r="AA31" s="27"/>
    </row>
    <row r="32" spans="1:27" ht="23.25" customHeight="1">
      <c r="A32" s="72"/>
      <c r="B32" s="63" t="s">
        <v>70</v>
      </c>
      <c r="C32" s="63"/>
      <c r="D32" s="63"/>
      <c r="E32" s="63"/>
      <c r="F32" s="63"/>
      <c r="G32" s="63"/>
      <c r="H32" s="63"/>
      <c r="I32" s="63"/>
      <c r="J32" s="63"/>
      <c r="K32" s="63"/>
      <c r="L32" s="63"/>
      <c r="M32" s="63"/>
      <c r="N32" s="63"/>
      <c r="O32" s="63"/>
      <c r="P32" s="63"/>
      <c r="Q32" s="74"/>
      <c r="AA32" s="27"/>
    </row>
    <row r="33" spans="1:27" ht="99" customHeight="1">
      <c r="A33" s="72"/>
      <c r="B33" s="85" t="s">
        <v>183</v>
      </c>
      <c r="C33" s="85"/>
      <c r="D33" s="85"/>
      <c r="E33" s="85"/>
      <c r="F33" s="85"/>
      <c r="G33" s="85"/>
      <c r="H33" s="85"/>
      <c r="I33" s="85"/>
      <c r="J33" s="85"/>
      <c r="K33" s="85"/>
      <c r="L33" s="85"/>
      <c r="M33" s="85"/>
      <c r="N33" s="85"/>
      <c r="O33" s="85"/>
      <c r="P33" s="85"/>
      <c r="Q33" s="74"/>
      <c r="AA33" s="27"/>
    </row>
    <row r="34" spans="1:27" ht="99" customHeight="1">
      <c r="A34" s="72"/>
      <c r="B34" s="85"/>
      <c r="C34" s="85"/>
      <c r="D34" s="85"/>
      <c r="E34" s="85"/>
      <c r="F34" s="85"/>
      <c r="G34" s="85"/>
      <c r="H34" s="85"/>
      <c r="I34" s="85"/>
      <c r="J34" s="85"/>
      <c r="K34" s="85"/>
      <c r="L34" s="85"/>
      <c r="M34" s="85"/>
      <c r="N34" s="85"/>
      <c r="O34" s="85"/>
      <c r="P34" s="85"/>
      <c r="Q34" s="74"/>
      <c r="AA34" s="27"/>
    </row>
    <row r="35" spans="1:27" ht="99" customHeight="1">
      <c r="A35" s="72"/>
      <c r="B35" s="85"/>
      <c r="C35" s="85"/>
      <c r="D35" s="85"/>
      <c r="E35" s="85"/>
      <c r="F35" s="85"/>
      <c r="G35" s="85"/>
      <c r="H35" s="85"/>
      <c r="I35" s="85"/>
      <c r="J35" s="85"/>
      <c r="K35" s="85"/>
      <c r="L35" s="85"/>
      <c r="M35" s="85"/>
      <c r="N35" s="85"/>
      <c r="O35" s="85"/>
      <c r="P35" s="85"/>
      <c r="Q35" s="74"/>
      <c r="AA35" s="27"/>
    </row>
    <row r="36" spans="1:27" ht="99" customHeight="1">
      <c r="A36" s="72"/>
      <c r="B36" s="85"/>
      <c r="C36" s="85"/>
      <c r="D36" s="85"/>
      <c r="E36" s="85"/>
      <c r="F36" s="85"/>
      <c r="G36" s="85"/>
      <c r="H36" s="85"/>
      <c r="I36" s="85"/>
      <c r="J36" s="85"/>
      <c r="K36" s="85"/>
      <c r="L36" s="85"/>
      <c r="M36" s="85"/>
      <c r="N36" s="85"/>
      <c r="O36" s="85"/>
      <c r="P36" s="85"/>
      <c r="Q36" s="74"/>
      <c r="AA36" s="27"/>
    </row>
    <row r="37" spans="1:27" ht="10.5" customHeight="1">
      <c r="A37" s="72"/>
      <c r="B37" s="64"/>
      <c r="C37" s="64"/>
      <c r="D37" s="64"/>
      <c r="E37" s="64"/>
      <c r="F37" s="64"/>
      <c r="G37" s="64"/>
      <c r="H37" s="64"/>
      <c r="I37" s="64"/>
      <c r="J37" s="64"/>
      <c r="K37" s="64"/>
      <c r="L37" s="64"/>
      <c r="M37" s="64"/>
      <c r="N37" s="64"/>
      <c r="O37" s="64"/>
      <c r="P37" s="64"/>
      <c r="Q37" s="74"/>
      <c r="AA37" s="27"/>
    </row>
    <row r="38" spans="1:27" ht="22.5" customHeight="1">
      <c r="A38" s="72"/>
      <c r="B38" s="61" t="s">
        <v>71</v>
      </c>
      <c r="C38" s="61"/>
      <c r="D38" s="61"/>
      <c r="E38" s="61"/>
      <c r="F38" s="61"/>
      <c r="G38" s="61"/>
      <c r="H38" s="61"/>
      <c r="I38" s="61"/>
      <c r="J38" s="61"/>
      <c r="K38" s="61"/>
      <c r="L38" s="61"/>
      <c r="M38" s="61"/>
      <c r="N38" s="61"/>
      <c r="O38" s="61"/>
      <c r="P38" s="61"/>
      <c r="Q38" s="74"/>
      <c r="AA38" s="28"/>
    </row>
    <row r="39" spans="1:27" ht="39" customHeight="1">
      <c r="A39" s="72"/>
      <c r="B39" s="65" t="s">
        <v>184</v>
      </c>
      <c r="C39" s="65"/>
      <c r="D39" s="65"/>
      <c r="E39" s="65"/>
      <c r="F39" s="65"/>
      <c r="G39" s="65"/>
      <c r="H39" s="65"/>
      <c r="I39" s="65"/>
      <c r="J39" s="65"/>
      <c r="K39" s="65"/>
      <c r="L39" s="65"/>
      <c r="M39" s="65"/>
      <c r="N39" s="65"/>
      <c r="O39" s="65"/>
      <c r="P39" s="65"/>
      <c r="Q39" s="74"/>
      <c r="AA39" s="28"/>
    </row>
    <row r="40" spans="1:27" ht="36" customHeight="1">
      <c r="A40" s="72"/>
      <c r="B40" s="65" t="s">
        <v>185</v>
      </c>
      <c r="C40" s="65"/>
      <c r="D40" s="65"/>
      <c r="E40" s="65"/>
      <c r="F40" s="65"/>
      <c r="G40" s="65"/>
      <c r="H40" s="65"/>
      <c r="I40" s="65"/>
      <c r="J40" s="65"/>
      <c r="K40" s="65"/>
      <c r="L40" s="65"/>
      <c r="M40" s="65"/>
      <c r="N40" s="65"/>
      <c r="O40" s="65"/>
      <c r="P40" s="65"/>
      <c r="Q40" s="74"/>
      <c r="AA40" s="28"/>
    </row>
    <row r="41" spans="1:27" ht="37.5" customHeight="1">
      <c r="A41" s="72"/>
      <c r="B41" s="65" t="s">
        <v>186</v>
      </c>
      <c r="C41" s="65"/>
      <c r="D41" s="65"/>
      <c r="E41" s="65"/>
      <c r="F41" s="65"/>
      <c r="G41" s="65"/>
      <c r="H41" s="65"/>
      <c r="I41" s="65"/>
      <c r="J41" s="65"/>
      <c r="K41" s="65"/>
      <c r="L41" s="65"/>
      <c r="M41" s="65"/>
      <c r="N41" s="65"/>
      <c r="O41" s="65"/>
      <c r="P41" s="65"/>
      <c r="Q41" s="74"/>
      <c r="AA41" s="28"/>
    </row>
    <row r="42" spans="1:27" ht="36" customHeight="1">
      <c r="A42" s="72"/>
      <c r="B42" s="65" t="s">
        <v>187</v>
      </c>
      <c r="C42" s="65"/>
      <c r="D42" s="65"/>
      <c r="E42" s="65"/>
      <c r="F42" s="65"/>
      <c r="G42" s="65"/>
      <c r="H42" s="65"/>
      <c r="I42" s="65"/>
      <c r="J42" s="65"/>
      <c r="K42" s="65"/>
      <c r="L42" s="65"/>
      <c r="M42" s="65"/>
      <c r="N42" s="65"/>
      <c r="O42" s="65"/>
      <c r="P42" s="65"/>
      <c r="Q42" s="74"/>
      <c r="AA42" s="28"/>
    </row>
    <row r="43" spans="1:27" ht="35.25" customHeight="1">
      <c r="A43" s="72"/>
      <c r="B43" s="65" t="s">
        <v>188</v>
      </c>
      <c r="C43" s="65"/>
      <c r="D43" s="65"/>
      <c r="E43" s="65"/>
      <c r="F43" s="65"/>
      <c r="G43" s="65"/>
      <c r="H43" s="65"/>
      <c r="I43" s="65"/>
      <c r="J43" s="65"/>
      <c r="K43" s="65"/>
      <c r="L43" s="65"/>
      <c r="M43" s="65"/>
      <c r="N43" s="65"/>
      <c r="O43" s="65"/>
      <c r="P43" s="65"/>
      <c r="Q43" s="74"/>
      <c r="AA43" s="28"/>
    </row>
    <row r="44" spans="1:27" ht="22.5" customHeight="1">
      <c r="A44" s="72"/>
      <c r="B44" s="65" t="s">
        <v>189</v>
      </c>
      <c r="C44" s="65"/>
      <c r="D44" s="65"/>
      <c r="E44" s="65"/>
      <c r="F44" s="65"/>
      <c r="G44" s="65"/>
      <c r="H44" s="65"/>
      <c r="I44" s="65"/>
      <c r="J44" s="65"/>
      <c r="K44" s="65"/>
      <c r="L44" s="65"/>
      <c r="M44" s="65"/>
      <c r="N44" s="65"/>
      <c r="O44" s="65"/>
      <c r="P44" s="65"/>
      <c r="Q44" s="74"/>
      <c r="AA44" s="28"/>
    </row>
    <row r="45" spans="1:27" ht="22.5" customHeight="1">
      <c r="A45" s="72"/>
      <c r="B45" s="65" t="s">
        <v>190</v>
      </c>
      <c r="C45" s="65"/>
      <c r="D45" s="65"/>
      <c r="E45" s="65"/>
      <c r="F45" s="65"/>
      <c r="G45" s="65"/>
      <c r="H45" s="65"/>
      <c r="I45" s="65"/>
      <c r="J45" s="65"/>
      <c r="K45" s="65"/>
      <c r="L45" s="65"/>
      <c r="M45" s="65"/>
      <c r="N45" s="65"/>
      <c r="O45" s="65"/>
      <c r="P45" s="65"/>
      <c r="Q45" s="74"/>
      <c r="AA45" s="28"/>
    </row>
    <row r="46" spans="1:27" ht="26.45" customHeight="1">
      <c r="A46" s="72"/>
      <c r="B46" s="83" t="s">
        <v>241</v>
      </c>
      <c r="C46" s="65"/>
      <c r="D46" s="65"/>
      <c r="E46" s="65"/>
      <c r="F46" s="65"/>
      <c r="G46" s="65"/>
      <c r="H46" s="65"/>
      <c r="I46" s="65"/>
      <c r="J46" s="65"/>
      <c r="K46" s="65"/>
      <c r="L46" s="65"/>
      <c r="M46" s="65"/>
      <c r="N46" s="65"/>
      <c r="O46" s="65"/>
      <c r="P46" s="65"/>
      <c r="Q46" s="74"/>
      <c r="AA46" s="28"/>
    </row>
    <row r="47" spans="1:27" ht="30.6" customHeight="1">
      <c r="A47" s="72"/>
      <c r="B47" s="83" t="s">
        <v>239</v>
      </c>
      <c r="C47" s="65"/>
      <c r="D47" s="65"/>
      <c r="E47" s="65"/>
      <c r="F47" s="65"/>
      <c r="G47" s="65"/>
      <c r="H47" s="65"/>
      <c r="I47" s="65"/>
      <c r="J47" s="65"/>
      <c r="K47" s="65"/>
      <c r="L47" s="65"/>
      <c r="M47" s="65"/>
      <c r="N47" s="65"/>
      <c r="O47" s="65"/>
      <c r="P47" s="65"/>
      <c r="Q47" s="74"/>
      <c r="AA47" s="28"/>
    </row>
    <row r="48" spans="1:27" ht="27.6" customHeight="1">
      <c r="A48" s="72"/>
      <c r="B48" s="81" t="s">
        <v>240</v>
      </c>
      <c r="C48" s="59"/>
      <c r="D48" s="59"/>
      <c r="E48" s="59"/>
      <c r="F48" s="59"/>
      <c r="G48" s="59"/>
      <c r="H48" s="59"/>
      <c r="I48" s="59"/>
      <c r="J48" s="59"/>
      <c r="K48" s="59"/>
      <c r="L48" s="59"/>
      <c r="M48" s="59"/>
      <c r="N48" s="59"/>
      <c r="O48" s="59"/>
      <c r="P48" s="59"/>
      <c r="Q48" s="74"/>
      <c r="AA48" s="28"/>
    </row>
    <row r="49" spans="1:27" ht="22.5" customHeight="1">
      <c r="A49" s="72"/>
      <c r="B49" s="81" t="s">
        <v>247</v>
      </c>
      <c r="C49" s="59"/>
      <c r="D49" s="59"/>
      <c r="E49" s="59"/>
      <c r="F49" s="59"/>
      <c r="G49" s="59"/>
      <c r="H49" s="59"/>
      <c r="I49" s="59"/>
      <c r="J49" s="59"/>
      <c r="K49" s="59"/>
      <c r="L49" s="59"/>
      <c r="M49" s="59"/>
      <c r="N49" s="59"/>
      <c r="O49" s="59"/>
      <c r="P49" s="59"/>
      <c r="Q49" s="74"/>
      <c r="AA49" s="28"/>
    </row>
    <row r="50" spans="1:27" ht="22.5" customHeight="1">
      <c r="A50" s="72"/>
      <c r="B50" s="81" t="s">
        <v>252</v>
      </c>
      <c r="C50" s="59"/>
      <c r="D50" s="59"/>
      <c r="E50" s="59"/>
      <c r="F50" s="59"/>
      <c r="G50" s="59"/>
      <c r="H50" s="59"/>
      <c r="I50" s="59"/>
      <c r="J50" s="59"/>
      <c r="K50" s="59"/>
      <c r="L50" s="59"/>
      <c r="M50" s="59"/>
      <c r="N50" s="59"/>
      <c r="O50" s="59"/>
      <c r="P50" s="59"/>
      <c r="Q50" s="74"/>
      <c r="AA50" s="28"/>
    </row>
    <row r="51" spans="1:27">
      <c r="A51" s="72"/>
      <c r="B51" s="61" t="s">
        <v>72</v>
      </c>
      <c r="C51" s="61"/>
      <c r="D51" s="61"/>
      <c r="E51" s="61"/>
      <c r="F51" s="61"/>
      <c r="G51" s="61"/>
      <c r="H51" s="61"/>
      <c r="I51" s="61"/>
      <c r="J51" s="61"/>
      <c r="K51" s="61"/>
      <c r="L51" s="61"/>
      <c r="M51" s="61"/>
      <c r="N51" s="61"/>
      <c r="O51" s="61"/>
      <c r="P51" s="61"/>
      <c r="Q51" s="74"/>
      <c r="AA51" s="28"/>
    </row>
    <row r="52" spans="1:27" ht="132" customHeight="1">
      <c r="A52" s="72"/>
      <c r="B52" s="58"/>
      <c r="C52" s="58"/>
      <c r="D52" s="58"/>
      <c r="E52" s="58"/>
      <c r="F52" s="58"/>
      <c r="G52" s="58"/>
      <c r="H52" s="58"/>
      <c r="I52" s="58"/>
      <c r="J52" s="58"/>
      <c r="K52" s="58"/>
      <c r="L52" s="58"/>
      <c r="M52" s="58"/>
      <c r="N52" s="58"/>
      <c r="O52" s="58"/>
      <c r="P52" s="58"/>
      <c r="Q52" s="74"/>
      <c r="AA52" s="28"/>
    </row>
    <row r="53" spans="1:27" s="32" customFormat="1" ht="14.25">
      <c r="A53" s="29"/>
      <c r="B53" s="30"/>
      <c r="C53" s="30"/>
      <c r="D53" s="30"/>
      <c r="E53" s="30"/>
      <c r="F53" s="30"/>
      <c r="G53" s="30"/>
      <c r="H53" s="30"/>
      <c r="I53" s="30"/>
      <c r="J53" s="30"/>
      <c r="K53" s="30"/>
      <c r="L53" s="30"/>
      <c r="M53" s="30"/>
      <c r="N53" s="30"/>
      <c r="O53" s="30"/>
      <c r="P53" s="30"/>
      <c r="Q53" s="31"/>
    </row>
    <row r="54" spans="1:27" s="32" customFormat="1" ht="14.25"/>
    <row r="55" spans="1:27" s="32" customFormat="1" ht="14.25"/>
    <row r="56" spans="1:27" s="32" customFormat="1" ht="14.25"/>
    <row r="57" spans="1:27" s="32" customFormat="1" ht="14.25"/>
    <row r="58" spans="1:27" s="32" customFormat="1" ht="14.25" hidden="1"/>
    <row r="59" spans="1:27" s="32" customFormat="1" ht="14.25" hidden="1"/>
    <row r="60" spans="1:27" s="32" customFormat="1" hidden="1">
      <c r="B60" s="33" t="s">
        <v>73</v>
      </c>
      <c r="C60" s="33" t="s">
        <v>74</v>
      </c>
    </row>
    <row r="61" spans="1:27" ht="26.25" hidden="1">
      <c r="B61" s="27" t="s">
        <v>75</v>
      </c>
      <c r="C61" s="2" t="s">
        <v>9</v>
      </c>
    </row>
    <row r="62" spans="1:27" ht="26.25" hidden="1">
      <c r="B62" s="27" t="s">
        <v>76</v>
      </c>
      <c r="C62" s="2" t="s">
        <v>77</v>
      </c>
    </row>
    <row r="63" spans="1:27" ht="26.25" hidden="1">
      <c r="B63" s="27" t="s">
        <v>78</v>
      </c>
      <c r="C63" s="2" t="s">
        <v>79</v>
      </c>
    </row>
    <row r="64" spans="1:27" ht="26.25" hidden="1">
      <c r="B64" s="27" t="s">
        <v>80</v>
      </c>
      <c r="C64" s="2" t="s">
        <v>81</v>
      </c>
    </row>
    <row r="65" spans="2:3" hidden="1">
      <c r="B65" s="27" t="s">
        <v>82</v>
      </c>
      <c r="C65" s="2" t="s">
        <v>83</v>
      </c>
    </row>
    <row r="66" spans="2:3" hidden="1">
      <c r="B66" s="27" t="s">
        <v>84</v>
      </c>
      <c r="C66" s="2" t="s">
        <v>85</v>
      </c>
    </row>
    <row r="67" spans="2:3" hidden="1">
      <c r="B67" s="27" t="s">
        <v>86</v>
      </c>
      <c r="C67" s="2" t="s">
        <v>87</v>
      </c>
    </row>
    <row r="68" spans="2:3" hidden="1">
      <c r="B68" s="27" t="s">
        <v>88</v>
      </c>
      <c r="C68" s="2" t="s">
        <v>89</v>
      </c>
    </row>
    <row r="69" spans="2:3" ht="26.25" hidden="1">
      <c r="B69" s="27" t="s">
        <v>90</v>
      </c>
      <c r="C69" s="2" t="s">
        <v>91</v>
      </c>
    </row>
    <row r="70" spans="2:3" hidden="1">
      <c r="B70" s="27" t="s">
        <v>5</v>
      </c>
    </row>
    <row r="71" spans="2:3" hidden="1">
      <c r="B71" s="27" t="s">
        <v>92</v>
      </c>
    </row>
    <row r="72" spans="2:3" ht="26.25" hidden="1">
      <c r="B72" s="27" t="s">
        <v>93</v>
      </c>
    </row>
    <row r="73" spans="2:3" ht="26.25" hidden="1">
      <c r="B73" s="27" t="s">
        <v>94</v>
      </c>
    </row>
    <row r="74" spans="2:3" ht="26.25" hidden="1">
      <c r="B74" s="27" t="s">
        <v>95</v>
      </c>
    </row>
    <row r="75" spans="2:3" hidden="1"/>
  </sheetData>
  <mergeCells count="67">
    <mergeCell ref="A1:A52"/>
    <mergeCell ref="B1:D3"/>
    <mergeCell ref="E1:L2"/>
    <mergeCell ref="M1:P2"/>
    <mergeCell ref="Q1:Q52"/>
    <mergeCell ref="E3:H3"/>
    <mergeCell ref="I3:L3"/>
    <mergeCell ref="M3:P3"/>
    <mergeCell ref="C5:H5"/>
    <mergeCell ref="I5:K5"/>
    <mergeCell ref="L5:P5"/>
    <mergeCell ref="C7:H7"/>
    <mergeCell ref="I7:K7"/>
    <mergeCell ref="L7:P7"/>
    <mergeCell ref="C9:H9"/>
    <mergeCell ref="I9:K9"/>
    <mergeCell ref="L9:P9"/>
    <mergeCell ref="C11:D11"/>
    <mergeCell ref="E11:G11"/>
    <mergeCell ref="H11:L11"/>
    <mergeCell ref="M11:P11"/>
    <mergeCell ref="B12:B13"/>
    <mergeCell ref="C12:D13"/>
    <mergeCell ref="E12:G12"/>
    <mergeCell ref="H12:L12"/>
    <mergeCell ref="M12:P12"/>
    <mergeCell ref="E13:G13"/>
    <mergeCell ref="H13:L13"/>
    <mergeCell ref="M13:P13"/>
    <mergeCell ref="B19:P19"/>
    <mergeCell ref="B20:P20"/>
    <mergeCell ref="B21:C21"/>
    <mergeCell ref="D21:E21"/>
    <mergeCell ref="F21:G21"/>
    <mergeCell ref="J21:L21"/>
    <mergeCell ref="N21:P21"/>
    <mergeCell ref="B29:C29"/>
    <mergeCell ref="F22:G22"/>
    <mergeCell ref="J22:L22"/>
    <mergeCell ref="N22:P22"/>
    <mergeCell ref="F23:G23"/>
    <mergeCell ref="J23:L23"/>
    <mergeCell ref="M23:P23"/>
    <mergeCell ref="B25:P25"/>
    <mergeCell ref="B26:C27"/>
    <mergeCell ref="D26:O26"/>
    <mergeCell ref="P26:P27"/>
    <mergeCell ref="B28:C28"/>
    <mergeCell ref="B45:P45"/>
    <mergeCell ref="B30:C30"/>
    <mergeCell ref="B32:P32"/>
    <mergeCell ref="B33:P36"/>
    <mergeCell ref="B37:P37"/>
    <mergeCell ref="B38:P38"/>
    <mergeCell ref="B39:P39"/>
    <mergeCell ref="B40:P40"/>
    <mergeCell ref="B41:P41"/>
    <mergeCell ref="B42:P42"/>
    <mergeCell ref="B43:P43"/>
    <mergeCell ref="B44:P44"/>
    <mergeCell ref="B52:P52"/>
    <mergeCell ref="B46:P46"/>
    <mergeCell ref="B47:P47"/>
    <mergeCell ref="B48:P48"/>
    <mergeCell ref="B49:P49"/>
    <mergeCell ref="B50:P50"/>
    <mergeCell ref="B51:P51"/>
  </mergeCells>
  <dataValidations count="14">
    <dataValidation allowBlank="1" showInputMessage="1" showErrorMessage="1" promptTitle="Proceso" prompt="Identifica el nombre del proceso al cual pertenece el indicador." sqref="B5:B8 B10 B14:B17"/>
    <dataValidation allowBlank="1" showInputMessage="1" showErrorMessage="1" promptTitle="Unidad de Medida" prompt="Ingrese la unidad de medida del indicador" sqref="C11"/>
    <dataValidation allowBlank="1" showInputMessage="1" showErrorMessage="1" promptTitle="Numerador" prompt="Ingrese el nombre de la variable del indicador que actua como numerador." sqref="E12:E13"/>
    <dataValidation allowBlank="1" showInputMessage="1" showErrorMessage="1" promptTitle="Explicación de la Variable" prompt="Ingrese la explicación de las variables que actuan como numerador y denominador" sqref="H11 M11"/>
    <dataValidation allowBlank="1" showInputMessage="1" showErrorMessage="1" promptTitle="Nombre del Indicador" prompt="Nombre que identifica al indicador." sqref="B9"/>
    <dataValidation allowBlank="1" showInputMessage="1" showErrorMessage="1" promptTitle="Formula del Indicador" prompt="Ingrese la formula del indicador" sqref="B11 E11 B20 B26 D26 B32"/>
    <dataValidation allowBlank="1" showInputMessage="1" showErrorMessage="1" promptTitle="Máximo" prompt="Ingrese la tendencia Ascendente máxima que tiene el indicador" sqref="B22 D22"/>
    <dataValidation type="list" allowBlank="1" showErrorMessage="1" sqref="C5">
      <formula1>$B$61:$B$74</formula1>
    </dataValidation>
    <dataValidation type="list" allowBlank="1" showErrorMessage="1" sqref="C7">
      <formula1>$C$61:$C$69</formula1>
    </dataValidation>
    <dataValidation type="list" allowBlank="1" showErrorMessage="1" sqref="L5">
      <formula1>$B$61:$B$74</formula1>
    </dataValidation>
    <dataValidation allowBlank="1" showInputMessage="1" showErrorMessage="1" promptTitle="Mínimo" prompt="Ingrese la tendencia Ascendente mínima que tiene el indicador" sqref="B23:D23 J23"/>
    <dataValidation allowBlank="1" showInputMessage="1" showErrorMessage="1" promptTitle="Tendencia máxima" prompt="Ingrese la tendencia máxima que tiene el indicador" sqref="B30"/>
    <dataValidation allowBlank="1" showInputMessage="1" showErrorMessage="1" promptTitle="Análisis del Indicador" prompt="A partir de los resultados del indicador redacte un análisis y coloque las observaciones pertinentes." sqref="B38:B50"/>
    <dataValidation allowBlank="1" showInputMessage="1" showErrorMessage="1" promptTitle="Propuesta Plan de Mejoramiento" prompt="De acuerdo al tipo de acción arriba identificado,  regristre las actividades necesarias del plan de mejoramiento." sqref="B51"/>
  </dataValidations>
  <pageMargins left="0.78740157480314954" right="0.78740157480314954" top="1.1814960629921261" bottom="1.1814960629921261" header="0.78740157480314954" footer="0.78740157480314954"/>
  <pageSetup paperSize="0" fitToWidth="0" fitToHeight="0" pageOrder="overThenDown" orientation="portrait" horizontalDpi="0" verticalDpi="0" copies="0"/>
  <headerFooter alignWithMargins="0">
    <oddHeader>&amp;C&amp;"Times New Roman,Regular"&amp;12&amp;A</oddHeader>
    <oddFooter>&amp;C&amp;"Times New Roman,Regular"&amp;12Página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6"/>
  <sheetViews>
    <sheetView topLeftCell="E20" zoomScale="55" zoomScaleNormal="55" workbookViewId="0">
      <selection sqref="A1:A52"/>
    </sheetView>
  </sheetViews>
  <sheetFormatPr baseColWidth="10" defaultRowHeight="15"/>
  <cols>
    <col min="1" max="1" width="2" style="2" customWidth="1"/>
    <col min="2" max="2" width="23.7109375" style="2" customWidth="1"/>
    <col min="3" max="3" width="13.42578125" style="2" customWidth="1"/>
    <col min="4" max="4" width="19.85546875" style="2" customWidth="1"/>
    <col min="5" max="5" width="19.28515625" style="2" customWidth="1"/>
    <col min="6" max="7" width="19.5703125" style="2" customWidth="1"/>
    <col min="8" max="8" width="19.140625" style="2" customWidth="1"/>
    <col min="9" max="9" width="20" style="2" customWidth="1"/>
    <col min="10" max="10" width="19" style="2" customWidth="1"/>
    <col min="11" max="11" width="20.140625" style="2" customWidth="1"/>
    <col min="12" max="12" width="22.7109375" style="2" customWidth="1"/>
    <col min="13" max="13" width="20.42578125" style="2" customWidth="1"/>
    <col min="14" max="14" width="20.5703125" style="2" customWidth="1"/>
    <col min="15" max="15" width="22.42578125" style="2" customWidth="1"/>
    <col min="16" max="16" width="20.7109375" style="2" customWidth="1"/>
    <col min="17" max="17" width="2.42578125" style="2" customWidth="1"/>
    <col min="18" max="18" width="11.7109375" style="2" customWidth="1"/>
    <col min="19" max="19" width="15.28515625" style="2" bestFit="1" customWidth="1"/>
    <col min="20" max="24" width="11.7109375" style="2" customWidth="1"/>
    <col min="25" max="25" width="21.5703125" style="2" customWidth="1"/>
    <col min="26" max="26" width="11.7109375" style="2" customWidth="1"/>
    <col min="27" max="27" width="45.5703125" style="2" customWidth="1"/>
    <col min="28" max="28" width="57.7109375" style="2" customWidth="1"/>
    <col min="29" max="256" width="11.7109375" style="2" customWidth="1"/>
    <col min="257" max="1024" width="11.85546875" customWidth="1"/>
  </cols>
  <sheetData>
    <row r="1" spans="1:18" ht="30" customHeight="1">
      <c r="A1" s="72"/>
      <c r="B1" s="58"/>
      <c r="C1" s="58"/>
      <c r="D1" s="58"/>
      <c r="E1" s="73" t="s">
        <v>0</v>
      </c>
      <c r="F1" s="73"/>
      <c r="G1" s="73"/>
      <c r="H1" s="73"/>
      <c r="I1" s="73"/>
      <c r="J1" s="73"/>
      <c r="K1" s="73"/>
      <c r="L1" s="73"/>
      <c r="M1" s="73" t="s">
        <v>1</v>
      </c>
      <c r="N1" s="73"/>
      <c r="O1" s="73"/>
      <c r="P1" s="73"/>
      <c r="Q1" s="74"/>
    </row>
    <row r="2" spans="1:18" ht="36" customHeight="1">
      <c r="A2" s="72"/>
      <c r="B2" s="58"/>
      <c r="C2" s="58"/>
      <c r="D2" s="58"/>
      <c r="E2" s="73"/>
      <c r="F2" s="73"/>
      <c r="G2" s="73"/>
      <c r="H2" s="73"/>
      <c r="I2" s="73"/>
      <c r="J2" s="73"/>
      <c r="K2" s="73"/>
      <c r="L2" s="73"/>
      <c r="M2" s="73"/>
      <c r="N2" s="73"/>
      <c r="O2" s="73"/>
      <c r="P2" s="73"/>
      <c r="Q2" s="74"/>
    </row>
    <row r="3" spans="1:18" ht="30.75" customHeight="1">
      <c r="A3" s="72"/>
      <c r="B3" s="58"/>
      <c r="C3" s="58"/>
      <c r="D3" s="58"/>
      <c r="E3" s="70" t="s">
        <v>2</v>
      </c>
      <c r="F3" s="70"/>
      <c r="G3" s="70"/>
      <c r="H3" s="70"/>
      <c r="I3" s="75">
        <v>41736</v>
      </c>
      <c r="J3" s="75"/>
      <c r="K3" s="75"/>
      <c r="L3" s="75"/>
      <c r="M3" s="73" t="s">
        <v>3</v>
      </c>
      <c r="N3" s="73"/>
      <c r="O3" s="73"/>
      <c r="P3" s="73"/>
      <c r="Q3" s="74"/>
    </row>
    <row r="4" spans="1:18" ht="9.75" customHeight="1">
      <c r="A4" s="72"/>
      <c r="B4" s="4"/>
      <c r="C4" s="4"/>
      <c r="D4" s="4"/>
      <c r="E4" s="4"/>
      <c r="F4" s="4"/>
      <c r="G4" s="4"/>
      <c r="H4" s="4"/>
      <c r="I4" s="4"/>
      <c r="J4" s="4"/>
      <c r="K4" s="4"/>
      <c r="L4" s="4"/>
      <c r="M4" s="4"/>
      <c r="N4" s="4"/>
      <c r="O4" s="4"/>
      <c r="P4" s="4"/>
      <c r="Q4" s="74"/>
      <c r="R4" s="5"/>
    </row>
    <row r="5" spans="1:18" s="6" customFormat="1" ht="29.25" customHeight="1">
      <c r="A5" s="72"/>
      <c r="B5" s="3" t="s">
        <v>4</v>
      </c>
      <c r="C5" s="76" t="s">
        <v>5</v>
      </c>
      <c r="D5" s="76"/>
      <c r="E5" s="76"/>
      <c r="F5" s="76"/>
      <c r="G5" s="76"/>
      <c r="H5" s="76"/>
      <c r="I5" s="70" t="s">
        <v>6</v>
      </c>
      <c r="J5" s="70"/>
      <c r="K5" s="70"/>
      <c r="L5" s="76" t="s">
        <v>7</v>
      </c>
      <c r="M5" s="76"/>
      <c r="N5" s="76"/>
      <c r="O5" s="76"/>
      <c r="P5" s="76"/>
      <c r="Q5" s="74"/>
    </row>
    <row r="6" spans="1:18" s="6" customFormat="1" ht="9" customHeight="1">
      <c r="A6" s="72"/>
      <c r="B6" s="7"/>
      <c r="C6" s="8"/>
      <c r="D6" s="8"/>
      <c r="E6" s="8"/>
      <c r="F6" s="8"/>
      <c r="G6" s="8"/>
      <c r="H6" s="8"/>
      <c r="I6" s="7"/>
      <c r="J6" s="7"/>
      <c r="K6" s="7"/>
      <c r="L6" s="8"/>
      <c r="M6" s="8"/>
      <c r="N6" s="8"/>
      <c r="O6" s="8"/>
      <c r="P6" s="8"/>
      <c r="Q6" s="74"/>
    </row>
    <row r="7" spans="1:18" s="6" customFormat="1" ht="31.5" customHeight="1">
      <c r="A7" s="72"/>
      <c r="B7" s="9" t="s">
        <v>8</v>
      </c>
      <c r="C7" s="77" t="s">
        <v>9</v>
      </c>
      <c r="D7" s="77"/>
      <c r="E7" s="77"/>
      <c r="F7" s="77"/>
      <c r="G7" s="77"/>
      <c r="H7" s="77"/>
      <c r="I7" s="78" t="s">
        <v>10</v>
      </c>
      <c r="J7" s="78"/>
      <c r="K7" s="78"/>
      <c r="L7" s="66" t="s">
        <v>11</v>
      </c>
      <c r="M7" s="66"/>
      <c r="N7" s="66"/>
      <c r="O7" s="66"/>
      <c r="P7" s="66"/>
      <c r="Q7" s="74"/>
    </row>
    <row r="8" spans="1:18" s="6" customFormat="1" ht="15.75" customHeight="1">
      <c r="A8" s="72"/>
      <c r="B8" s="7"/>
      <c r="C8" s="8"/>
      <c r="D8" s="8"/>
      <c r="E8" s="8"/>
      <c r="F8" s="8"/>
      <c r="G8" s="8"/>
      <c r="H8" s="8"/>
      <c r="I8" s="7"/>
      <c r="J8" s="7"/>
      <c r="K8" s="7"/>
      <c r="L8" s="8"/>
      <c r="M8" s="8"/>
      <c r="N8" s="8"/>
      <c r="O8" s="8"/>
      <c r="P8" s="11"/>
      <c r="Q8" s="74"/>
    </row>
    <row r="9" spans="1:18" s="6" customFormat="1" ht="39" customHeight="1">
      <c r="A9" s="72"/>
      <c r="B9" s="12" t="s">
        <v>12</v>
      </c>
      <c r="C9" s="77" t="s">
        <v>191</v>
      </c>
      <c r="D9" s="77"/>
      <c r="E9" s="77"/>
      <c r="F9" s="77"/>
      <c r="G9" s="77"/>
      <c r="H9" s="77"/>
      <c r="I9" s="79" t="s">
        <v>14</v>
      </c>
      <c r="J9" s="79"/>
      <c r="K9" s="79"/>
      <c r="L9" s="66" t="s">
        <v>192</v>
      </c>
      <c r="M9" s="66"/>
      <c r="N9" s="66"/>
      <c r="O9" s="66"/>
      <c r="P9" s="66"/>
      <c r="Q9" s="74"/>
    </row>
    <row r="10" spans="1:18" s="6" customFormat="1" ht="13.5" customHeight="1">
      <c r="A10" s="72"/>
      <c r="B10" s="7"/>
      <c r="C10" s="8"/>
      <c r="D10" s="8"/>
      <c r="E10" s="8"/>
      <c r="F10" s="8"/>
      <c r="G10" s="8"/>
      <c r="H10" s="8"/>
      <c r="I10" s="7"/>
      <c r="J10" s="7"/>
      <c r="K10" s="7"/>
      <c r="L10" s="8"/>
      <c r="M10" s="8"/>
      <c r="N10" s="8"/>
      <c r="O10" s="8"/>
      <c r="P10" s="8"/>
      <c r="Q10" s="74"/>
    </row>
    <row r="11" spans="1:18" s="6" customFormat="1" ht="39" customHeight="1">
      <c r="A11" s="72"/>
      <c r="B11" s="13" t="s">
        <v>16</v>
      </c>
      <c r="C11" s="63" t="s">
        <v>17</v>
      </c>
      <c r="D11" s="63"/>
      <c r="E11" s="63" t="s">
        <v>18</v>
      </c>
      <c r="F11" s="63"/>
      <c r="G11" s="63"/>
      <c r="H11" s="63" t="s">
        <v>19</v>
      </c>
      <c r="I11" s="63"/>
      <c r="J11" s="63"/>
      <c r="K11" s="63"/>
      <c r="L11" s="63"/>
      <c r="M11" s="63" t="s">
        <v>20</v>
      </c>
      <c r="N11" s="63"/>
      <c r="O11" s="63"/>
      <c r="P11" s="63"/>
      <c r="Q11" s="74"/>
    </row>
    <row r="12" spans="1:18" s="6" customFormat="1" ht="60.75" customHeight="1">
      <c r="A12" s="72"/>
      <c r="B12" s="66" t="s">
        <v>193</v>
      </c>
      <c r="C12" s="66" t="s">
        <v>22</v>
      </c>
      <c r="D12" s="66"/>
      <c r="E12" s="66" t="s">
        <v>194</v>
      </c>
      <c r="F12" s="66"/>
      <c r="G12" s="66"/>
      <c r="H12" s="66" t="s">
        <v>195</v>
      </c>
      <c r="I12" s="66"/>
      <c r="J12" s="66"/>
      <c r="K12" s="66"/>
      <c r="L12" s="66"/>
      <c r="M12" s="66" t="s">
        <v>194</v>
      </c>
      <c r="N12" s="66"/>
      <c r="O12" s="66"/>
      <c r="P12" s="66"/>
      <c r="Q12" s="74"/>
    </row>
    <row r="13" spans="1:18" s="6" customFormat="1" ht="51.75" customHeight="1">
      <c r="A13" s="72"/>
      <c r="B13" s="66"/>
      <c r="C13" s="66"/>
      <c r="D13" s="66"/>
      <c r="E13" s="66" t="s">
        <v>196</v>
      </c>
      <c r="F13" s="66"/>
      <c r="G13" s="66"/>
      <c r="H13" s="66" t="s">
        <v>197</v>
      </c>
      <c r="I13" s="66"/>
      <c r="J13" s="66"/>
      <c r="K13" s="66"/>
      <c r="L13" s="66"/>
      <c r="M13" s="66" t="s">
        <v>196</v>
      </c>
      <c r="N13" s="66"/>
      <c r="O13" s="66"/>
      <c r="P13" s="66"/>
      <c r="Q13" s="74"/>
    </row>
    <row r="14" spans="1:18" s="6" customFormat="1" ht="14.25" customHeight="1">
      <c r="A14" s="72"/>
      <c r="B14" s="7"/>
      <c r="C14" s="8"/>
      <c r="D14" s="8"/>
      <c r="E14" s="8"/>
      <c r="F14" s="8"/>
      <c r="G14" s="8"/>
      <c r="H14" s="8"/>
      <c r="I14" s="7"/>
      <c r="J14" s="7"/>
      <c r="K14" s="7"/>
      <c r="L14" s="8"/>
      <c r="M14" s="8"/>
      <c r="N14" s="8"/>
      <c r="O14" s="8"/>
      <c r="P14" s="8"/>
      <c r="Q14" s="74"/>
    </row>
    <row r="15" spans="1:18" s="6" customFormat="1" ht="29.25" customHeight="1">
      <c r="A15" s="72"/>
      <c r="B15" s="14" t="s">
        <v>28</v>
      </c>
      <c r="C15" s="15" t="s">
        <v>29</v>
      </c>
      <c r="D15" s="16"/>
      <c r="E15" s="17"/>
      <c r="F15" s="16"/>
      <c r="G15" s="15" t="s">
        <v>30</v>
      </c>
      <c r="H15" s="17"/>
      <c r="I15" s="16"/>
      <c r="J15" s="16"/>
      <c r="K15" s="15" t="s">
        <v>31</v>
      </c>
      <c r="L15" s="16"/>
      <c r="M15" s="16"/>
      <c r="N15" s="16"/>
      <c r="O15" s="16"/>
      <c r="P15" s="18"/>
      <c r="Q15" s="74"/>
    </row>
    <row r="16" spans="1:18" s="6" customFormat="1" ht="14.25" customHeight="1">
      <c r="A16" s="72"/>
      <c r="B16" s="7"/>
      <c r="C16" s="8"/>
      <c r="D16" s="8"/>
      <c r="E16" s="8"/>
      <c r="F16" s="8"/>
      <c r="G16" s="8"/>
      <c r="H16" s="8"/>
      <c r="I16" s="8"/>
      <c r="J16" s="8"/>
      <c r="K16" s="8"/>
      <c r="L16" s="8"/>
      <c r="M16" s="8"/>
      <c r="N16" s="8"/>
      <c r="O16" s="8"/>
      <c r="P16" s="8"/>
      <c r="Q16" s="74"/>
    </row>
    <row r="17" spans="1:27" s="6" customFormat="1" ht="29.25" customHeight="1">
      <c r="A17" s="72"/>
      <c r="B17" s="14" t="s">
        <v>32</v>
      </c>
      <c r="C17" s="15" t="s">
        <v>33</v>
      </c>
      <c r="D17" s="16"/>
      <c r="E17" s="15" t="s">
        <v>34</v>
      </c>
      <c r="F17" s="16"/>
      <c r="G17" s="16"/>
      <c r="H17" s="15" t="s">
        <v>35</v>
      </c>
      <c r="I17" s="16"/>
      <c r="J17" s="16"/>
      <c r="K17" s="15" t="s">
        <v>36</v>
      </c>
      <c r="L17" s="16"/>
      <c r="M17" s="16"/>
      <c r="N17" s="15" t="s">
        <v>37</v>
      </c>
      <c r="O17" s="16"/>
      <c r="P17" s="18"/>
      <c r="Q17" s="74"/>
    </row>
    <row r="18" spans="1:27" ht="10.5" customHeight="1">
      <c r="A18" s="72"/>
      <c r="B18" s="4"/>
      <c r="C18" s="8"/>
      <c r="D18" s="8"/>
      <c r="E18" s="8"/>
      <c r="F18" s="8"/>
      <c r="G18" s="8"/>
      <c r="H18" s="8"/>
      <c r="I18" s="8"/>
      <c r="J18" s="8"/>
      <c r="K18" s="8"/>
      <c r="L18" s="8"/>
      <c r="M18" s="8"/>
      <c r="N18" s="8"/>
      <c r="O18" s="8"/>
      <c r="P18" s="8"/>
      <c r="Q18" s="74"/>
    </row>
    <row r="19" spans="1:27" ht="24.75" customHeight="1">
      <c r="A19" s="72"/>
      <c r="B19" s="61" t="s">
        <v>38</v>
      </c>
      <c r="C19" s="61"/>
      <c r="D19" s="61"/>
      <c r="E19" s="61"/>
      <c r="F19" s="61"/>
      <c r="G19" s="61"/>
      <c r="H19" s="61"/>
      <c r="I19" s="61"/>
      <c r="J19" s="61"/>
      <c r="K19" s="61"/>
      <c r="L19" s="61"/>
      <c r="M19" s="61"/>
      <c r="N19" s="61"/>
      <c r="O19" s="61"/>
      <c r="P19" s="61"/>
      <c r="Q19" s="74"/>
    </row>
    <row r="20" spans="1:27" ht="24" customHeight="1">
      <c r="A20" s="72"/>
      <c r="B20" s="63" t="s">
        <v>39</v>
      </c>
      <c r="C20" s="63"/>
      <c r="D20" s="63"/>
      <c r="E20" s="63"/>
      <c r="F20" s="63"/>
      <c r="G20" s="63"/>
      <c r="H20" s="63"/>
      <c r="I20" s="63"/>
      <c r="J20" s="63"/>
      <c r="K20" s="63"/>
      <c r="L20" s="63"/>
      <c r="M20" s="63"/>
      <c r="N20" s="63"/>
      <c r="O20" s="63"/>
      <c r="P20" s="63"/>
      <c r="Q20" s="74"/>
    </row>
    <row r="21" spans="1:27" ht="27.75" customHeight="1">
      <c r="A21" s="72"/>
      <c r="B21" s="61" t="s">
        <v>40</v>
      </c>
      <c r="C21" s="61"/>
      <c r="D21" s="61" t="s">
        <v>41</v>
      </c>
      <c r="E21" s="61"/>
      <c r="F21" s="67" t="s">
        <v>42</v>
      </c>
      <c r="G21" s="67"/>
      <c r="H21" s="19"/>
      <c r="I21" s="1" t="s">
        <v>43</v>
      </c>
      <c r="J21" s="68">
        <v>0.7</v>
      </c>
      <c r="K21" s="68"/>
      <c r="L21" s="68"/>
      <c r="M21" s="20" t="s">
        <v>44</v>
      </c>
      <c r="N21" s="69" t="s">
        <v>198</v>
      </c>
      <c r="O21" s="69"/>
      <c r="P21" s="69"/>
      <c r="Q21" s="74"/>
    </row>
    <row r="22" spans="1:27" ht="23.25" customHeight="1">
      <c r="A22" s="72"/>
      <c r="B22" s="21" t="s">
        <v>46</v>
      </c>
      <c r="C22" s="22">
        <v>0.7</v>
      </c>
      <c r="D22" s="21" t="s">
        <v>46</v>
      </c>
      <c r="E22" s="10" t="s">
        <v>47</v>
      </c>
      <c r="F22" s="67" t="s">
        <v>48</v>
      </c>
      <c r="G22" s="67"/>
      <c r="H22" s="23"/>
      <c r="I22" s="34" t="s">
        <v>49</v>
      </c>
      <c r="J22" s="68">
        <v>0.6</v>
      </c>
      <c r="K22" s="68"/>
      <c r="L22" s="68"/>
      <c r="M22" s="20" t="s">
        <v>50</v>
      </c>
      <c r="N22" s="69" t="s">
        <v>120</v>
      </c>
      <c r="O22" s="69"/>
      <c r="P22" s="69"/>
      <c r="Q22" s="74"/>
    </row>
    <row r="23" spans="1:27" ht="60.75" customHeight="1">
      <c r="A23" s="72"/>
      <c r="B23" s="21" t="s">
        <v>52</v>
      </c>
      <c r="C23" s="22">
        <v>0.6</v>
      </c>
      <c r="D23" s="21" t="s">
        <v>52</v>
      </c>
      <c r="E23" s="10" t="s">
        <v>47</v>
      </c>
      <c r="F23" s="67" t="s">
        <v>53</v>
      </c>
      <c r="G23" s="67"/>
      <c r="H23" s="24"/>
      <c r="I23" s="3" t="s">
        <v>129</v>
      </c>
      <c r="J23" s="69">
        <v>0.6</v>
      </c>
      <c r="K23" s="69"/>
      <c r="L23" s="69"/>
      <c r="M23" s="67" t="s">
        <v>199</v>
      </c>
      <c r="N23" s="67"/>
      <c r="O23" s="67"/>
      <c r="P23" s="67"/>
      <c r="Q23" s="74"/>
    </row>
    <row r="24" spans="1:27" ht="10.5" customHeight="1">
      <c r="A24" s="72"/>
      <c r="B24" s="4"/>
      <c r="C24" s="8"/>
      <c r="D24" s="8"/>
      <c r="E24" s="8"/>
      <c r="F24" s="8"/>
      <c r="G24" s="8"/>
      <c r="H24" s="8"/>
      <c r="I24" s="8"/>
      <c r="J24" s="8"/>
      <c r="K24" s="8"/>
      <c r="L24" s="8"/>
      <c r="M24" s="8"/>
      <c r="N24" s="8"/>
      <c r="O24" s="8"/>
      <c r="P24" s="8"/>
      <c r="Q24" s="74"/>
    </row>
    <row r="25" spans="1:27" ht="26.25" customHeight="1">
      <c r="A25" s="72"/>
      <c r="B25" s="70" t="s">
        <v>145</v>
      </c>
      <c r="C25" s="70"/>
      <c r="D25" s="70"/>
      <c r="E25" s="70"/>
      <c r="F25" s="70"/>
      <c r="G25" s="70"/>
      <c r="H25" s="70"/>
      <c r="I25" s="70"/>
      <c r="J25" s="70"/>
      <c r="K25" s="70"/>
      <c r="L25" s="70"/>
      <c r="M25" s="70"/>
      <c r="N25" s="70"/>
      <c r="O25" s="70"/>
      <c r="P25" s="70"/>
      <c r="Q25" s="74"/>
    </row>
    <row r="26" spans="1:27" ht="26.25" customHeight="1">
      <c r="A26" s="72"/>
      <c r="B26" s="63" t="s">
        <v>54</v>
      </c>
      <c r="C26" s="63"/>
      <c r="D26" s="63" t="s">
        <v>55</v>
      </c>
      <c r="E26" s="63"/>
      <c r="F26" s="63"/>
      <c r="G26" s="63"/>
      <c r="H26" s="63"/>
      <c r="I26" s="63"/>
      <c r="J26" s="63"/>
      <c r="K26" s="63"/>
      <c r="L26" s="63"/>
      <c r="M26" s="63"/>
      <c r="N26" s="63"/>
      <c r="O26" s="63"/>
      <c r="P26" s="71" t="s">
        <v>56</v>
      </c>
      <c r="Q26" s="74"/>
    </row>
    <row r="27" spans="1:27" ht="20.25" customHeight="1">
      <c r="A27" s="72"/>
      <c r="B27" s="63"/>
      <c r="C27" s="63"/>
      <c r="D27" s="25" t="s">
        <v>57</v>
      </c>
      <c r="E27" s="25" t="s">
        <v>58</v>
      </c>
      <c r="F27" s="25" t="s">
        <v>59</v>
      </c>
      <c r="G27" s="25" t="s">
        <v>60</v>
      </c>
      <c r="H27" s="25" t="s">
        <v>61</v>
      </c>
      <c r="I27" s="25" t="s">
        <v>62</v>
      </c>
      <c r="J27" s="25" t="s">
        <v>63</v>
      </c>
      <c r="K27" s="25" t="s">
        <v>64</v>
      </c>
      <c r="L27" s="25" t="s">
        <v>65</v>
      </c>
      <c r="M27" s="25" t="s">
        <v>66</v>
      </c>
      <c r="N27" s="25" t="s">
        <v>67</v>
      </c>
      <c r="O27" s="25" t="s">
        <v>68</v>
      </c>
      <c r="P27" s="71"/>
      <c r="Q27" s="74"/>
    </row>
    <row r="28" spans="1:27" ht="55.5" customHeight="1">
      <c r="A28" s="72"/>
      <c r="B28" s="66" t="s">
        <v>194</v>
      </c>
      <c r="C28" s="66"/>
      <c r="D28" s="45"/>
      <c r="E28" s="45"/>
      <c r="F28" s="39">
        <v>17685503917</v>
      </c>
      <c r="G28" s="45"/>
      <c r="H28" s="45"/>
      <c r="I28" s="39">
        <v>4183381713</v>
      </c>
      <c r="J28" s="45"/>
      <c r="K28" s="45"/>
      <c r="L28" s="39">
        <v>1928537391</v>
      </c>
      <c r="M28" s="45"/>
      <c r="N28" s="45"/>
      <c r="O28" s="39">
        <v>1715749501</v>
      </c>
      <c r="P28" s="44">
        <f>SUM(D28:O28)</f>
        <v>25513172522</v>
      </c>
      <c r="Q28" s="74"/>
      <c r="S28" s="42"/>
    </row>
    <row r="29" spans="1:27" ht="53.25" customHeight="1">
      <c r="A29" s="72"/>
      <c r="B29" s="66" t="s">
        <v>196</v>
      </c>
      <c r="C29" s="66"/>
      <c r="D29" s="45"/>
      <c r="E29" s="45"/>
      <c r="F29" s="45">
        <f>(44617215546/4)</f>
        <v>11154303886.5</v>
      </c>
      <c r="G29" s="45"/>
      <c r="H29" s="45"/>
      <c r="I29" s="45">
        <f>(44617215546/4)</f>
        <v>11154303886.5</v>
      </c>
      <c r="J29" s="45"/>
      <c r="K29" s="45"/>
      <c r="L29" s="45">
        <f>(44617215546/4)</f>
        <v>11154303886.5</v>
      </c>
      <c r="M29" s="45"/>
      <c r="N29" s="45"/>
      <c r="O29" s="45">
        <f>(44617215546/4)</f>
        <v>11154303886.5</v>
      </c>
      <c r="P29" s="45">
        <f>SUM(D29:O29)</f>
        <v>44617215546</v>
      </c>
      <c r="Q29" s="74"/>
    </row>
    <row r="30" spans="1:27" ht="18.75" customHeight="1">
      <c r="A30" s="72"/>
      <c r="B30" s="62" t="s">
        <v>69</v>
      </c>
      <c r="C30" s="62"/>
      <c r="D30" s="46"/>
      <c r="E30" s="46"/>
      <c r="F30" s="26">
        <f>+F28/F29</f>
        <v>1.5855318356894221</v>
      </c>
      <c r="G30" s="46"/>
      <c r="H30" s="46"/>
      <c r="I30" s="26">
        <f>+I28/I29</f>
        <v>0.37504641755933571</v>
      </c>
      <c r="J30" s="46"/>
      <c r="K30" s="46"/>
      <c r="L30" s="26">
        <f>+L28/L29</f>
        <v>0.17289625696266886</v>
      </c>
      <c r="M30" s="46"/>
      <c r="N30" s="46"/>
      <c r="O30" s="26">
        <f>+O28/O29</f>
        <v>0.15381950487081164</v>
      </c>
      <c r="P30" s="26">
        <f>+P28/P29</f>
        <v>0.57182350377055957</v>
      </c>
      <c r="Q30" s="74"/>
    </row>
    <row r="31" spans="1:27" ht="10.5" customHeight="1">
      <c r="A31" s="72"/>
      <c r="B31" s="7"/>
      <c r="C31" s="7"/>
      <c r="D31" s="7"/>
      <c r="E31" s="7"/>
      <c r="F31" s="7"/>
      <c r="G31" s="7"/>
      <c r="H31" s="7"/>
      <c r="I31" s="7"/>
      <c r="J31" s="7"/>
      <c r="K31" s="7"/>
      <c r="L31" s="7"/>
      <c r="M31" s="7"/>
      <c r="N31" s="7"/>
      <c r="O31" s="7"/>
      <c r="P31" s="7"/>
      <c r="Q31" s="74"/>
      <c r="AA31" s="27"/>
    </row>
    <row r="32" spans="1:27" ht="23.25" customHeight="1">
      <c r="A32" s="72"/>
      <c r="B32" s="63" t="s">
        <v>70</v>
      </c>
      <c r="C32" s="63"/>
      <c r="D32" s="63"/>
      <c r="E32" s="63"/>
      <c r="F32" s="63"/>
      <c r="G32" s="63"/>
      <c r="H32" s="63"/>
      <c r="I32" s="63"/>
      <c r="J32" s="63"/>
      <c r="K32" s="63"/>
      <c r="L32" s="63"/>
      <c r="M32" s="63"/>
      <c r="N32" s="63"/>
      <c r="O32" s="63"/>
      <c r="P32" s="63"/>
      <c r="Q32" s="74"/>
      <c r="AA32" s="27"/>
    </row>
    <row r="33" spans="1:27" ht="99" customHeight="1">
      <c r="A33" s="72"/>
      <c r="B33" s="85" t="s">
        <v>183</v>
      </c>
      <c r="C33" s="85"/>
      <c r="D33" s="85"/>
      <c r="E33" s="85"/>
      <c r="F33" s="85"/>
      <c r="G33" s="85"/>
      <c r="H33" s="85"/>
      <c r="I33" s="85"/>
      <c r="J33" s="85"/>
      <c r="K33" s="85"/>
      <c r="L33" s="85"/>
      <c r="M33" s="85"/>
      <c r="N33" s="85"/>
      <c r="O33" s="85"/>
      <c r="P33" s="85"/>
      <c r="Q33" s="74"/>
      <c r="AA33" s="27"/>
    </row>
    <row r="34" spans="1:27" ht="99" customHeight="1">
      <c r="A34" s="72"/>
      <c r="B34" s="85"/>
      <c r="C34" s="85"/>
      <c r="D34" s="85"/>
      <c r="E34" s="85"/>
      <c r="F34" s="85"/>
      <c r="G34" s="85"/>
      <c r="H34" s="85"/>
      <c r="I34" s="85"/>
      <c r="J34" s="85"/>
      <c r="K34" s="85"/>
      <c r="L34" s="85"/>
      <c r="M34" s="85"/>
      <c r="N34" s="85"/>
      <c r="O34" s="85"/>
      <c r="P34" s="85"/>
      <c r="Q34" s="74"/>
      <c r="AA34" s="27"/>
    </row>
    <row r="35" spans="1:27" ht="99" customHeight="1">
      <c r="A35" s="72"/>
      <c r="B35" s="85"/>
      <c r="C35" s="85"/>
      <c r="D35" s="85"/>
      <c r="E35" s="85"/>
      <c r="F35" s="85"/>
      <c r="G35" s="85"/>
      <c r="H35" s="85"/>
      <c r="I35" s="85"/>
      <c r="J35" s="85"/>
      <c r="K35" s="85"/>
      <c r="L35" s="85"/>
      <c r="M35" s="85"/>
      <c r="N35" s="85"/>
      <c r="O35" s="85"/>
      <c r="P35" s="85"/>
      <c r="Q35" s="74"/>
      <c r="AA35" s="27"/>
    </row>
    <row r="36" spans="1:27" ht="99" customHeight="1">
      <c r="A36" s="72"/>
      <c r="B36" s="85"/>
      <c r="C36" s="85"/>
      <c r="D36" s="85"/>
      <c r="E36" s="85"/>
      <c r="F36" s="85"/>
      <c r="G36" s="85"/>
      <c r="H36" s="85"/>
      <c r="I36" s="85"/>
      <c r="J36" s="85"/>
      <c r="K36" s="85"/>
      <c r="L36" s="85"/>
      <c r="M36" s="85"/>
      <c r="N36" s="85"/>
      <c r="O36" s="85"/>
      <c r="P36" s="85"/>
      <c r="Q36" s="74"/>
      <c r="AA36" s="27"/>
    </row>
    <row r="37" spans="1:27" ht="10.5" customHeight="1">
      <c r="A37" s="72"/>
      <c r="B37" s="64"/>
      <c r="C37" s="64"/>
      <c r="D37" s="64"/>
      <c r="E37" s="64"/>
      <c r="F37" s="64"/>
      <c r="G37" s="64"/>
      <c r="H37" s="64"/>
      <c r="I37" s="64"/>
      <c r="J37" s="64"/>
      <c r="K37" s="64"/>
      <c r="L37" s="64"/>
      <c r="M37" s="64"/>
      <c r="N37" s="64"/>
      <c r="O37" s="64"/>
      <c r="P37" s="64"/>
      <c r="Q37" s="74"/>
      <c r="AA37" s="27"/>
    </row>
    <row r="38" spans="1:27" ht="22.5" customHeight="1">
      <c r="A38" s="72"/>
      <c r="B38" s="61" t="s">
        <v>71</v>
      </c>
      <c r="C38" s="61"/>
      <c r="D38" s="61"/>
      <c r="E38" s="61"/>
      <c r="F38" s="61"/>
      <c r="G38" s="61"/>
      <c r="H38" s="61"/>
      <c r="I38" s="61"/>
      <c r="J38" s="61"/>
      <c r="K38" s="61"/>
      <c r="L38" s="61"/>
      <c r="M38" s="61"/>
      <c r="N38" s="61"/>
      <c r="O38" s="61"/>
      <c r="P38" s="61"/>
      <c r="Q38" s="74"/>
      <c r="AA38" s="28"/>
    </row>
    <row r="39" spans="1:27" ht="22.5" customHeight="1">
      <c r="A39" s="72"/>
      <c r="B39" s="59" t="s">
        <v>200</v>
      </c>
      <c r="C39" s="59"/>
      <c r="D39" s="59"/>
      <c r="E39" s="59"/>
      <c r="F39" s="59"/>
      <c r="G39" s="59"/>
      <c r="H39" s="59"/>
      <c r="I39" s="59"/>
      <c r="J39" s="59"/>
      <c r="K39" s="59"/>
      <c r="L39" s="59"/>
      <c r="M39" s="59"/>
      <c r="N39" s="59"/>
      <c r="O39" s="59"/>
      <c r="P39" s="59"/>
      <c r="Q39" s="74"/>
      <c r="AA39" s="28"/>
    </row>
    <row r="40" spans="1:27" ht="22.5" customHeight="1">
      <c r="A40" s="72"/>
      <c r="B40" s="81" t="s">
        <v>201</v>
      </c>
      <c r="C40" s="59"/>
      <c r="D40" s="59"/>
      <c r="E40" s="59"/>
      <c r="F40" s="59"/>
      <c r="G40" s="59"/>
      <c r="H40" s="59"/>
      <c r="I40" s="59"/>
      <c r="J40" s="59"/>
      <c r="K40" s="59"/>
      <c r="L40" s="59"/>
      <c r="M40" s="59"/>
      <c r="N40" s="59"/>
      <c r="O40" s="59"/>
      <c r="P40" s="59"/>
      <c r="Q40" s="74"/>
      <c r="AA40" s="28"/>
    </row>
    <row r="41" spans="1:27" ht="22.5" customHeight="1">
      <c r="A41" s="72"/>
      <c r="B41" s="81" t="s">
        <v>243</v>
      </c>
      <c r="C41" s="59"/>
      <c r="D41" s="59"/>
      <c r="E41" s="59"/>
      <c r="F41" s="59"/>
      <c r="G41" s="59"/>
      <c r="H41" s="59"/>
      <c r="I41" s="59"/>
      <c r="J41" s="59"/>
      <c r="K41" s="59"/>
      <c r="L41" s="59"/>
      <c r="M41" s="59"/>
      <c r="N41" s="59"/>
      <c r="O41" s="59"/>
      <c r="P41" s="59"/>
      <c r="Q41" s="74"/>
      <c r="AA41" s="28"/>
    </row>
    <row r="42" spans="1:27" ht="22.5" customHeight="1">
      <c r="A42" s="72"/>
      <c r="B42" s="81" t="s">
        <v>250</v>
      </c>
      <c r="C42" s="59"/>
      <c r="D42" s="59"/>
      <c r="E42" s="59"/>
      <c r="F42" s="59"/>
      <c r="G42" s="59"/>
      <c r="H42" s="59"/>
      <c r="I42" s="59"/>
      <c r="J42" s="59"/>
      <c r="K42" s="59"/>
      <c r="L42" s="59"/>
      <c r="M42" s="59"/>
      <c r="N42" s="59"/>
      <c r="O42" s="59"/>
      <c r="P42" s="59"/>
      <c r="Q42" s="74"/>
      <c r="AA42" s="28"/>
    </row>
    <row r="43" spans="1:27" ht="13.9" customHeight="1">
      <c r="A43" s="72"/>
      <c r="B43" s="61" t="s">
        <v>72</v>
      </c>
      <c r="C43" s="61"/>
      <c r="D43" s="61"/>
      <c r="E43" s="61"/>
      <c r="F43" s="61"/>
      <c r="G43" s="61"/>
      <c r="H43" s="61"/>
      <c r="I43" s="61"/>
      <c r="J43" s="61"/>
      <c r="K43" s="61"/>
      <c r="L43" s="61"/>
      <c r="M43" s="61"/>
      <c r="N43" s="61"/>
      <c r="O43" s="61"/>
      <c r="P43" s="61"/>
      <c r="Q43" s="74"/>
      <c r="AA43" s="28"/>
    </row>
    <row r="44" spans="1:27" ht="132" customHeight="1">
      <c r="A44" s="72"/>
      <c r="B44" s="58"/>
      <c r="C44" s="58"/>
      <c r="D44" s="58"/>
      <c r="E44" s="58"/>
      <c r="F44" s="58"/>
      <c r="G44" s="58"/>
      <c r="H44" s="58"/>
      <c r="I44" s="58"/>
      <c r="J44" s="58"/>
      <c r="K44" s="58"/>
      <c r="L44" s="58"/>
      <c r="M44" s="58"/>
      <c r="N44" s="58"/>
      <c r="O44" s="58"/>
      <c r="P44" s="58"/>
      <c r="Q44" s="74"/>
      <c r="AA44" s="28"/>
    </row>
    <row r="45" spans="1:27" s="32" customFormat="1" ht="14.25">
      <c r="A45" s="29"/>
      <c r="B45" s="30"/>
      <c r="C45" s="30"/>
      <c r="D45" s="30"/>
      <c r="E45" s="30"/>
      <c r="F45" s="30"/>
      <c r="G45" s="30"/>
      <c r="H45" s="30"/>
      <c r="I45" s="30"/>
      <c r="J45" s="30"/>
      <c r="K45" s="30"/>
      <c r="L45" s="30"/>
      <c r="M45" s="30"/>
      <c r="N45" s="30"/>
      <c r="O45" s="30"/>
      <c r="P45" s="30"/>
      <c r="Q45" s="31"/>
    </row>
    <row r="46" spans="1:27" s="32" customFormat="1" ht="14.25"/>
    <row r="47" spans="1:27" s="32" customFormat="1" ht="14.25"/>
    <row r="48" spans="1:27" s="32" customFormat="1" ht="14.25"/>
    <row r="49" spans="2:3" s="32" customFormat="1" ht="14.25"/>
    <row r="50" spans="2:3" s="32" customFormat="1" ht="14.25"/>
    <row r="51" spans="2:3" s="32" customFormat="1" ht="14.25"/>
    <row r="52" spans="2:3" s="32" customFormat="1">
      <c r="B52" s="33" t="s">
        <v>73</v>
      </c>
      <c r="C52" s="33" t="s">
        <v>74</v>
      </c>
    </row>
    <row r="53" spans="2:3" ht="26.25">
      <c r="B53" s="27" t="s">
        <v>75</v>
      </c>
      <c r="C53" s="2" t="s">
        <v>9</v>
      </c>
    </row>
    <row r="54" spans="2:3" ht="26.25">
      <c r="B54" s="27" t="s">
        <v>76</v>
      </c>
      <c r="C54" s="2" t="s">
        <v>77</v>
      </c>
    </row>
    <row r="55" spans="2:3" ht="26.25">
      <c r="B55" s="27" t="s">
        <v>78</v>
      </c>
      <c r="C55" s="2" t="s">
        <v>79</v>
      </c>
    </row>
    <row r="56" spans="2:3" ht="26.25">
      <c r="B56" s="27" t="s">
        <v>80</v>
      </c>
      <c r="C56" s="2" t="s">
        <v>81</v>
      </c>
    </row>
    <row r="57" spans="2:3">
      <c r="B57" s="27" t="s">
        <v>82</v>
      </c>
      <c r="C57" s="2" t="s">
        <v>83</v>
      </c>
    </row>
    <row r="58" spans="2:3">
      <c r="B58" s="27" t="s">
        <v>84</v>
      </c>
      <c r="C58" s="2" t="s">
        <v>85</v>
      </c>
    </row>
    <row r="59" spans="2:3">
      <c r="B59" s="27" t="s">
        <v>86</v>
      </c>
      <c r="C59" s="2" t="s">
        <v>87</v>
      </c>
    </row>
    <row r="60" spans="2:3">
      <c r="B60" s="27" t="s">
        <v>88</v>
      </c>
      <c r="C60" s="2" t="s">
        <v>89</v>
      </c>
    </row>
    <row r="61" spans="2:3" ht="26.25">
      <c r="B61" s="27" t="s">
        <v>90</v>
      </c>
      <c r="C61" s="2" t="s">
        <v>91</v>
      </c>
    </row>
    <row r="62" spans="2:3">
      <c r="B62" s="27" t="s">
        <v>5</v>
      </c>
    </row>
    <row r="63" spans="2:3">
      <c r="B63" s="27" t="s">
        <v>92</v>
      </c>
    </row>
    <row r="64" spans="2:3" ht="26.25">
      <c r="B64" s="27" t="s">
        <v>93</v>
      </c>
    </row>
    <row r="65" spans="2:2" ht="26.25">
      <c r="B65" s="27" t="s">
        <v>94</v>
      </c>
    </row>
    <row r="66" spans="2:2" ht="26.25">
      <c r="B66" s="27" t="s">
        <v>95</v>
      </c>
    </row>
  </sheetData>
  <mergeCells count="59">
    <mergeCell ref="A1:A44"/>
    <mergeCell ref="B1:D3"/>
    <mergeCell ref="E1:L2"/>
    <mergeCell ref="M1:P2"/>
    <mergeCell ref="Q1:Q44"/>
    <mergeCell ref="E3:H3"/>
    <mergeCell ref="I3:L3"/>
    <mergeCell ref="M3:P3"/>
    <mergeCell ref="C5:H5"/>
    <mergeCell ref="I5:K5"/>
    <mergeCell ref="L5:P5"/>
    <mergeCell ref="C7:H7"/>
    <mergeCell ref="I7:K7"/>
    <mergeCell ref="L7:P7"/>
    <mergeCell ref="C9:H9"/>
    <mergeCell ref="I9:K9"/>
    <mergeCell ref="L9:P9"/>
    <mergeCell ref="C11:D11"/>
    <mergeCell ref="E11:G11"/>
    <mergeCell ref="H11:L11"/>
    <mergeCell ref="M11:P11"/>
    <mergeCell ref="B12:B13"/>
    <mergeCell ref="C12:D13"/>
    <mergeCell ref="E12:G12"/>
    <mergeCell ref="H12:L12"/>
    <mergeCell ref="M12:P12"/>
    <mergeCell ref="E13:G13"/>
    <mergeCell ref="H13:L13"/>
    <mergeCell ref="M13:P13"/>
    <mergeCell ref="B19:P19"/>
    <mergeCell ref="B20:P20"/>
    <mergeCell ref="B21:C21"/>
    <mergeCell ref="D21:E21"/>
    <mergeCell ref="F21:G21"/>
    <mergeCell ref="J21:L21"/>
    <mergeCell ref="N21:P21"/>
    <mergeCell ref="F22:G22"/>
    <mergeCell ref="J22:L22"/>
    <mergeCell ref="N22:P22"/>
    <mergeCell ref="F23:G23"/>
    <mergeCell ref="J23:L23"/>
    <mergeCell ref="M23:P23"/>
    <mergeCell ref="B39:P39"/>
    <mergeCell ref="B25:P25"/>
    <mergeCell ref="B26:C27"/>
    <mergeCell ref="D26:O26"/>
    <mergeCell ref="P26:P27"/>
    <mergeCell ref="B28:C28"/>
    <mergeCell ref="B29:C29"/>
    <mergeCell ref="B30:C30"/>
    <mergeCell ref="B32:P32"/>
    <mergeCell ref="B33:P36"/>
    <mergeCell ref="B37:P37"/>
    <mergeCell ref="B38:P38"/>
    <mergeCell ref="B40:P40"/>
    <mergeCell ref="B41:P41"/>
    <mergeCell ref="B42:P42"/>
    <mergeCell ref="B43:P43"/>
    <mergeCell ref="B44:P44"/>
  </mergeCells>
  <dataValidations count="14">
    <dataValidation allowBlank="1" showInputMessage="1" showErrorMessage="1" promptTitle="Proceso" prompt="Identifica el nombre del proceso al cual pertenece el indicador." sqref="B5:B8 B10 B14:B17"/>
    <dataValidation allowBlank="1" showInputMessage="1" showErrorMessage="1" promptTitle="Unidad de Medida" prompt="Ingrese la unidad de medida del indicador" sqref="C11"/>
    <dataValidation allowBlank="1" showInputMessage="1" showErrorMessage="1" promptTitle="Numerador" prompt="Ingrese el nombre de la variable del indicador que actua como numerador." sqref="E12:E13"/>
    <dataValidation allowBlank="1" showInputMessage="1" showErrorMessage="1" promptTitle="Explicación de la Variable" prompt="Ingrese la explicación de las variables que actuan como numerador y denominador" sqref="H11 M11"/>
    <dataValidation allowBlank="1" showInputMessage="1" showErrorMessage="1" promptTitle="Nombre del Indicador" prompt="Nombre que identifica al indicador." sqref="B9"/>
    <dataValidation allowBlank="1" showInputMessage="1" showErrorMessage="1" promptTitle="Formula del Indicador" prompt="Ingrese la formula del indicador" sqref="B11 E11 B20 B26 D26 B32"/>
    <dataValidation allowBlank="1" showInputMessage="1" showErrorMessage="1" promptTitle="Máximo" prompt="Ingrese la tendencia Ascendente máxima que tiene el indicador" sqref="B22 D22"/>
    <dataValidation type="list" allowBlank="1" showErrorMessage="1" sqref="C5">
      <formula1>$B$53:$B$66</formula1>
    </dataValidation>
    <dataValidation type="list" allowBlank="1" showErrorMessage="1" sqref="C7">
      <formula1>$C$53:$C$61</formula1>
    </dataValidation>
    <dataValidation type="list" allowBlank="1" showErrorMessage="1" sqref="L5">
      <formula1>$B$61:$B$74</formula1>
    </dataValidation>
    <dataValidation allowBlank="1" showInputMessage="1" showErrorMessage="1" promptTitle="Mínimo" prompt="Ingrese la tendencia Ascendente mínima que tiene el indicador" sqref="B23:D23 J23"/>
    <dataValidation allowBlank="1" showInputMessage="1" showErrorMessage="1" promptTitle="Tendencia máxima" prompt="Ingrese la tendencia máxima que tiene el indicador" sqref="B30"/>
    <dataValidation allowBlank="1" showInputMessage="1" showErrorMessage="1" promptTitle="Análisis del Indicador" prompt="A partir de los resultados del indicador redacte un análisis y coloque las observaciones pertinentes." sqref="B38:B42"/>
    <dataValidation allowBlank="1" showInputMessage="1" showErrorMessage="1" promptTitle="Propuesta Plan de Mejoramiento" prompt="De acuerdo al tipo de acción arriba identificado,  regristre las actividades necesarias del plan de mejoramiento." sqref="B43"/>
  </dataValidations>
  <pageMargins left="0.78740157480314954" right="0.78740157480314954" top="1.1814960629921261" bottom="1.1814960629921261" header="0.78740157480314954" footer="0.78740157480314954"/>
  <pageSetup paperSize="9" fitToWidth="0" fitToHeight="0" pageOrder="overThenDown" orientation="portrait" r:id="rId1"/>
  <headerFooter alignWithMargins="0">
    <oddHeader>&amp;C&amp;"Times New Roman,Regular"&amp;12&amp;A</oddHeader>
    <oddFooter>&amp;C&amp;"Times New Roman,Regular"&amp;12Página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6"/>
  <sheetViews>
    <sheetView topLeftCell="E1" zoomScale="55" zoomScaleNormal="55" workbookViewId="0">
      <selection sqref="A1:A52"/>
    </sheetView>
  </sheetViews>
  <sheetFormatPr baseColWidth="10" defaultRowHeight="15"/>
  <cols>
    <col min="1" max="1" width="2" style="2" customWidth="1"/>
    <col min="2" max="2" width="23.7109375" style="2" customWidth="1"/>
    <col min="3" max="3" width="13.42578125" style="2" customWidth="1"/>
    <col min="4" max="4" width="19.85546875" style="2" customWidth="1"/>
    <col min="5" max="5" width="19.28515625" style="2" customWidth="1"/>
    <col min="6" max="7" width="19.5703125" style="2" customWidth="1"/>
    <col min="8" max="8" width="19.140625" style="2" customWidth="1"/>
    <col min="9" max="9" width="20" style="2" customWidth="1"/>
    <col min="10" max="10" width="19" style="2" customWidth="1"/>
    <col min="11" max="11" width="20.140625" style="2" customWidth="1"/>
    <col min="12" max="12" width="22.7109375" style="2" customWidth="1"/>
    <col min="13" max="13" width="20.42578125" style="2" customWidth="1"/>
    <col min="14" max="14" width="20.5703125" style="2" customWidth="1"/>
    <col min="15" max="15" width="22.42578125" style="2" customWidth="1"/>
    <col min="16" max="16" width="20.7109375" style="2" customWidth="1"/>
    <col min="17" max="17" width="2.42578125" style="2" customWidth="1"/>
    <col min="18" max="18" width="15.28515625" style="2" bestFit="1" customWidth="1"/>
    <col min="19" max="19" width="13.5703125" style="2" bestFit="1" customWidth="1"/>
    <col min="20" max="24" width="11.7109375" style="2" customWidth="1"/>
    <col min="25" max="25" width="21.5703125" style="2" customWidth="1"/>
    <col min="26" max="26" width="11.7109375" style="2" customWidth="1"/>
    <col min="27" max="27" width="45.5703125" style="2" customWidth="1"/>
    <col min="28" max="28" width="57.7109375" style="2" customWidth="1"/>
    <col min="29" max="256" width="11.7109375" style="2" customWidth="1"/>
    <col min="257" max="1024" width="11.85546875" customWidth="1"/>
  </cols>
  <sheetData>
    <row r="1" spans="1:18" ht="30" customHeight="1">
      <c r="A1" s="72"/>
      <c r="B1" s="58"/>
      <c r="C1" s="58"/>
      <c r="D1" s="58"/>
      <c r="E1" s="73" t="s">
        <v>0</v>
      </c>
      <c r="F1" s="73"/>
      <c r="G1" s="73"/>
      <c r="H1" s="73"/>
      <c r="I1" s="73"/>
      <c r="J1" s="73"/>
      <c r="K1" s="73"/>
      <c r="L1" s="73"/>
      <c r="M1" s="73" t="s">
        <v>1</v>
      </c>
      <c r="N1" s="73"/>
      <c r="O1" s="73"/>
      <c r="P1" s="73"/>
      <c r="Q1" s="74"/>
    </row>
    <row r="2" spans="1:18" ht="36" customHeight="1">
      <c r="A2" s="72"/>
      <c r="B2" s="58"/>
      <c r="C2" s="58"/>
      <c r="D2" s="58"/>
      <c r="E2" s="73"/>
      <c r="F2" s="73"/>
      <c r="G2" s="73"/>
      <c r="H2" s="73"/>
      <c r="I2" s="73"/>
      <c r="J2" s="73"/>
      <c r="K2" s="73"/>
      <c r="L2" s="73"/>
      <c r="M2" s="73"/>
      <c r="N2" s="73"/>
      <c r="O2" s="73"/>
      <c r="P2" s="73"/>
      <c r="Q2" s="74"/>
    </row>
    <row r="3" spans="1:18" ht="30.75" customHeight="1">
      <c r="A3" s="72"/>
      <c r="B3" s="58"/>
      <c r="C3" s="58"/>
      <c r="D3" s="58"/>
      <c r="E3" s="70" t="s">
        <v>2</v>
      </c>
      <c r="F3" s="70"/>
      <c r="G3" s="70"/>
      <c r="H3" s="70"/>
      <c r="I3" s="75">
        <v>41736</v>
      </c>
      <c r="J3" s="75"/>
      <c r="K3" s="75"/>
      <c r="L3" s="75"/>
      <c r="M3" s="73" t="s">
        <v>3</v>
      </c>
      <c r="N3" s="73"/>
      <c r="O3" s="73"/>
      <c r="P3" s="73"/>
      <c r="Q3" s="74"/>
    </row>
    <row r="4" spans="1:18" ht="9.75" customHeight="1">
      <c r="A4" s="72"/>
      <c r="B4" s="4"/>
      <c r="C4" s="4"/>
      <c r="D4" s="4"/>
      <c r="E4" s="4"/>
      <c r="F4" s="4"/>
      <c r="G4" s="4"/>
      <c r="H4" s="4"/>
      <c r="I4" s="4"/>
      <c r="J4" s="4"/>
      <c r="K4" s="4"/>
      <c r="L4" s="4"/>
      <c r="M4" s="4"/>
      <c r="N4" s="4"/>
      <c r="O4" s="4"/>
      <c r="P4" s="4"/>
      <c r="Q4" s="74"/>
      <c r="R4" s="5"/>
    </row>
    <row r="5" spans="1:18" s="6" customFormat="1" ht="29.25" customHeight="1">
      <c r="A5" s="72"/>
      <c r="B5" s="3" t="s">
        <v>4</v>
      </c>
      <c r="C5" s="76" t="s">
        <v>5</v>
      </c>
      <c r="D5" s="76"/>
      <c r="E5" s="76"/>
      <c r="F5" s="76"/>
      <c r="G5" s="76"/>
      <c r="H5" s="76"/>
      <c r="I5" s="70" t="s">
        <v>6</v>
      </c>
      <c r="J5" s="70"/>
      <c r="K5" s="70"/>
      <c r="L5" s="76" t="s">
        <v>7</v>
      </c>
      <c r="M5" s="76"/>
      <c r="N5" s="76"/>
      <c r="O5" s="76"/>
      <c r="P5" s="76"/>
      <c r="Q5" s="74"/>
    </row>
    <row r="6" spans="1:18" s="6" customFormat="1" ht="9" customHeight="1">
      <c r="A6" s="72"/>
      <c r="B6" s="7"/>
      <c r="C6" s="8"/>
      <c r="D6" s="8"/>
      <c r="E6" s="8"/>
      <c r="F6" s="8"/>
      <c r="G6" s="8"/>
      <c r="H6" s="8"/>
      <c r="I6" s="7"/>
      <c r="J6" s="7"/>
      <c r="K6" s="7"/>
      <c r="L6" s="8"/>
      <c r="M6" s="8"/>
      <c r="N6" s="8"/>
      <c r="O6" s="8"/>
      <c r="P6" s="8"/>
      <c r="Q6" s="74"/>
    </row>
    <row r="7" spans="1:18" s="6" customFormat="1" ht="31.5" customHeight="1">
      <c r="A7" s="72"/>
      <c r="B7" s="9" t="s">
        <v>8</v>
      </c>
      <c r="C7" s="77" t="s">
        <v>9</v>
      </c>
      <c r="D7" s="77"/>
      <c r="E7" s="77"/>
      <c r="F7" s="77"/>
      <c r="G7" s="77"/>
      <c r="H7" s="77"/>
      <c r="I7" s="78" t="s">
        <v>10</v>
      </c>
      <c r="J7" s="78"/>
      <c r="K7" s="78"/>
      <c r="L7" s="66" t="s">
        <v>11</v>
      </c>
      <c r="M7" s="66"/>
      <c r="N7" s="66"/>
      <c r="O7" s="66"/>
      <c r="P7" s="66"/>
      <c r="Q7" s="74"/>
    </row>
    <row r="8" spans="1:18" s="6" customFormat="1" ht="15.75" customHeight="1">
      <c r="A8" s="72"/>
      <c r="B8" s="7"/>
      <c r="C8" s="8"/>
      <c r="D8" s="8"/>
      <c r="E8" s="8"/>
      <c r="F8" s="8"/>
      <c r="G8" s="8"/>
      <c r="H8" s="8"/>
      <c r="I8" s="7"/>
      <c r="J8" s="7"/>
      <c r="K8" s="7"/>
      <c r="L8" s="8"/>
      <c r="M8" s="8"/>
      <c r="N8" s="8"/>
      <c r="O8" s="8"/>
      <c r="P8" s="11"/>
      <c r="Q8" s="74"/>
    </row>
    <row r="9" spans="1:18" s="6" customFormat="1" ht="39" customHeight="1">
      <c r="A9" s="72"/>
      <c r="B9" s="12" t="s">
        <v>12</v>
      </c>
      <c r="C9" s="77" t="s">
        <v>202</v>
      </c>
      <c r="D9" s="77"/>
      <c r="E9" s="77"/>
      <c r="F9" s="77"/>
      <c r="G9" s="77"/>
      <c r="H9" s="77"/>
      <c r="I9" s="79" t="s">
        <v>14</v>
      </c>
      <c r="J9" s="79"/>
      <c r="K9" s="79"/>
      <c r="L9" s="66" t="s">
        <v>203</v>
      </c>
      <c r="M9" s="66"/>
      <c r="N9" s="66"/>
      <c r="O9" s="66"/>
      <c r="P9" s="66"/>
      <c r="Q9" s="74"/>
    </row>
    <row r="10" spans="1:18" s="6" customFormat="1" ht="13.5" customHeight="1">
      <c r="A10" s="72"/>
      <c r="B10" s="7"/>
      <c r="C10" s="8"/>
      <c r="D10" s="8"/>
      <c r="E10" s="8"/>
      <c r="F10" s="8"/>
      <c r="G10" s="8"/>
      <c r="H10" s="8"/>
      <c r="I10" s="7"/>
      <c r="J10" s="7"/>
      <c r="K10" s="7"/>
      <c r="L10" s="8"/>
      <c r="M10" s="8"/>
      <c r="N10" s="8"/>
      <c r="O10" s="8"/>
      <c r="P10" s="8"/>
      <c r="Q10" s="74"/>
    </row>
    <row r="11" spans="1:18" s="6" customFormat="1" ht="39" customHeight="1">
      <c r="A11" s="72"/>
      <c r="B11" s="13" t="s">
        <v>16</v>
      </c>
      <c r="C11" s="63" t="s">
        <v>17</v>
      </c>
      <c r="D11" s="63"/>
      <c r="E11" s="63" t="s">
        <v>18</v>
      </c>
      <c r="F11" s="63"/>
      <c r="G11" s="63"/>
      <c r="H11" s="63" t="s">
        <v>19</v>
      </c>
      <c r="I11" s="63"/>
      <c r="J11" s="63"/>
      <c r="K11" s="63"/>
      <c r="L11" s="63"/>
      <c r="M11" s="63" t="s">
        <v>20</v>
      </c>
      <c r="N11" s="63"/>
      <c r="O11" s="63"/>
      <c r="P11" s="63"/>
      <c r="Q11" s="74"/>
    </row>
    <row r="12" spans="1:18" s="6" customFormat="1" ht="60.75" customHeight="1">
      <c r="A12" s="72"/>
      <c r="B12" s="66" t="s">
        <v>204</v>
      </c>
      <c r="C12" s="66" t="s">
        <v>22</v>
      </c>
      <c r="D12" s="66"/>
      <c r="E12" s="66" t="s">
        <v>205</v>
      </c>
      <c r="F12" s="66"/>
      <c r="G12" s="66"/>
      <c r="H12" s="66" t="s">
        <v>206</v>
      </c>
      <c r="I12" s="66"/>
      <c r="J12" s="66"/>
      <c r="K12" s="66"/>
      <c r="L12" s="66"/>
      <c r="M12" s="66" t="s">
        <v>207</v>
      </c>
      <c r="N12" s="66"/>
      <c r="O12" s="66"/>
      <c r="P12" s="66"/>
      <c r="Q12" s="74"/>
    </row>
    <row r="13" spans="1:18" s="6" customFormat="1" ht="51.75" customHeight="1">
      <c r="A13" s="72"/>
      <c r="B13" s="66"/>
      <c r="C13" s="66"/>
      <c r="D13" s="66"/>
      <c r="E13" s="66" t="s">
        <v>202</v>
      </c>
      <c r="F13" s="66"/>
      <c r="G13" s="66"/>
      <c r="H13" s="66" t="s">
        <v>208</v>
      </c>
      <c r="I13" s="66"/>
      <c r="J13" s="66"/>
      <c r="K13" s="66"/>
      <c r="L13" s="66"/>
      <c r="M13" s="66" t="s">
        <v>207</v>
      </c>
      <c r="N13" s="66"/>
      <c r="O13" s="66"/>
      <c r="P13" s="66"/>
      <c r="Q13" s="74"/>
    </row>
    <row r="14" spans="1:18" s="6" customFormat="1" ht="14.25" customHeight="1">
      <c r="A14" s="72"/>
      <c r="B14" s="7"/>
      <c r="C14" s="8"/>
      <c r="D14" s="8"/>
      <c r="E14" s="8"/>
      <c r="F14" s="8"/>
      <c r="G14" s="8"/>
      <c r="H14" s="8"/>
      <c r="I14" s="7"/>
      <c r="J14" s="7"/>
      <c r="K14" s="7"/>
      <c r="L14" s="8"/>
      <c r="M14" s="8"/>
      <c r="N14" s="8"/>
      <c r="O14" s="8"/>
      <c r="P14" s="8"/>
      <c r="Q14" s="74"/>
    </row>
    <row r="15" spans="1:18" s="6" customFormat="1" ht="29.25" customHeight="1">
      <c r="A15" s="72"/>
      <c r="B15" s="14" t="s">
        <v>28</v>
      </c>
      <c r="C15" s="15" t="s">
        <v>29</v>
      </c>
      <c r="D15" s="16"/>
      <c r="E15" s="17"/>
      <c r="F15" s="16"/>
      <c r="G15" s="15" t="s">
        <v>30</v>
      </c>
      <c r="H15" s="17"/>
      <c r="I15" s="16"/>
      <c r="J15" s="16"/>
      <c r="K15" s="15" t="s">
        <v>31</v>
      </c>
      <c r="L15" s="16"/>
      <c r="M15" s="16"/>
      <c r="N15" s="16"/>
      <c r="O15" s="16"/>
      <c r="P15" s="18"/>
      <c r="Q15" s="74"/>
    </row>
    <row r="16" spans="1:18" s="6" customFormat="1" ht="14.25" customHeight="1">
      <c r="A16" s="72"/>
      <c r="B16" s="7"/>
      <c r="C16" s="8"/>
      <c r="D16" s="8"/>
      <c r="E16" s="8"/>
      <c r="F16" s="8"/>
      <c r="G16" s="8"/>
      <c r="H16" s="8"/>
      <c r="I16" s="8"/>
      <c r="J16" s="8"/>
      <c r="K16" s="8"/>
      <c r="L16" s="8"/>
      <c r="M16" s="8"/>
      <c r="N16" s="8"/>
      <c r="O16" s="8"/>
      <c r="P16" s="8"/>
      <c r="Q16" s="74"/>
    </row>
    <row r="17" spans="1:27" s="6" customFormat="1" ht="29.25" customHeight="1">
      <c r="A17" s="72"/>
      <c r="B17" s="14" t="s">
        <v>32</v>
      </c>
      <c r="C17" s="15" t="s">
        <v>33</v>
      </c>
      <c r="D17" s="16"/>
      <c r="E17" s="15" t="s">
        <v>34</v>
      </c>
      <c r="F17" s="16"/>
      <c r="G17" s="16"/>
      <c r="H17" s="15" t="s">
        <v>35</v>
      </c>
      <c r="I17" s="16"/>
      <c r="J17" s="16"/>
      <c r="K17" s="15" t="s">
        <v>36</v>
      </c>
      <c r="L17" s="16"/>
      <c r="M17" s="16"/>
      <c r="N17" s="15" t="s">
        <v>37</v>
      </c>
      <c r="O17" s="16"/>
      <c r="P17" s="18"/>
      <c r="Q17" s="74"/>
    </row>
    <row r="18" spans="1:27" ht="10.5" customHeight="1">
      <c r="A18" s="72"/>
      <c r="B18" s="4"/>
      <c r="C18" s="8"/>
      <c r="D18" s="8"/>
      <c r="E18" s="8"/>
      <c r="F18" s="8"/>
      <c r="G18" s="8"/>
      <c r="H18" s="8"/>
      <c r="I18" s="8"/>
      <c r="J18" s="8"/>
      <c r="K18" s="8"/>
      <c r="L18" s="8"/>
      <c r="M18" s="8"/>
      <c r="N18" s="8"/>
      <c r="O18" s="8"/>
      <c r="P18" s="8"/>
      <c r="Q18" s="74"/>
    </row>
    <row r="19" spans="1:27" ht="24.75" customHeight="1">
      <c r="A19" s="72"/>
      <c r="B19" s="61" t="s">
        <v>38</v>
      </c>
      <c r="C19" s="61"/>
      <c r="D19" s="61"/>
      <c r="E19" s="61"/>
      <c r="F19" s="61"/>
      <c r="G19" s="61"/>
      <c r="H19" s="61"/>
      <c r="I19" s="61"/>
      <c r="J19" s="61"/>
      <c r="K19" s="61"/>
      <c r="L19" s="61"/>
      <c r="M19" s="61"/>
      <c r="N19" s="61"/>
      <c r="O19" s="61"/>
      <c r="P19" s="61"/>
      <c r="Q19" s="74"/>
    </row>
    <row r="20" spans="1:27" ht="24" customHeight="1">
      <c r="A20" s="72"/>
      <c r="B20" s="63" t="s">
        <v>39</v>
      </c>
      <c r="C20" s="63"/>
      <c r="D20" s="63"/>
      <c r="E20" s="63"/>
      <c r="F20" s="63"/>
      <c r="G20" s="63"/>
      <c r="H20" s="63"/>
      <c r="I20" s="63"/>
      <c r="J20" s="63"/>
      <c r="K20" s="63"/>
      <c r="L20" s="63"/>
      <c r="M20" s="63"/>
      <c r="N20" s="63"/>
      <c r="O20" s="63"/>
      <c r="P20" s="63"/>
      <c r="Q20" s="74"/>
    </row>
    <row r="21" spans="1:27" ht="27.75" customHeight="1">
      <c r="A21" s="72"/>
      <c r="B21" s="61" t="s">
        <v>40</v>
      </c>
      <c r="C21" s="61"/>
      <c r="D21" s="61" t="s">
        <v>41</v>
      </c>
      <c r="E21" s="61"/>
      <c r="F21" s="67" t="s">
        <v>42</v>
      </c>
      <c r="G21" s="67"/>
      <c r="H21" s="19"/>
      <c r="I21" s="1" t="s">
        <v>43</v>
      </c>
      <c r="J21" s="68">
        <v>0.5</v>
      </c>
      <c r="K21" s="68"/>
      <c r="L21" s="68"/>
      <c r="M21" s="20" t="s">
        <v>44</v>
      </c>
      <c r="N21" s="69" t="s">
        <v>209</v>
      </c>
      <c r="O21" s="69"/>
      <c r="P21" s="69"/>
      <c r="Q21" s="74"/>
    </row>
    <row r="22" spans="1:27" ht="23.25" customHeight="1">
      <c r="A22" s="72"/>
      <c r="B22" s="21" t="s">
        <v>46</v>
      </c>
      <c r="C22" s="22">
        <v>0.5</v>
      </c>
      <c r="D22" s="21" t="s">
        <v>46</v>
      </c>
      <c r="E22" s="10" t="s">
        <v>47</v>
      </c>
      <c r="F22" s="67" t="s">
        <v>48</v>
      </c>
      <c r="G22" s="67"/>
      <c r="H22" s="23"/>
      <c r="I22" s="34" t="s">
        <v>49</v>
      </c>
      <c r="J22" s="68">
        <v>0.3</v>
      </c>
      <c r="K22" s="68"/>
      <c r="L22" s="68"/>
      <c r="M22" s="20" t="s">
        <v>50</v>
      </c>
      <c r="N22" s="69" t="s">
        <v>120</v>
      </c>
      <c r="O22" s="69"/>
      <c r="P22" s="69"/>
      <c r="Q22" s="74"/>
    </row>
    <row r="23" spans="1:27" ht="39.75" customHeight="1">
      <c r="A23" s="72"/>
      <c r="B23" s="21" t="s">
        <v>52</v>
      </c>
      <c r="C23" s="22">
        <v>0.3</v>
      </c>
      <c r="D23" s="21" t="s">
        <v>52</v>
      </c>
      <c r="E23" s="10" t="s">
        <v>47</v>
      </c>
      <c r="F23" s="67" t="s">
        <v>53</v>
      </c>
      <c r="G23" s="67"/>
      <c r="H23" s="24"/>
      <c r="I23" s="3" t="s">
        <v>129</v>
      </c>
      <c r="J23" s="69">
        <v>0.3</v>
      </c>
      <c r="K23" s="69"/>
      <c r="L23" s="69"/>
      <c r="M23" s="67" t="s">
        <v>210</v>
      </c>
      <c r="N23" s="67"/>
      <c r="O23" s="67"/>
      <c r="P23" s="67"/>
      <c r="Q23" s="74"/>
    </row>
    <row r="24" spans="1:27" ht="10.5" customHeight="1">
      <c r="A24" s="72"/>
      <c r="B24" s="4"/>
      <c r="C24" s="8"/>
      <c r="D24" s="8"/>
      <c r="E24" s="8"/>
      <c r="F24" s="8"/>
      <c r="G24" s="8"/>
      <c r="H24" s="8"/>
      <c r="I24" s="8"/>
      <c r="J24" s="8"/>
      <c r="K24" s="8"/>
      <c r="L24" s="8"/>
      <c r="M24" s="8"/>
      <c r="N24" s="8"/>
      <c r="O24" s="8"/>
      <c r="P24" s="8"/>
      <c r="Q24" s="74"/>
    </row>
    <row r="25" spans="1:27" ht="26.25" customHeight="1">
      <c r="A25" s="72"/>
      <c r="B25" s="70" t="s">
        <v>145</v>
      </c>
      <c r="C25" s="70"/>
      <c r="D25" s="70"/>
      <c r="E25" s="70"/>
      <c r="F25" s="70"/>
      <c r="G25" s="70"/>
      <c r="H25" s="70"/>
      <c r="I25" s="70"/>
      <c r="J25" s="70"/>
      <c r="K25" s="70"/>
      <c r="L25" s="70"/>
      <c r="M25" s="70"/>
      <c r="N25" s="70"/>
      <c r="O25" s="70"/>
      <c r="P25" s="70"/>
      <c r="Q25" s="74"/>
    </row>
    <row r="26" spans="1:27" ht="26.25" customHeight="1">
      <c r="A26" s="72"/>
      <c r="B26" s="63" t="s">
        <v>54</v>
      </c>
      <c r="C26" s="63"/>
      <c r="D26" s="63" t="s">
        <v>55</v>
      </c>
      <c r="E26" s="63"/>
      <c r="F26" s="63"/>
      <c r="G26" s="63"/>
      <c r="H26" s="63"/>
      <c r="I26" s="63"/>
      <c r="J26" s="63"/>
      <c r="K26" s="63"/>
      <c r="L26" s="63"/>
      <c r="M26" s="63"/>
      <c r="N26" s="63"/>
      <c r="O26" s="63"/>
      <c r="P26" s="71" t="s">
        <v>56</v>
      </c>
      <c r="Q26" s="74"/>
    </row>
    <row r="27" spans="1:27" ht="20.25" customHeight="1">
      <c r="A27" s="72"/>
      <c r="B27" s="63"/>
      <c r="C27" s="63"/>
      <c r="D27" s="25" t="s">
        <v>57</v>
      </c>
      <c r="E27" s="25" t="s">
        <v>58</v>
      </c>
      <c r="F27" s="25" t="s">
        <v>59</v>
      </c>
      <c r="G27" s="25" t="s">
        <v>60</v>
      </c>
      <c r="H27" s="25" t="s">
        <v>61</v>
      </c>
      <c r="I27" s="25" t="s">
        <v>62</v>
      </c>
      <c r="J27" s="25" t="s">
        <v>63</v>
      </c>
      <c r="K27" s="25" t="s">
        <v>64</v>
      </c>
      <c r="L27" s="25" t="s">
        <v>65</v>
      </c>
      <c r="M27" s="25" t="s">
        <v>66</v>
      </c>
      <c r="N27" s="25" t="s">
        <v>67</v>
      </c>
      <c r="O27" s="25" t="s">
        <v>68</v>
      </c>
      <c r="P27" s="71"/>
      <c r="Q27" s="74"/>
    </row>
    <row r="28" spans="1:27" ht="55.5" customHeight="1">
      <c r="A28" s="72"/>
      <c r="B28" s="66" t="s">
        <v>205</v>
      </c>
      <c r="C28" s="66"/>
      <c r="D28" s="45"/>
      <c r="E28" s="45"/>
      <c r="F28" s="39">
        <f>P29-5789872797</f>
        <v>1440668091</v>
      </c>
      <c r="G28" s="45"/>
      <c r="H28" s="45"/>
      <c r="I28" s="39">
        <f>+P29-F28-4825716202</f>
        <v>964156595</v>
      </c>
      <c r="J28" s="45"/>
      <c r="K28" s="45"/>
      <c r="L28" s="39">
        <f>+P29-F28-I28-4424270920</f>
        <v>401445282</v>
      </c>
      <c r="M28" s="45"/>
      <c r="N28" s="45"/>
      <c r="O28" s="39">
        <f>385517295+11200112</f>
        <v>396717407</v>
      </c>
      <c r="P28" s="44">
        <f>SUM(D28:O28)</f>
        <v>3202987375</v>
      </c>
      <c r="Q28" s="74"/>
    </row>
    <row r="29" spans="1:27" ht="53.25" customHeight="1">
      <c r="A29" s="72"/>
      <c r="B29" s="66" t="s">
        <v>202</v>
      </c>
      <c r="C29" s="66"/>
      <c r="D29" s="45"/>
      <c r="E29" s="45"/>
      <c r="F29" s="39">
        <v>1807635222</v>
      </c>
      <c r="G29" s="45"/>
      <c r="H29" s="45"/>
      <c r="I29" s="39">
        <v>1807635222</v>
      </c>
      <c r="J29" s="45"/>
      <c r="K29" s="45"/>
      <c r="L29" s="39">
        <v>1807635222</v>
      </c>
      <c r="M29" s="45"/>
      <c r="N29" s="45"/>
      <c r="O29" s="39">
        <v>1807635222</v>
      </c>
      <c r="P29" s="39">
        <f>SUM(D29:O29)</f>
        <v>7230540888</v>
      </c>
      <c r="Q29" s="74"/>
      <c r="R29" s="42"/>
      <c r="S29" s="42"/>
    </row>
    <row r="30" spans="1:27" ht="18.75" customHeight="1">
      <c r="A30" s="72"/>
      <c r="B30" s="62" t="s">
        <v>69</v>
      </c>
      <c r="C30" s="62"/>
      <c r="D30" s="46"/>
      <c r="E30" s="46"/>
      <c r="F30" s="26">
        <f>+F28/F29</f>
        <v>0.79699049535338162</v>
      </c>
      <c r="G30" s="46"/>
      <c r="H30" s="46"/>
      <c r="I30" s="26">
        <f>+I28/I29</f>
        <v>0.53338006654530656</v>
      </c>
      <c r="J30" s="46"/>
      <c r="K30" s="46"/>
      <c r="L30" s="26">
        <f>+L28/L29</f>
        <v>0.22208312668074356</v>
      </c>
      <c r="M30" s="46"/>
      <c r="N30" s="46"/>
      <c r="O30" s="26">
        <f>+O28/O29</f>
        <v>0.21946762387217966</v>
      </c>
      <c r="P30" s="26">
        <f>+P28/P29</f>
        <v>0.44298032811290283</v>
      </c>
      <c r="Q30" s="74"/>
    </row>
    <row r="31" spans="1:27" ht="10.5" customHeight="1">
      <c r="A31" s="72"/>
      <c r="B31" s="7"/>
      <c r="C31" s="7"/>
      <c r="D31" s="7"/>
      <c r="E31" s="7"/>
      <c r="F31" s="7"/>
      <c r="G31" s="7"/>
      <c r="H31" s="7"/>
      <c r="I31" s="7"/>
      <c r="J31" s="7"/>
      <c r="K31" s="7"/>
      <c r="L31" s="7"/>
      <c r="M31" s="7"/>
      <c r="N31" s="7"/>
      <c r="O31" s="7"/>
      <c r="P31" s="7"/>
      <c r="Q31" s="74"/>
      <c r="AA31" s="27"/>
    </row>
    <row r="32" spans="1:27" ht="23.25" customHeight="1">
      <c r="A32" s="72"/>
      <c r="B32" s="63" t="s">
        <v>70</v>
      </c>
      <c r="C32" s="63"/>
      <c r="D32" s="63"/>
      <c r="E32" s="63"/>
      <c r="F32" s="63"/>
      <c r="G32" s="63"/>
      <c r="H32" s="63"/>
      <c r="I32" s="63"/>
      <c r="J32" s="63"/>
      <c r="K32" s="63"/>
      <c r="L32" s="63"/>
      <c r="M32" s="63"/>
      <c r="N32" s="63"/>
      <c r="O32" s="63"/>
      <c r="P32" s="63"/>
      <c r="Q32" s="74"/>
      <c r="AA32" s="27"/>
    </row>
    <row r="33" spans="1:27" ht="99" customHeight="1">
      <c r="A33" s="72"/>
      <c r="B33" s="85" t="s">
        <v>183</v>
      </c>
      <c r="C33" s="85"/>
      <c r="D33" s="85"/>
      <c r="E33" s="85"/>
      <c r="F33" s="85"/>
      <c r="G33" s="85"/>
      <c r="H33" s="85"/>
      <c r="I33" s="85"/>
      <c r="J33" s="85"/>
      <c r="K33" s="85"/>
      <c r="L33" s="85"/>
      <c r="M33" s="85"/>
      <c r="N33" s="85"/>
      <c r="O33" s="85"/>
      <c r="P33" s="85"/>
      <c r="Q33" s="74"/>
      <c r="AA33" s="27"/>
    </row>
    <row r="34" spans="1:27" ht="99" customHeight="1">
      <c r="A34" s="72"/>
      <c r="B34" s="85"/>
      <c r="C34" s="85"/>
      <c r="D34" s="85"/>
      <c r="E34" s="85"/>
      <c r="F34" s="85"/>
      <c r="G34" s="85"/>
      <c r="H34" s="85"/>
      <c r="I34" s="85"/>
      <c r="J34" s="85"/>
      <c r="K34" s="85"/>
      <c r="L34" s="85"/>
      <c r="M34" s="85"/>
      <c r="N34" s="85"/>
      <c r="O34" s="85"/>
      <c r="P34" s="85"/>
      <c r="Q34" s="74"/>
      <c r="AA34" s="27"/>
    </row>
    <row r="35" spans="1:27" ht="99" customHeight="1">
      <c r="A35" s="72"/>
      <c r="B35" s="85"/>
      <c r="C35" s="85"/>
      <c r="D35" s="85"/>
      <c r="E35" s="85"/>
      <c r="F35" s="85"/>
      <c r="G35" s="85"/>
      <c r="H35" s="85"/>
      <c r="I35" s="85"/>
      <c r="J35" s="85"/>
      <c r="K35" s="85"/>
      <c r="L35" s="85"/>
      <c r="M35" s="85"/>
      <c r="N35" s="85"/>
      <c r="O35" s="85"/>
      <c r="P35" s="85"/>
      <c r="Q35" s="74"/>
      <c r="AA35" s="27"/>
    </row>
    <row r="36" spans="1:27" ht="99" customHeight="1">
      <c r="A36" s="72"/>
      <c r="B36" s="85"/>
      <c r="C36" s="85"/>
      <c r="D36" s="85"/>
      <c r="E36" s="85"/>
      <c r="F36" s="85"/>
      <c r="G36" s="85"/>
      <c r="H36" s="85"/>
      <c r="I36" s="85"/>
      <c r="J36" s="85"/>
      <c r="K36" s="85"/>
      <c r="L36" s="85"/>
      <c r="M36" s="85"/>
      <c r="N36" s="85"/>
      <c r="O36" s="85"/>
      <c r="P36" s="85"/>
      <c r="Q36" s="74"/>
      <c r="AA36" s="27"/>
    </row>
    <row r="37" spans="1:27" ht="10.5" customHeight="1">
      <c r="A37" s="72"/>
      <c r="B37" s="64"/>
      <c r="C37" s="64"/>
      <c r="D37" s="64"/>
      <c r="E37" s="64"/>
      <c r="F37" s="64"/>
      <c r="G37" s="64"/>
      <c r="H37" s="64"/>
      <c r="I37" s="64"/>
      <c r="J37" s="64"/>
      <c r="K37" s="64"/>
      <c r="L37" s="64"/>
      <c r="M37" s="64"/>
      <c r="N37" s="64"/>
      <c r="O37" s="64"/>
      <c r="P37" s="64"/>
      <c r="Q37" s="74"/>
      <c r="AA37" s="27"/>
    </row>
    <row r="38" spans="1:27" ht="22.5" customHeight="1">
      <c r="A38" s="72"/>
      <c r="B38" s="61" t="s">
        <v>71</v>
      </c>
      <c r="C38" s="61"/>
      <c r="D38" s="61"/>
      <c r="E38" s="61"/>
      <c r="F38" s="61"/>
      <c r="G38" s="61"/>
      <c r="H38" s="61"/>
      <c r="I38" s="61"/>
      <c r="J38" s="61"/>
      <c r="K38" s="61"/>
      <c r="L38" s="61"/>
      <c r="M38" s="61"/>
      <c r="N38" s="61"/>
      <c r="O38" s="61"/>
      <c r="P38" s="61"/>
      <c r="Q38" s="74"/>
      <c r="AA38" s="28"/>
    </row>
    <row r="39" spans="1:27" ht="22.5" customHeight="1">
      <c r="A39" s="72"/>
      <c r="B39" s="59" t="s">
        <v>211</v>
      </c>
      <c r="C39" s="59"/>
      <c r="D39" s="59"/>
      <c r="E39" s="59"/>
      <c r="F39" s="59"/>
      <c r="G39" s="59"/>
      <c r="H39" s="59"/>
      <c r="I39" s="59"/>
      <c r="J39" s="59"/>
      <c r="K39" s="59"/>
      <c r="L39" s="59"/>
      <c r="M39" s="59"/>
      <c r="N39" s="59"/>
      <c r="O39" s="59"/>
      <c r="P39" s="59"/>
      <c r="Q39" s="74"/>
      <c r="AA39" s="28"/>
    </row>
    <row r="40" spans="1:27" ht="22.5" customHeight="1">
      <c r="A40" s="72"/>
      <c r="B40" s="59" t="s">
        <v>212</v>
      </c>
      <c r="C40" s="59"/>
      <c r="D40" s="59"/>
      <c r="E40" s="59"/>
      <c r="F40" s="59"/>
      <c r="G40" s="59"/>
      <c r="H40" s="59"/>
      <c r="I40" s="59"/>
      <c r="J40" s="59"/>
      <c r="K40" s="59"/>
      <c r="L40" s="59"/>
      <c r="M40" s="59"/>
      <c r="N40" s="59"/>
      <c r="O40" s="59"/>
      <c r="P40" s="59"/>
      <c r="Q40" s="74"/>
      <c r="AA40" s="28"/>
    </row>
    <row r="41" spans="1:27" ht="22.5" customHeight="1">
      <c r="A41" s="72"/>
      <c r="B41" s="81" t="s">
        <v>242</v>
      </c>
      <c r="C41" s="59"/>
      <c r="D41" s="59"/>
      <c r="E41" s="59"/>
      <c r="F41" s="59"/>
      <c r="G41" s="59"/>
      <c r="H41" s="59"/>
      <c r="I41" s="59"/>
      <c r="J41" s="59"/>
      <c r="K41" s="59"/>
      <c r="L41" s="59"/>
      <c r="M41" s="59"/>
      <c r="N41" s="59"/>
      <c r="O41" s="59"/>
      <c r="P41" s="59"/>
      <c r="Q41" s="74"/>
      <c r="AA41" s="28"/>
    </row>
    <row r="42" spans="1:27" ht="20.25" customHeight="1">
      <c r="A42" s="72"/>
      <c r="B42" s="81" t="s">
        <v>251</v>
      </c>
      <c r="C42" s="59"/>
      <c r="D42" s="59"/>
      <c r="E42" s="59"/>
      <c r="F42" s="59"/>
      <c r="G42" s="59"/>
      <c r="H42" s="59"/>
      <c r="I42" s="59"/>
      <c r="J42" s="59"/>
      <c r="K42" s="59"/>
      <c r="L42" s="59"/>
      <c r="M42" s="59"/>
      <c r="N42" s="59"/>
      <c r="O42" s="59"/>
      <c r="P42" s="59"/>
      <c r="Q42" s="74"/>
      <c r="AA42" s="28"/>
    </row>
    <row r="43" spans="1:27" ht="13.9" customHeight="1">
      <c r="A43" s="72"/>
      <c r="B43" s="61" t="s">
        <v>72</v>
      </c>
      <c r="C43" s="61"/>
      <c r="D43" s="61"/>
      <c r="E43" s="61"/>
      <c r="F43" s="61"/>
      <c r="G43" s="61"/>
      <c r="H43" s="61"/>
      <c r="I43" s="61"/>
      <c r="J43" s="61"/>
      <c r="K43" s="61"/>
      <c r="L43" s="61"/>
      <c r="M43" s="61"/>
      <c r="N43" s="61"/>
      <c r="O43" s="61"/>
      <c r="P43" s="61"/>
      <c r="Q43" s="74"/>
      <c r="AA43" s="28"/>
    </row>
    <row r="44" spans="1:27" ht="132" customHeight="1">
      <c r="A44" s="72"/>
      <c r="B44" s="58"/>
      <c r="C44" s="58"/>
      <c r="D44" s="58"/>
      <c r="E44" s="58"/>
      <c r="F44" s="58"/>
      <c r="G44" s="58"/>
      <c r="H44" s="58"/>
      <c r="I44" s="58"/>
      <c r="J44" s="58"/>
      <c r="K44" s="58"/>
      <c r="L44" s="58"/>
      <c r="M44" s="58"/>
      <c r="N44" s="58"/>
      <c r="O44" s="58"/>
      <c r="P44" s="58"/>
      <c r="Q44" s="74"/>
      <c r="AA44" s="28"/>
    </row>
    <row r="45" spans="1:27" s="32" customFormat="1" ht="14.25">
      <c r="A45" s="29"/>
      <c r="B45" s="30"/>
      <c r="C45" s="30"/>
      <c r="D45" s="30"/>
      <c r="E45" s="30"/>
      <c r="F45" s="30"/>
      <c r="G45" s="30"/>
      <c r="H45" s="30"/>
      <c r="I45" s="30"/>
      <c r="J45" s="30"/>
      <c r="K45" s="30"/>
      <c r="L45" s="30"/>
      <c r="M45" s="30"/>
      <c r="N45" s="30"/>
      <c r="O45" s="30"/>
      <c r="P45" s="30"/>
      <c r="Q45" s="31"/>
    </row>
    <row r="46" spans="1:27" s="32" customFormat="1" ht="14.25"/>
    <row r="47" spans="1:27" s="32" customFormat="1" ht="14.25"/>
    <row r="48" spans="1:27" s="32" customFormat="1" ht="14.25"/>
    <row r="49" spans="2:3" s="32" customFormat="1" ht="14.25"/>
    <row r="50" spans="2:3" s="32" customFormat="1" ht="14.25"/>
    <row r="51" spans="2:3" s="32" customFormat="1" ht="14.25"/>
    <row r="52" spans="2:3" s="32" customFormat="1">
      <c r="B52" s="33" t="s">
        <v>73</v>
      </c>
      <c r="C52" s="33" t="s">
        <v>74</v>
      </c>
    </row>
    <row r="53" spans="2:3" ht="26.25">
      <c r="B53" s="27" t="s">
        <v>75</v>
      </c>
      <c r="C53" s="2" t="s">
        <v>9</v>
      </c>
    </row>
    <row r="54" spans="2:3" ht="26.25">
      <c r="B54" s="27" t="s">
        <v>76</v>
      </c>
      <c r="C54" s="2" t="s">
        <v>77</v>
      </c>
    </row>
    <row r="55" spans="2:3" ht="26.25">
      <c r="B55" s="27" t="s">
        <v>78</v>
      </c>
      <c r="C55" s="2" t="s">
        <v>79</v>
      </c>
    </row>
    <row r="56" spans="2:3" ht="26.25">
      <c r="B56" s="27" t="s">
        <v>80</v>
      </c>
      <c r="C56" s="2" t="s">
        <v>81</v>
      </c>
    </row>
    <row r="57" spans="2:3">
      <c r="B57" s="27" t="s">
        <v>82</v>
      </c>
      <c r="C57" s="2" t="s">
        <v>83</v>
      </c>
    </row>
    <row r="58" spans="2:3">
      <c r="B58" s="27" t="s">
        <v>84</v>
      </c>
      <c r="C58" s="2" t="s">
        <v>85</v>
      </c>
    </row>
    <row r="59" spans="2:3">
      <c r="B59" s="27" t="s">
        <v>86</v>
      </c>
      <c r="C59" s="2" t="s">
        <v>87</v>
      </c>
    </row>
    <row r="60" spans="2:3">
      <c r="B60" s="27" t="s">
        <v>88</v>
      </c>
      <c r="C60" s="2" t="s">
        <v>89</v>
      </c>
    </row>
    <row r="61" spans="2:3" ht="26.25">
      <c r="B61" s="27" t="s">
        <v>90</v>
      </c>
      <c r="C61" s="2" t="s">
        <v>91</v>
      </c>
    </row>
    <row r="62" spans="2:3">
      <c r="B62" s="27" t="s">
        <v>5</v>
      </c>
    </row>
    <row r="63" spans="2:3">
      <c r="B63" s="27" t="s">
        <v>92</v>
      </c>
    </row>
    <row r="64" spans="2:3" ht="26.25">
      <c r="B64" s="27" t="s">
        <v>93</v>
      </c>
    </row>
    <row r="65" spans="2:2" ht="26.25">
      <c r="B65" s="27" t="s">
        <v>94</v>
      </c>
    </row>
    <row r="66" spans="2:2" ht="26.25">
      <c r="B66" s="27" t="s">
        <v>95</v>
      </c>
    </row>
  </sheetData>
  <mergeCells count="59">
    <mergeCell ref="A1:A44"/>
    <mergeCell ref="B1:D3"/>
    <mergeCell ref="E1:L2"/>
    <mergeCell ref="M1:P2"/>
    <mergeCell ref="Q1:Q44"/>
    <mergeCell ref="E3:H3"/>
    <mergeCell ref="I3:L3"/>
    <mergeCell ref="M3:P3"/>
    <mergeCell ref="C5:H5"/>
    <mergeCell ref="I5:K5"/>
    <mergeCell ref="L5:P5"/>
    <mergeCell ref="C7:H7"/>
    <mergeCell ref="I7:K7"/>
    <mergeCell ref="L7:P7"/>
    <mergeCell ref="C9:H9"/>
    <mergeCell ref="I9:K9"/>
    <mergeCell ref="L9:P9"/>
    <mergeCell ref="C11:D11"/>
    <mergeCell ref="E11:G11"/>
    <mergeCell ref="H11:L11"/>
    <mergeCell ref="M11:P11"/>
    <mergeCell ref="B12:B13"/>
    <mergeCell ref="C12:D13"/>
    <mergeCell ref="E12:G12"/>
    <mergeCell ref="H12:L12"/>
    <mergeCell ref="M12:P12"/>
    <mergeCell ref="E13:G13"/>
    <mergeCell ref="H13:L13"/>
    <mergeCell ref="M13:P13"/>
    <mergeCell ref="B19:P19"/>
    <mergeCell ref="B20:P20"/>
    <mergeCell ref="B21:C21"/>
    <mergeCell ref="D21:E21"/>
    <mergeCell ref="F21:G21"/>
    <mergeCell ref="J21:L21"/>
    <mergeCell ref="N21:P21"/>
    <mergeCell ref="F22:G22"/>
    <mergeCell ref="J22:L22"/>
    <mergeCell ref="N22:P22"/>
    <mergeCell ref="F23:G23"/>
    <mergeCell ref="J23:L23"/>
    <mergeCell ref="M23:P23"/>
    <mergeCell ref="B39:P39"/>
    <mergeCell ref="B25:P25"/>
    <mergeCell ref="B26:C27"/>
    <mergeCell ref="D26:O26"/>
    <mergeCell ref="P26:P27"/>
    <mergeCell ref="B28:C28"/>
    <mergeCell ref="B29:C29"/>
    <mergeCell ref="B30:C30"/>
    <mergeCell ref="B32:P32"/>
    <mergeCell ref="B33:P36"/>
    <mergeCell ref="B37:P37"/>
    <mergeCell ref="B38:P38"/>
    <mergeCell ref="B40:P40"/>
    <mergeCell ref="B41:P41"/>
    <mergeCell ref="B42:P42"/>
    <mergeCell ref="B43:P43"/>
    <mergeCell ref="B44:P44"/>
  </mergeCells>
  <dataValidations count="14">
    <dataValidation allowBlank="1" showInputMessage="1" showErrorMessage="1" promptTitle="Proceso" prompt="Identifica el nombre del proceso al cual pertenece el indicador." sqref="B5:B8 B10 B14:B17"/>
    <dataValidation allowBlank="1" showInputMessage="1" showErrorMessage="1" promptTitle="Unidad de Medida" prompt="Ingrese la unidad de medida del indicador" sqref="C11"/>
    <dataValidation allowBlank="1" showInputMessage="1" showErrorMessage="1" promptTitle="Numerador" prompt="Ingrese el nombre de la variable del indicador que actua como numerador." sqref="E12:E13"/>
    <dataValidation allowBlank="1" showInputMessage="1" showErrorMessage="1" promptTitle="Explicación de la Variable" prompt="Ingrese la explicación de las variables que actuan como numerador y denominador" sqref="H11 M11"/>
    <dataValidation allowBlank="1" showInputMessage="1" showErrorMessage="1" promptTitle="Nombre del Indicador" prompt="Nombre que identifica al indicador." sqref="B9"/>
    <dataValidation allowBlank="1" showInputMessage="1" showErrorMessage="1" promptTitle="Formula del Indicador" prompt="Ingrese la formula del indicador" sqref="B11 E11 B20 B26 D26 B32"/>
    <dataValidation allowBlank="1" showInputMessage="1" showErrorMessage="1" promptTitle="Máximo" prompt="Ingrese la tendencia Ascendente máxima que tiene el indicador" sqref="B22 D22"/>
    <dataValidation type="list" allowBlank="1" showErrorMessage="1" sqref="C5">
      <formula1>$B$53:$B$66</formula1>
    </dataValidation>
    <dataValidation type="list" allowBlank="1" showErrorMessage="1" sqref="C7">
      <formula1>$C$53:$C$61</formula1>
    </dataValidation>
    <dataValidation allowBlank="1" showInputMessage="1" showErrorMessage="1" promptTitle="Mínimo" prompt="Ingrese la tendencia Ascendente mínima que tiene el indicador" sqref="B23:D23 J23"/>
    <dataValidation type="list" allowBlank="1" showErrorMessage="1" sqref="L5">
      <formula1>$B$61:$B$74</formula1>
    </dataValidation>
    <dataValidation allowBlank="1" showInputMessage="1" showErrorMessage="1" promptTitle="Tendencia máxima" prompt="Ingrese la tendencia máxima que tiene el indicador" sqref="B30"/>
    <dataValidation allowBlank="1" showInputMessage="1" showErrorMessage="1" promptTitle="Análisis del Indicador" prompt="A partir de los resultados del indicador redacte un análisis y coloque las observaciones pertinentes." sqref="B38:B42"/>
    <dataValidation allowBlank="1" showInputMessage="1" showErrorMessage="1" promptTitle="Propuesta Plan de Mejoramiento" prompt="De acuerdo al tipo de acción arriba identificado,  regristre las actividades necesarias del plan de mejoramiento." sqref="B43"/>
  </dataValidations>
  <pageMargins left="0.78740157480314954" right="0.78740157480314954" top="1.1814960629921261" bottom="1.1814960629921261" header="0.78740157480314954" footer="0.78740157480314954"/>
  <pageSetup paperSize="0" fitToWidth="0" fitToHeight="0" pageOrder="overThenDown" orientation="portrait" horizontalDpi="0" verticalDpi="0" copies="0"/>
  <headerFooter alignWithMargins="0">
    <oddHeader>&amp;C&amp;"Times New Roman,Regular"&amp;12&amp;A</oddHeader>
    <oddFooter>&amp;C&amp;"Times New Roman,Regular"&amp;12Página &amp;P</oddFooter>
  </headerFooter>
  <colBreaks count="1" manualBreakCount="1">
    <brk id="16"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tabSelected="1" zoomScale="60" zoomScaleNormal="100" workbookViewId="0">
      <selection activeCell="Y49" sqref="Y49"/>
    </sheetView>
  </sheetViews>
  <sheetFormatPr baseColWidth="10" defaultRowHeight="15"/>
  <cols>
    <col min="1" max="1" width="2" customWidth="1"/>
    <col min="2" max="2" width="23.140625" customWidth="1"/>
    <col min="3" max="3" width="13.140625" customWidth="1"/>
    <col min="4" max="4" width="19.28515625" customWidth="1"/>
    <col min="5" max="5" width="12.85546875" customWidth="1"/>
    <col min="6" max="6" width="15" customWidth="1"/>
    <col min="7" max="7" width="13.7109375" customWidth="1"/>
    <col min="8" max="8" width="12.42578125" customWidth="1"/>
    <col min="9" max="9" width="11.42578125" customWidth="1"/>
    <col min="10" max="10" width="14.140625" customWidth="1"/>
    <col min="11" max="11" width="13.7109375" customWidth="1"/>
    <col min="12" max="12" width="11.28515625" customWidth="1"/>
    <col min="13" max="13" width="15.140625" customWidth="1"/>
    <col min="14" max="15" width="12.28515625" customWidth="1"/>
    <col min="16" max="16" width="20.140625" customWidth="1"/>
    <col min="17" max="17" width="2.28515625" customWidth="1"/>
    <col min="18" max="23" width="0" hidden="1" customWidth="1"/>
    <col min="25" max="25" width="21" customWidth="1"/>
    <col min="27" max="27" width="44.28515625" customWidth="1"/>
    <col min="28" max="28" width="56.140625" customWidth="1"/>
    <col min="257" max="257" width="2" customWidth="1"/>
    <col min="258" max="258" width="23.140625" customWidth="1"/>
    <col min="259" max="259" width="13.140625" customWidth="1"/>
    <col min="260" max="260" width="19.28515625" customWidth="1"/>
    <col min="261" max="261" width="12.85546875" customWidth="1"/>
    <col min="262" max="262" width="15" customWidth="1"/>
    <col min="263" max="263" width="13.7109375" customWidth="1"/>
    <col min="264" max="264" width="12.42578125" customWidth="1"/>
    <col min="266" max="266" width="14.140625" customWidth="1"/>
    <col min="267" max="267" width="13.7109375" customWidth="1"/>
    <col min="268" max="268" width="11.28515625" customWidth="1"/>
    <col min="269" max="269" width="15.140625" customWidth="1"/>
    <col min="270" max="271" width="12.28515625" customWidth="1"/>
    <col min="272" max="272" width="20.140625" customWidth="1"/>
    <col min="273" max="273" width="2.28515625" customWidth="1"/>
    <col min="274" max="279" width="0" hidden="1" customWidth="1"/>
    <col min="281" max="281" width="21" customWidth="1"/>
    <col min="283" max="283" width="44.28515625" customWidth="1"/>
    <col min="284" max="284" width="56.140625" customWidth="1"/>
    <col min="513" max="513" width="2" customWidth="1"/>
    <col min="514" max="514" width="23.140625" customWidth="1"/>
    <col min="515" max="515" width="13.140625" customWidth="1"/>
    <col min="516" max="516" width="19.28515625" customWidth="1"/>
    <col min="517" max="517" width="12.85546875" customWidth="1"/>
    <col min="518" max="518" width="15" customWidth="1"/>
    <col min="519" max="519" width="13.7109375" customWidth="1"/>
    <col min="520" max="520" width="12.42578125" customWidth="1"/>
    <col min="522" max="522" width="14.140625" customWidth="1"/>
    <col min="523" max="523" width="13.7109375" customWidth="1"/>
    <col min="524" max="524" width="11.28515625" customWidth="1"/>
    <col min="525" max="525" width="15.140625" customWidth="1"/>
    <col min="526" max="527" width="12.28515625" customWidth="1"/>
    <col min="528" max="528" width="20.140625" customWidth="1"/>
    <col min="529" max="529" width="2.28515625" customWidth="1"/>
    <col min="530" max="535" width="0" hidden="1" customWidth="1"/>
    <col min="537" max="537" width="21" customWidth="1"/>
    <col min="539" max="539" width="44.28515625" customWidth="1"/>
    <col min="540" max="540" width="56.140625" customWidth="1"/>
    <col min="769" max="769" width="2" customWidth="1"/>
    <col min="770" max="770" width="23.140625" customWidth="1"/>
    <col min="771" max="771" width="13.140625" customWidth="1"/>
    <col min="772" max="772" width="19.28515625" customWidth="1"/>
    <col min="773" max="773" width="12.85546875" customWidth="1"/>
    <col min="774" max="774" width="15" customWidth="1"/>
    <col min="775" max="775" width="13.7109375" customWidth="1"/>
    <col min="776" max="776" width="12.42578125" customWidth="1"/>
    <col min="778" max="778" width="14.140625" customWidth="1"/>
    <col min="779" max="779" width="13.7109375" customWidth="1"/>
    <col min="780" max="780" width="11.28515625" customWidth="1"/>
    <col min="781" max="781" width="15.140625" customWidth="1"/>
    <col min="782" max="783" width="12.28515625" customWidth="1"/>
    <col min="784" max="784" width="20.140625" customWidth="1"/>
    <col min="785" max="785" width="2.28515625" customWidth="1"/>
    <col min="786" max="791" width="0" hidden="1" customWidth="1"/>
    <col min="793" max="793" width="21" customWidth="1"/>
    <col min="795" max="795" width="44.28515625" customWidth="1"/>
    <col min="796" max="796" width="56.140625" customWidth="1"/>
    <col min="1025" max="1025" width="2" customWidth="1"/>
    <col min="1026" max="1026" width="23.140625" customWidth="1"/>
    <col min="1027" max="1027" width="13.140625" customWidth="1"/>
    <col min="1028" max="1028" width="19.28515625" customWidth="1"/>
    <col min="1029" max="1029" width="12.85546875" customWidth="1"/>
    <col min="1030" max="1030" width="15" customWidth="1"/>
    <col min="1031" max="1031" width="13.7109375" customWidth="1"/>
    <col min="1032" max="1032" width="12.42578125" customWidth="1"/>
    <col min="1034" max="1034" width="14.140625" customWidth="1"/>
    <col min="1035" max="1035" width="13.7109375" customWidth="1"/>
    <col min="1036" max="1036" width="11.28515625" customWidth="1"/>
    <col min="1037" max="1037" width="15.140625" customWidth="1"/>
    <col min="1038" max="1039" width="12.28515625" customWidth="1"/>
    <col min="1040" max="1040" width="20.140625" customWidth="1"/>
    <col min="1041" max="1041" width="2.28515625" customWidth="1"/>
    <col min="1042" max="1047" width="0" hidden="1" customWidth="1"/>
    <col min="1049" max="1049" width="21" customWidth="1"/>
    <col min="1051" max="1051" width="44.28515625" customWidth="1"/>
    <col min="1052" max="1052" width="56.140625" customWidth="1"/>
    <col min="1281" max="1281" width="2" customWidth="1"/>
    <col min="1282" max="1282" width="23.140625" customWidth="1"/>
    <col min="1283" max="1283" width="13.140625" customWidth="1"/>
    <col min="1284" max="1284" width="19.28515625" customWidth="1"/>
    <col min="1285" max="1285" width="12.85546875" customWidth="1"/>
    <col min="1286" max="1286" width="15" customWidth="1"/>
    <col min="1287" max="1287" width="13.7109375" customWidth="1"/>
    <col min="1288" max="1288" width="12.42578125" customWidth="1"/>
    <col min="1290" max="1290" width="14.140625" customWidth="1"/>
    <col min="1291" max="1291" width="13.7109375" customWidth="1"/>
    <col min="1292" max="1292" width="11.28515625" customWidth="1"/>
    <col min="1293" max="1293" width="15.140625" customWidth="1"/>
    <col min="1294" max="1295" width="12.28515625" customWidth="1"/>
    <col min="1296" max="1296" width="20.140625" customWidth="1"/>
    <col min="1297" max="1297" width="2.28515625" customWidth="1"/>
    <col min="1298" max="1303" width="0" hidden="1" customWidth="1"/>
    <col min="1305" max="1305" width="21" customWidth="1"/>
    <col min="1307" max="1307" width="44.28515625" customWidth="1"/>
    <col min="1308" max="1308" width="56.140625" customWidth="1"/>
    <col min="1537" max="1537" width="2" customWidth="1"/>
    <col min="1538" max="1538" width="23.140625" customWidth="1"/>
    <col min="1539" max="1539" width="13.140625" customWidth="1"/>
    <col min="1540" max="1540" width="19.28515625" customWidth="1"/>
    <col min="1541" max="1541" width="12.85546875" customWidth="1"/>
    <col min="1542" max="1542" width="15" customWidth="1"/>
    <col min="1543" max="1543" width="13.7109375" customWidth="1"/>
    <col min="1544" max="1544" width="12.42578125" customWidth="1"/>
    <col min="1546" max="1546" width="14.140625" customWidth="1"/>
    <col min="1547" max="1547" width="13.7109375" customWidth="1"/>
    <col min="1548" max="1548" width="11.28515625" customWidth="1"/>
    <col min="1549" max="1549" width="15.140625" customWidth="1"/>
    <col min="1550" max="1551" width="12.28515625" customWidth="1"/>
    <col min="1552" max="1552" width="20.140625" customWidth="1"/>
    <col min="1553" max="1553" width="2.28515625" customWidth="1"/>
    <col min="1554" max="1559" width="0" hidden="1" customWidth="1"/>
    <col min="1561" max="1561" width="21" customWidth="1"/>
    <col min="1563" max="1563" width="44.28515625" customWidth="1"/>
    <col min="1564" max="1564" width="56.140625" customWidth="1"/>
    <col min="1793" max="1793" width="2" customWidth="1"/>
    <col min="1794" max="1794" width="23.140625" customWidth="1"/>
    <col min="1795" max="1795" width="13.140625" customWidth="1"/>
    <col min="1796" max="1796" width="19.28515625" customWidth="1"/>
    <col min="1797" max="1797" width="12.85546875" customWidth="1"/>
    <col min="1798" max="1798" width="15" customWidth="1"/>
    <col min="1799" max="1799" width="13.7109375" customWidth="1"/>
    <col min="1800" max="1800" width="12.42578125" customWidth="1"/>
    <col min="1802" max="1802" width="14.140625" customWidth="1"/>
    <col min="1803" max="1803" width="13.7109375" customWidth="1"/>
    <col min="1804" max="1804" width="11.28515625" customWidth="1"/>
    <col min="1805" max="1805" width="15.140625" customWidth="1"/>
    <col min="1806" max="1807" width="12.28515625" customWidth="1"/>
    <col min="1808" max="1808" width="20.140625" customWidth="1"/>
    <col min="1809" max="1809" width="2.28515625" customWidth="1"/>
    <col min="1810" max="1815" width="0" hidden="1" customWidth="1"/>
    <col min="1817" max="1817" width="21" customWidth="1"/>
    <col min="1819" max="1819" width="44.28515625" customWidth="1"/>
    <col min="1820" max="1820" width="56.140625" customWidth="1"/>
    <col min="2049" max="2049" width="2" customWidth="1"/>
    <col min="2050" max="2050" width="23.140625" customWidth="1"/>
    <col min="2051" max="2051" width="13.140625" customWidth="1"/>
    <col min="2052" max="2052" width="19.28515625" customWidth="1"/>
    <col min="2053" max="2053" width="12.85546875" customWidth="1"/>
    <col min="2054" max="2054" width="15" customWidth="1"/>
    <col min="2055" max="2055" width="13.7109375" customWidth="1"/>
    <col min="2056" max="2056" width="12.42578125" customWidth="1"/>
    <col min="2058" max="2058" width="14.140625" customWidth="1"/>
    <col min="2059" max="2059" width="13.7109375" customWidth="1"/>
    <col min="2060" max="2060" width="11.28515625" customWidth="1"/>
    <col min="2061" max="2061" width="15.140625" customWidth="1"/>
    <col min="2062" max="2063" width="12.28515625" customWidth="1"/>
    <col min="2064" max="2064" width="20.140625" customWidth="1"/>
    <col min="2065" max="2065" width="2.28515625" customWidth="1"/>
    <col min="2066" max="2071" width="0" hidden="1" customWidth="1"/>
    <col min="2073" max="2073" width="21" customWidth="1"/>
    <col min="2075" max="2075" width="44.28515625" customWidth="1"/>
    <col min="2076" max="2076" width="56.140625" customWidth="1"/>
    <col min="2305" max="2305" width="2" customWidth="1"/>
    <col min="2306" max="2306" width="23.140625" customWidth="1"/>
    <col min="2307" max="2307" width="13.140625" customWidth="1"/>
    <col min="2308" max="2308" width="19.28515625" customWidth="1"/>
    <col min="2309" max="2309" width="12.85546875" customWidth="1"/>
    <col min="2310" max="2310" width="15" customWidth="1"/>
    <col min="2311" max="2311" width="13.7109375" customWidth="1"/>
    <col min="2312" max="2312" width="12.42578125" customWidth="1"/>
    <col min="2314" max="2314" width="14.140625" customWidth="1"/>
    <col min="2315" max="2315" width="13.7109375" customWidth="1"/>
    <col min="2316" max="2316" width="11.28515625" customWidth="1"/>
    <col min="2317" max="2317" width="15.140625" customWidth="1"/>
    <col min="2318" max="2319" width="12.28515625" customWidth="1"/>
    <col min="2320" max="2320" width="20.140625" customWidth="1"/>
    <col min="2321" max="2321" width="2.28515625" customWidth="1"/>
    <col min="2322" max="2327" width="0" hidden="1" customWidth="1"/>
    <col min="2329" max="2329" width="21" customWidth="1"/>
    <col min="2331" max="2331" width="44.28515625" customWidth="1"/>
    <col min="2332" max="2332" width="56.140625" customWidth="1"/>
    <col min="2561" max="2561" width="2" customWidth="1"/>
    <col min="2562" max="2562" width="23.140625" customWidth="1"/>
    <col min="2563" max="2563" width="13.140625" customWidth="1"/>
    <col min="2564" max="2564" width="19.28515625" customWidth="1"/>
    <col min="2565" max="2565" width="12.85546875" customWidth="1"/>
    <col min="2566" max="2566" width="15" customWidth="1"/>
    <col min="2567" max="2567" width="13.7109375" customWidth="1"/>
    <col min="2568" max="2568" width="12.42578125" customWidth="1"/>
    <col min="2570" max="2570" width="14.140625" customWidth="1"/>
    <col min="2571" max="2571" width="13.7109375" customWidth="1"/>
    <col min="2572" max="2572" width="11.28515625" customWidth="1"/>
    <col min="2573" max="2573" width="15.140625" customWidth="1"/>
    <col min="2574" max="2575" width="12.28515625" customWidth="1"/>
    <col min="2576" max="2576" width="20.140625" customWidth="1"/>
    <col min="2577" max="2577" width="2.28515625" customWidth="1"/>
    <col min="2578" max="2583" width="0" hidden="1" customWidth="1"/>
    <col min="2585" max="2585" width="21" customWidth="1"/>
    <col min="2587" max="2587" width="44.28515625" customWidth="1"/>
    <col min="2588" max="2588" width="56.140625" customWidth="1"/>
    <col min="2817" max="2817" width="2" customWidth="1"/>
    <col min="2818" max="2818" width="23.140625" customWidth="1"/>
    <col min="2819" max="2819" width="13.140625" customWidth="1"/>
    <col min="2820" max="2820" width="19.28515625" customWidth="1"/>
    <col min="2821" max="2821" width="12.85546875" customWidth="1"/>
    <col min="2822" max="2822" width="15" customWidth="1"/>
    <col min="2823" max="2823" width="13.7109375" customWidth="1"/>
    <col min="2824" max="2824" width="12.42578125" customWidth="1"/>
    <col min="2826" max="2826" width="14.140625" customWidth="1"/>
    <col min="2827" max="2827" width="13.7109375" customWidth="1"/>
    <col min="2828" max="2828" width="11.28515625" customWidth="1"/>
    <col min="2829" max="2829" width="15.140625" customWidth="1"/>
    <col min="2830" max="2831" width="12.28515625" customWidth="1"/>
    <col min="2832" max="2832" width="20.140625" customWidth="1"/>
    <col min="2833" max="2833" width="2.28515625" customWidth="1"/>
    <col min="2834" max="2839" width="0" hidden="1" customWidth="1"/>
    <col min="2841" max="2841" width="21" customWidth="1"/>
    <col min="2843" max="2843" width="44.28515625" customWidth="1"/>
    <col min="2844" max="2844" width="56.140625" customWidth="1"/>
    <col min="3073" max="3073" width="2" customWidth="1"/>
    <col min="3074" max="3074" width="23.140625" customWidth="1"/>
    <col min="3075" max="3075" width="13.140625" customWidth="1"/>
    <col min="3076" max="3076" width="19.28515625" customWidth="1"/>
    <col min="3077" max="3077" width="12.85546875" customWidth="1"/>
    <col min="3078" max="3078" width="15" customWidth="1"/>
    <col min="3079" max="3079" width="13.7109375" customWidth="1"/>
    <col min="3080" max="3080" width="12.42578125" customWidth="1"/>
    <col min="3082" max="3082" width="14.140625" customWidth="1"/>
    <col min="3083" max="3083" width="13.7109375" customWidth="1"/>
    <col min="3084" max="3084" width="11.28515625" customWidth="1"/>
    <col min="3085" max="3085" width="15.140625" customWidth="1"/>
    <col min="3086" max="3087" width="12.28515625" customWidth="1"/>
    <col min="3088" max="3088" width="20.140625" customWidth="1"/>
    <col min="3089" max="3089" width="2.28515625" customWidth="1"/>
    <col min="3090" max="3095" width="0" hidden="1" customWidth="1"/>
    <col min="3097" max="3097" width="21" customWidth="1"/>
    <col min="3099" max="3099" width="44.28515625" customWidth="1"/>
    <col min="3100" max="3100" width="56.140625" customWidth="1"/>
    <col min="3329" max="3329" width="2" customWidth="1"/>
    <col min="3330" max="3330" width="23.140625" customWidth="1"/>
    <col min="3331" max="3331" width="13.140625" customWidth="1"/>
    <col min="3332" max="3332" width="19.28515625" customWidth="1"/>
    <col min="3333" max="3333" width="12.85546875" customWidth="1"/>
    <col min="3334" max="3334" width="15" customWidth="1"/>
    <col min="3335" max="3335" width="13.7109375" customWidth="1"/>
    <col min="3336" max="3336" width="12.42578125" customWidth="1"/>
    <col min="3338" max="3338" width="14.140625" customWidth="1"/>
    <col min="3339" max="3339" width="13.7109375" customWidth="1"/>
    <col min="3340" max="3340" width="11.28515625" customWidth="1"/>
    <col min="3341" max="3341" width="15.140625" customWidth="1"/>
    <col min="3342" max="3343" width="12.28515625" customWidth="1"/>
    <col min="3344" max="3344" width="20.140625" customWidth="1"/>
    <col min="3345" max="3345" width="2.28515625" customWidth="1"/>
    <col min="3346" max="3351" width="0" hidden="1" customWidth="1"/>
    <col min="3353" max="3353" width="21" customWidth="1"/>
    <col min="3355" max="3355" width="44.28515625" customWidth="1"/>
    <col min="3356" max="3356" width="56.140625" customWidth="1"/>
    <col min="3585" max="3585" width="2" customWidth="1"/>
    <col min="3586" max="3586" width="23.140625" customWidth="1"/>
    <col min="3587" max="3587" width="13.140625" customWidth="1"/>
    <col min="3588" max="3588" width="19.28515625" customWidth="1"/>
    <col min="3589" max="3589" width="12.85546875" customWidth="1"/>
    <col min="3590" max="3590" width="15" customWidth="1"/>
    <col min="3591" max="3591" width="13.7109375" customWidth="1"/>
    <col min="3592" max="3592" width="12.42578125" customWidth="1"/>
    <col min="3594" max="3594" width="14.140625" customWidth="1"/>
    <col min="3595" max="3595" width="13.7109375" customWidth="1"/>
    <col min="3596" max="3596" width="11.28515625" customWidth="1"/>
    <col min="3597" max="3597" width="15.140625" customWidth="1"/>
    <col min="3598" max="3599" width="12.28515625" customWidth="1"/>
    <col min="3600" max="3600" width="20.140625" customWidth="1"/>
    <col min="3601" max="3601" width="2.28515625" customWidth="1"/>
    <col min="3602" max="3607" width="0" hidden="1" customWidth="1"/>
    <col min="3609" max="3609" width="21" customWidth="1"/>
    <col min="3611" max="3611" width="44.28515625" customWidth="1"/>
    <col min="3612" max="3612" width="56.140625" customWidth="1"/>
    <col min="3841" max="3841" width="2" customWidth="1"/>
    <col min="3842" max="3842" width="23.140625" customWidth="1"/>
    <col min="3843" max="3843" width="13.140625" customWidth="1"/>
    <col min="3844" max="3844" width="19.28515625" customWidth="1"/>
    <col min="3845" max="3845" width="12.85546875" customWidth="1"/>
    <col min="3846" max="3846" width="15" customWidth="1"/>
    <col min="3847" max="3847" width="13.7109375" customWidth="1"/>
    <col min="3848" max="3848" width="12.42578125" customWidth="1"/>
    <col min="3850" max="3850" width="14.140625" customWidth="1"/>
    <col min="3851" max="3851" width="13.7109375" customWidth="1"/>
    <col min="3852" max="3852" width="11.28515625" customWidth="1"/>
    <col min="3853" max="3853" width="15.140625" customWidth="1"/>
    <col min="3854" max="3855" width="12.28515625" customWidth="1"/>
    <col min="3856" max="3856" width="20.140625" customWidth="1"/>
    <col min="3857" max="3857" width="2.28515625" customWidth="1"/>
    <col min="3858" max="3863" width="0" hidden="1" customWidth="1"/>
    <col min="3865" max="3865" width="21" customWidth="1"/>
    <col min="3867" max="3867" width="44.28515625" customWidth="1"/>
    <col min="3868" max="3868" width="56.140625" customWidth="1"/>
    <col min="4097" max="4097" width="2" customWidth="1"/>
    <col min="4098" max="4098" width="23.140625" customWidth="1"/>
    <col min="4099" max="4099" width="13.140625" customWidth="1"/>
    <col min="4100" max="4100" width="19.28515625" customWidth="1"/>
    <col min="4101" max="4101" width="12.85546875" customWidth="1"/>
    <col min="4102" max="4102" width="15" customWidth="1"/>
    <col min="4103" max="4103" width="13.7109375" customWidth="1"/>
    <col min="4104" max="4104" width="12.42578125" customWidth="1"/>
    <col min="4106" max="4106" width="14.140625" customWidth="1"/>
    <col min="4107" max="4107" width="13.7109375" customWidth="1"/>
    <col min="4108" max="4108" width="11.28515625" customWidth="1"/>
    <col min="4109" max="4109" width="15.140625" customWidth="1"/>
    <col min="4110" max="4111" width="12.28515625" customWidth="1"/>
    <col min="4112" max="4112" width="20.140625" customWidth="1"/>
    <col min="4113" max="4113" width="2.28515625" customWidth="1"/>
    <col min="4114" max="4119" width="0" hidden="1" customWidth="1"/>
    <col min="4121" max="4121" width="21" customWidth="1"/>
    <col min="4123" max="4123" width="44.28515625" customWidth="1"/>
    <col min="4124" max="4124" width="56.140625" customWidth="1"/>
    <col min="4353" max="4353" width="2" customWidth="1"/>
    <col min="4354" max="4354" width="23.140625" customWidth="1"/>
    <col min="4355" max="4355" width="13.140625" customWidth="1"/>
    <col min="4356" max="4356" width="19.28515625" customWidth="1"/>
    <col min="4357" max="4357" width="12.85546875" customWidth="1"/>
    <col min="4358" max="4358" width="15" customWidth="1"/>
    <col min="4359" max="4359" width="13.7109375" customWidth="1"/>
    <col min="4360" max="4360" width="12.42578125" customWidth="1"/>
    <col min="4362" max="4362" width="14.140625" customWidth="1"/>
    <col min="4363" max="4363" width="13.7109375" customWidth="1"/>
    <col min="4364" max="4364" width="11.28515625" customWidth="1"/>
    <col min="4365" max="4365" width="15.140625" customWidth="1"/>
    <col min="4366" max="4367" width="12.28515625" customWidth="1"/>
    <col min="4368" max="4368" width="20.140625" customWidth="1"/>
    <col min="4369" max="4369" width="2.28515625" customWidth="1"/>
    <col min="4370" max="4375" width="0" hidden="1" customWidth="1"/>
    <col min="4377" max="4377" width="21" customWidth="1"/>
    <col min="4379" max="4379" width="44.28515625" customWidth="1"/>
    <col min="4380" max="4380" width="56.140625" customWidth="1"/>
    <col min="4609" max="4609" width="2" customWidth="1"/>
    <col min="4610" max="4610" width="23.140625" customWidth="1"/>
    <col min="4611" max="4611" width="13.140625" customWidth="1"/>
    <col min="4612" max="4612" width="19.28515625" customWidth="1"/>
    <col min="4613" max="4613" width="12.85546875" customWidth="1"/>
    <col min="4614" max="4614" width="15" customWidth="1"/>
    <col min="4615" max="4615" width="13.7109375" customWidth="1"/>
    <col min="4616" max="4616" width="12.42578125" customWidth="1"/>
    <col min="4618" max="4618" width="14.140625" customWidth="1"/>
    <col min="4619" max="4619" width="13.7109375" customWidth="1"/>
    <col min="4620" max="4620" width="11.28515625" customWidth="1"/>
    <col min="4621" max="4621" width="15.140625" customWidth="1"/>
    <col min="4622" max="4623" width="12.28515625" customWidth="1"/>
    <col min="4624" max="4624" width="20.140625" customWidth="1"/>
    <col min="4625" max="4625" width="2.28515625" customWidth="1"/>
    <col min="4626" max="4631" width="0" hidden="1" customWidth="1"/>
    <col min="4633" max="4633" width="21" customWidth="1"/>
    <col min="4635" max="4635" width="44.28515625" customWidth="1"/>
    <col min="4636" max="4636" width="56.140625" customWidth="1"/>
    <col min="4865" max="4865" width="2" customWidth="1"/>
    <col min="4866" max="4866" width="23.140625" customWidth="1"/>
    <col min="4867" max="4867" width="13.140625" customWidth="1"/>
    <col min="4868" max="4868" width="19.28515625" customWidth="1"/>
    <col min="4869" max="4869" width="12.85546875" customWidth="1"/>
    <col min="4870" max="4870" width="15" customWidth="1"/>
    <col min="4871" max="4871" width="13.7109375" customWidth="1"/>
    <col min="4872" max="4872" width="12.42578125" customWidth="1"/>
    <col min="4874" max="4874" width="14.140625" customWidth="1"/>
    <col min="4875" max="4875" width="13.7109375" customWidth="1"/>
    <col min="4876" max="4876" width="11.28515625" customWidth="1"/>
    <col min="4877" max="4877" width="15.140625" customWidth="1"/>
    <col min="4878" max="4879" width="12.28515625" customWidth="1"/>
    <col min="4880" max="4880" width="20.140625" customWidth="1"/>
    <col min="4881" max="4881" width="2.28515625" customWidth="1"/>
    <col min="4882" max="4887" width="0" hidden="1" customWidth="1"/>
    <col min="4889" max="4889" width="21" customWidth="1"/>
    <col min="4891" max="4891" width="44.28515625" customWidth="1"/>
    <col min="4892" max="4892" width="56.140625" customWidth="1"/>
    <col min="5121" max="5121" width="2" customWidth="1"/>
    <col min="5122" max="5122" width="23.140625" customWidth="1"/>
    <col min="5123" max="5123" width="13.140625" customWidth="1"/>
    <col min="5124" max="5124" width="19.28515625" customWidth="1"/>
    <col min="5125" max="5125" width="12.85546875" customWidth="1"/>
    <col min="5126" max="5126" width="15" customWidth="1"/>
    <col min="5127" max="5127" width="13.7109375" customWidth="1"/>
    <col min="5128" max="5128" width="12.42578125" customWidth="1"/>
    <col min="5130" max="5130" width="14.140625" customWidth="1"/>
    <col min="5131" max="5131" width="13.7109375" customWidth="1"/>
    <col min="5132" max="5132" width="11.28515625" customWidth="1"/>
    <col min="5133" max="5133" width="15.140625" customWidth="1"/>
    <col min="5134" max="5135" width="12.28515625" customWidth="1"/>
    <col min="5136" max="5136" width="20.140625" customWidth="1"/>
    <col min="5137" max="5137" width="2.28515625" customWidth="1"/>
    <col min="5138" max="5143" width="0" hidden="1" customWidth="1"/>
    <col min="5145" max="5145" width="21" customWidth="1"/>
    <col min="5147" max="5147" width="44.28515625" customWidth="1"/>
    <col min="5148" max="5148" width="56.140625" customWidth="1"/>
    <col min="5377" max="5377" width="2" customWidth="1"/>
    <col min="5378" max="5378" width="23.140625" customWidth="1"/>
    <col min="5379" max="5379" width="13.140625" customWidth="1"/>
    <col min="5380" max="5380" width="19.28515625" customWidth="1"/>
    <col min="5381" max="5381" width="12.85546875" customWidth="1"/>
    <col min="5382" max="5382" width="15" customWidth="1"/>
    <col min="5383" max="5383" width="13.7109375" customWidth="1"/>
    <col min="5384" max="5384" width="12.42578125" customWidth="1"/>
    <col min="5386" max="5386" width="14.140625" customWidth="1"/>
    <col min="5387" max="5387" width="13.7109375" customWidth="1"/>
    <col min="5388" max="5388" width="11.28515625" customWidth="1"/>
    <col min="5389" max="5389" width="15.140625" customWidth="1"/>
    <col min="5390" max="5391" width="12.28515625" customWidth="1"/>
    <col min="5392" max="5392" width="20.140625" customWidth="1"/>
    <col min="5393" max="5393" width="2.28515625" customWidth="1"/>
    <col min="5394" max="5399" width="0" hidden="1" customWidth="1"/>
    <col min="5401" max="5401" width="21" customWidth="1"/>
    <col min="5403" max="5403" width="44.28515625" customWidth="1"/>
    <col min="5404" max="5404" width="56.140625" customWidth="1"/>
    <col min="5633" max="5633" width="2" customWidth="1"/>
    <col min="5634" max="5634" width="23.140625" customWidth="1"/>
    <col min="5635" max="5635" width="13.140625" customWidth="1"/>
    <col min="5636" max="5636" width="19.28515625" customWidth="1"/>
    <col min="5637" max="5637" width="12.85546875" customWidth="1"/>
    <col min="5638" max="5638" width="15" customWidth="1"/>
    <col min="5639" max="5639" width="13.7109375" customWidth="1"/>
    <col min="5640" max="5640" width="12.42578125" customWidth="1"/>
    <col min="5642" max="5642" width="14.140625" customWidth="1"/>
    <col min="5643" max="5643" width="13.7109375" customWidth="1"/>
    <col min="5644" max="5644" width="11.28515625" customWidth="1"/>
    <col min="5645" max="5645" width="15.140625" customWidth="1"/>
    <col min="5646" max="5647" width="12.28515625" customWidth="1"/>
    <col min="5648" max="5648" width="20.140625" customWidth="1"/>
    <col min="5649" max="5649" width="2.28515625" customWidth="1"/>
    <col min="5650" max="5655" width="0" hidden="1" customWidth="1"/>
    <col min="5657" max="5657" width="21" customWidth="1"/>
    <col min="5659" max="5659" width="44.28515625" customWidth="1"/>
    <col min="5660" max="5660" width="56.140625" customWidth="1"/>
    <col min="5889" max="5889" width="2" customWidth="1"/>
    <col min="5890" max="5890" width="23.140625" customWidth="1"/>
    <col min="5891" max="5891" width="13.140625" customWidth="1"/>
    <col min="5892" max="5892" width="19.28515625" customWidth="1"/>
    <col min="5893" max="5893" width="12.85546875" customWidth="1"/>
    <col min="5894" max="5894" width="15" customWidth="1"/>
    <col min="5895" max="5895" width="13.7109375" customWidth="1"/>
    <col min="5896" max="5896" width="12.42578125" customWidth="1"/>
    <col min="5898" max="5898" width="14.140625" customWidth="1"/>
    <col min="5899" max="5899" width="13.7109375" customWidth="1"/>
    <col min="5900" max="5900" width="11.28515625" customWidth="1"/>
    <col min="5901" max="5901" width="15.140625" customWidth="1"/>
    <col min="5902" max="5903" width="12.28515625" customWidth="1"/>
    <col min="5904" max="5904" width="20.140625" customWidth="1"/>
    <col min="5905" max="5905" width="2.28515625" customWidth="1"/>
    <col min="5906" max="5911" width="0" hidden="1" customWidth="1"/>
    <col min="5913" max="5913" width="21" customWidth="1"/>
    <col min="5915" max="5915" width="44.28515625" customWidth="1"/>
    <col min="5916" max="5916" width="56.140625" customWidth="1"/>
    <col min="6145" max="6145" width="2" customWidth="1"/>
    <col min="6146" max="6146" width="23.140625" customWidth="1"/>
    <col min="6147" max="6147" width="13.140625" customWidth="1"/>
    <col min="6148" max="6148" width="19.28515625" customWidth="1"/>
    <col min="6149" max="6149" width="12.85546875" customWidth="1"/>
    <col min="6150" max="6150" width="15" customWidth="1"/>
    <col min="6151" max="6151" width="13.7109375" customWidth="1"/>
    <col min="6152" max="6152" width="12.42578125" customWidth="1"/>
    <col min="6154" max="6154" width="14.140625" customWidth="1"/>
    <col min="6155" max="6155" width="13.7109375" customWidth="1"/>
    <col min="6156" max="6156" width="11.28515625" customWidth="1"/>
    <col min="6157" max="6157" width="15.140625" customWidth="1"/>
    <col min="6158" max="6159" width="12.28515625" customWidth="1"/>
    <col min="6160" max="6160" width="20.140625" customWidth="1"/>
    <col min="6161" max="6161" width="2.28515625" customWidth="1"/>
    <col min="6162" max="6167" width="0" hidden="1" customWidth="1"/>
    <col min="6169" max="6169" width="21" customWidth="1"/>
    <col min="6171" max="6171" width="44.28515625" customWidth="1"/>
    <col min="6172" max="6172" width="56.140625" customWidth="1"/>
    <col min="6401" max="6401" width="2" customWidth="1"/>
    <col min="6402" max="6402" width="23.140625" customWidth="1"/>
    <col min="6403" max="6403" width="13.140625" customWidth="1"/>
    <col min="6404" max="6404" width="19.28515625" customWidth="1"/>
    <col min="6405" max="6405" width="12.85546875" customWidth="1"/>
    <col min="6406" max="6406" width="15" customWidth="1"/>
    <col min="6407" max="6407" width="13.7109375" customWidth="1"/>
    <col min="6408" max="6408" width="12.42578125" customWidth="1"/>
    <col min="6410" max="6410" width="14.140625" customWidth="1"/>
    <col min="6411" max="6411" width="13.7109375" customWidth="1"/>
    <col min="6412" max="6412" width="11.28515625" customWidth="1"/>
    <col min="6413" max="6413" width="15.140625" customWidth="1"/>
    <col min="6414" max="6415" width="12.28515625" customWidth="1"/>
    <col min="6416" max="6416" width="20.140625" customWidth="1"/>
    <col min="6417" max="6417" width="2.28515625" customWidth="1"/>
    <col min="6418" max="6423" width="0" hidden="1" customWidth="1"/>
    <col min="6425" max="6425" width="21" customWidth="1"/>
    <col min="6427" max="6427" width="44.28515625" customWidth="1"/>
    <col min="6428" max="6428" width="56.140625" customWidth="1"/>
    <col min="6657" max="6657" width="2" customWidth="1"/>
    <col min="6658" max="6658" width="23.140625" customWidth="1"/>
    <col min="6659" max="6659" width="13.140625" customWidth="1"/>
    <col min="6660" max="6660" width="19.28515625" customWidth="1"/>
    <col min="6661" max="6661" width="12.85546875" customWidth="1"/>
    <col min="6662" max="6662" width="15" customWidth="1"/>
    <col min="6663" max="6663" width="13.7109375" customWidth="1"/>
    <col min="6664" max="6664" width="12.42578125" customWidth="1"/>
    <col min="6666" max="6666" width="14.140625" customWidth="1"/>
    <col min="6667" max="6667" width="13.7109375" customWidth="1"/>
    <col min="6668" max="6668" width="11.28515625" customWidth="1"/>
    <col min="6669" max="6669" width="15.140625" customWidth="1"/>
    <col min="6670" max="6671" width="12.28515625" customWidth="1"/>
    <col min="6672" max="6672" width="20.140625" customWidth="1"/>
    <col min="6673" max="6673" width="2.28515625" customWidth="1"/>
    <col min="6674" max="6679" width="0" hidden="1" customWidth="1"/>
    <col min="6681" max="6681" width="21" customWidth="1"/>
    <col min="6683" max="6683" width="44.28515625" customWidth="1"/>
    <col min="6684" max="6684" width="56.140625" customWidth="1"/>
    <col min="6913" max="6913" width="2" customWidth="1"/>
    <col min="6914" max="6914" width="23.140625" customWidth="1"/>
    <col min="6915" max="6915" width="13.140625" customWidth="1"/>
    <col min="6916" max="6916" width="19.28515625" customWidth="1"/>
    <col min="6917" max="6917" width="12.85546875" customWidth="1"/>
    <col min="6918" max="6918" width="15" customWidth="1"/>
    <col min="6919" max="6919" width="13.7109375" customWidth="1"/>
    <col min="6920" max="6920" width="12.42578125" customWidth="1"/>
    <col min="6922" max="6922" width="14.140625" customWidth="1"/>
    <col min="6923" max="6923" width="13.7109375" customWidth="1"/>
    <col min="6924" max="6924" width="11.28515625" customWidth="1"/>
    <col min="6925" max="6925" width="15.140625" customWidth="1"/>
    <col min="6926" max="6927" width="12.28515625" customWidth="1"/>
    <col min="6928" max="6928" width="20.140625" customWidth="1"/>
    <col min="6929" max="6929" width="2.28515625" customWidth="1"/>
    <col min="6930" max="6935" width="0" hidden="1" customWidth="1"/>
    <col min="6937" max="6937" width="21" customWidth="1"/>
    <col min="6939" max="6939" width="44.28515625" customWidth="1"/>
    <col min="6940" max="6940" width="56.140625" customWidth="1"/>
    <col min="7169" max="7169" width="2" customWidth="1"/>
    <col min="7170" max="7170" width="23.140625" customWidth="1"/>
    <col min="7171" max="7171" width="13.140625" customWidth="1"/>
    <col min="7172" max="7172" width="19.28515625" customWidth="1"/>
    <col min="7173" max="7173" width="12.85546875" customWidth="1"/>
    <col min="7174" max="7174" width="15" customWidth="1"/>
    <col min="7175" max="7175" width="13.7109375" customWidth="1"/>
    <col min="7176" max="7176" width="12.42578125" customWidth="1"/>
    <col min="7178" max="7178" width="14.140625" customWidth="1"/>
    <col min="7179" max="7179" width="13.7109375" customWidth="1"/>
    <col min="7180" max="7180" width="11.28515625" customWidth="1"/>
    <col min="7181" max="7181" width="15.140625" customWidth="1"/>
    <col min="7182" max="7183" width="12.28515625" customWidth="1"/>
    <col min="7184" max="7184" width="20.140625" customWidth="1"/>
    <col min="7185" max="7185" width="2.28515625" customWidth="1"/>
    <col min="7186" max="7191" width="0" hidden="1" customWidth="1"/>
    <col min="7193" max="7193" width="21" customWidth="1"/>
    <col min="7195" max="7195" width="44.28515625" customWidth="1"/>
    <col min="7196" max="7196" width="56.140625" customWidth="1"/>
    <col min="7425" max="7425" width="2" customWidth="1"/>
    <col min="7426" max="7426" width="23.140625" customWidth="1"/>
    <col min="7427" max="7427" width="13.140625" customWidth="1"/>
    <col min="7428" max="7428" width="19.28515625" customWidth="1"/>
    <col min="7429" max="7429" width="12.85546875" customWidth="1"/>
    <col min="7430" max="7430" width="15" customWidth="1"/>
    <col min="7431" max="7431" width="13.7109375" customWidth="1"/>
    <col min="7432" max="7432" width="12.42578125" customWidth="1"/>
    <col min="7434" max="7434" width="14.140625" customWidth="1"/>
    <col min="7435" max="7435" width="13.7109375" customWidth="1"/>
    <col min="7436" max="7436" width="11.28515625" customWidth="1"/>
    <col min="7437" max="7437" width="15.140625" customWidth="1"/>
    <col min="7438" max="7439" width="12.28515625" customWidth="1"/>
    <col min="7440" max="7440" width="20.140625" customWidth="1"/>
    <col min="7441" max="7441" width="2.28515625" customWidth="1"/>
    <col min="7442" max="7447" width="0" hidden="1" customWidth="1"/>
    <col min="7449" max="7449" width="21" customWidth="1"/>
    <col min="7451" max="7451" width="44.28515625" customWidth="1"/>
    <col min="7452" max="7452" width="56.140625" customWidth="1"/>
    <col min="7681" max="7681" width="2" customWidth="1"/>
    <col min="7682" max="7682" width="23.140625" customWidth="1"/>
    <col min="7683" max="7683" width="13.140625" customWidth="1"/>
    <col min="7684" max="7684" width="19.28515625" customWidth="1"/>
    <col min="7685" max="7685" width="12.85546875" customWidth="1"/>
    <col min="7686" max="7686" width="15" customWidth="1"/>
    <col min="7687" max="7687" width="13.7109375" customWidth="1"/>
    <col min="7688" max="7688" width="12.42578125" customWidth="1"/>
    <col min="7690" max="7690" width="14.140625" customWidth="1"/>
    <col min="7691" max="7691" width="13.7109375" customWidth="1"/>
    <col min="7692" max="7692" width="11.28515625" customWidth="1"/>
    <col min="7693" max="7693" width="15.140625" customWidth="1"/>
    <col min="7694" max="7695" width="12.28515625" customWidth="1"/>
    <col min="7696" max="7696" width="20.140625" customWidth="1"/>
    <col min="7697" max="7697" width="2.28515625" customWidth="1"/>
    <col min="7698" max="7703" width="0" hidden="1" customWidth="1"/>
    <col min="7705" max="7705" width="21" customWidth="1"/>
    <col min="7707" max="7707" width="44.28515625" customWidth="1"/>
    <col min="7708" max="7708" width="56.140625" customWidth="1"/>
    <col min="7937" max="7937" width="2" customWidth="1"/>
    <col min="7938" max="7938" width="23.140625" customWidth="1"/>
    <col min="7939" max="7939" width="13.140625" customWidth="1"/>
    <col min="7940" max="7940" width="19.28515625" customWidth="1"/>
    <col min="7941" max="7941" width="12.85546875" customWidth="1"/>
    <col min="7942" max="7942" width="15" customWidth="1"/>
    <col min="7943" max="7943" width="13.7109375" customWidth="1"/>
    <col min="7944" max="7944" width="12.42578125" customWidth="1"/>
    <col min="7946" max="7946" width="14.140625" customWidth="1"/>
    <col min="7947" max="7947" width="13.7109375" customWidth="1"/>
    <col min="7948" max="7948" width="11.28515625" customWidth="1"/>
    <col min="7949" max="7949" width="15.140625" customWidth="1"/>
    <col min="7950" max="7951" width="12.28515625" customWidth="1"/>
    <col min="7952" max="7952" width="20.140625" customWidth="1"/>
    <col min="7953" max="7953" width="2.28515625" customWidth="1"/>
    <col min="7954" max="7959" width="0" hidden="1" customWidth="1"/>
    <col min="7961" max="7961" width="21" customWidth="1"/>
    <col min="7963" max="7963" width="44.28515625" customWidth="1"/>
    <col min="7964" max="7964" width="56.140625" customWidth="1"/>
    <col min="8193" max="8193" width="2" customWidth="1"/>
    <col min="8194" max="8194" width="23.140625" customWidth="1"/>
    <col min="8195" max="8195" width="13.140625" customWidth="1"/>
    <col min="8196" max="8196" width="19.28515625" customWidth="1"/>
    <col min="8197" max="8197" width="12.85546875" customWidth="1"/>
    <col min="8198" max="8198" width="15" customWidth="1"/>
    <col min="8199" max="8199" width="13.7109375" customWidth="1"/>
    <col min="8200" max="8200" width="12.42578125" customWidth="1"/>
    <col min="8202" max="8202" width="14.140625" customWidth="1"/>
    <col min="8203" max="8203" width="13.7109375" customWidth="1"/>
    <col min="8204" max="8204" width="11.28515625" customWidth="1"/>
    <col min="8205" max="8205" width="15.140625" customWidth="1"/>
    <col min="8206" max="8207" width="12.28515625" customWidth="1"/>
    <col min="8208" max="8208" width="20.140625" customWidth="1"/>
    <col min="8209" max="8209" width="2.28515625" customWidth="1"/>
    <col min="8210" max="8215" width="0" hidden="1" customWidth="1"/>
    <col min="8217" max="8217" width="21" customWidth="1"/>
    <col min="8219" max="8219" width="44.28515625" customWidth="1"/>
    <col min="8220" max="8220" width="56.140625" customWidth="1"/>
    <col min="8449" max="8449" width="2" customWidth="1"/>
    <col min="8450" max="8450" width="23.140625" customWidth="1"/>
    <col min="8451" max="8451" width="13.140625" customWidth="1"/>
    <col min="8452" max="8452" width="19.28515625" customWidth="1"/>
    <col min="8453" max="8453" width="12.85546875" customWidth="1"/>
    <col min="8454" max="8454" width="15" customWidth="1"/>
    <col min="8455" max="8455" width="13.7109375" customWidth="1"/>
    <col min="8456" max="8456" width="12.42578125" customWidth="1"/>
    <col min="8458" max="8458" width="14.140625" customWidth="1"/>
    <col min="8459" max="8459" width="13.7109375" customWidth="1"/>
    <col min="8460" max="8460" width="11.28515625" customWidth="1"/>
    <col min="8461" max="8461" width="15.140625" customWidth="1"/>
    <col min="8462" max="8463" width="12.28515625" customWidth="1"/>
    <col min="8464" max="8464" width="20.140625" customWidth="1"/>
    <col min="8465" max="8465" width="2.28515625" customWidth="1"/>
    <col min="8466" max="8471" width="0" hidden="1" customWidth="1"/>
    <col min="8473" max="8473" width="21" customWidth="1"/>
    <col min="8475" max="8475" width="44.28515625" customWidth="1"/>
    <col min="8476" max="8476" width="56.140625" customWidth="1"/>
    <col min="8705" max="8705" width="2" customWidth="1"/>
    <col min="8706" max="8706" width="23.140625" customWidth="1"/>
    <col min="8707" max="8707" width="13.140625" customWidth="1"/>
    <col min="8708" max="8708" width="19.28515625" customWidth="1"/>
    <col min="8709" max="8709" width="12.85546875" customWidth="1"/>
    <col min="8710" max="8710" width="15" customWidth="1"/>
    <col min="8711" max="8711" width="13.7109375" customWidth="1"/>
    <col min="8712" max="8712" width="12.42578125" customWidth="1"/>
    <col min="8714" max="8714" width="14.140625" customWidth="1"/>
    <col min="8715" max="8715" width="13.7109375" customWidth="1"/>
    <col min="8716" max="8716" width="11.28515625" customWidth="1"/>
    <col min="8717" max="8717" width="15.140625" customWidth="1"/>
    <col min="8718" max="8719" width="12.28515625" customWidth="1"/>
    <col min="8720" max="8720" width="20.140625" customWidth="1"/>
    <col min="8721" max="8721" width="2.28515625" customWidth="1"/>
    <col min="8722" max="8727" width="0" hidden="1" customWidth="1"/>
    <col min="8729" max="8729" width="21" customWidth="1"/>
    <col min="8731" max="8731" width="44.28515625" customWidth="1"/>
    <col min="8732" max="8732" width="56.140625" customWidth="1"/>
    <col min="8961" max="8961" width="2" customWidth="1"/>
    <col min="8962" max="8962" width="23.140625" customWidth="1"/>
    <col min="8963" max="8963" width="13.140625" customWidth="1"/>
    <col min="8964" max="8964" width="19.28515625" customWidth="1"/>
    <col min="8965" max="8965" width="12.85546875" customWidth="1"/>
    <col min="8966" max="8966" width="15" customWidth="1"/>
    <col min="8967" max="8967" width="13.7109375" customWidth="1"/>
    <col min="8968" max="8968" width="12.42578125" customWidth="1"/>
    <col min="8970" max="8970" width="14.140625" customWidth="1"/>
    <col min="8971" max="8971" width="13.7109375" customWidth="1"/>
    <col min="8972" max="8972" width="11.28515625" customWidth="1"/>
    <col min="8973" max="8973" width="15.140625" customWidth="1"/>
    <col min="8974" max="8975" width="12.28515625" customWidth="1"/>
    <col min="8976" max="8976" width="20.140625" customWidth="1"/>
    <col min="8977" max="8977" width="2.28515625" customWidth="1"/>
    <col min="8978" max="8983" width="0" hidden="1" customWidth="1"/>
    <col min="8985" max="8985" width="21" customWidth="1"/>
    <col min="8987" max="8987" width="44.28515625" customWidth="1"/>
    <col min="8988" max="8988" width="56.140625" customWidth="1"/>
    <col min="9217" max="9217" width="2" customWidth="1"/>
    <col min="9218" max="9218" width="23.140625" customWidth="1"/>
    <col min="9219" max="9219" width="13.140625" customWidth="1"/>
    <col min="9220" max="9220" width="19.28515625" customWidth="1"/>
    <col min="9221" max="9221" width="12.85546875" customWidth="1"/>
    <col min="9222" max="9222" width="15" customWidth="1"/>
    <col min="9223" max="9223" width="13.7109375" customWidth="1"/>
    <col min="9224" max="9224" width="12.42578125" customWidth="1"/>
    <col min="9226" max="9226" width="14.140625" customWidth="1"/>
    <col min="9227" max="9227" width="13.7109375" customWidth="1"/>
    <col min="9228" max="9228" width="11.28515625" customWidth="1"/>
    <col min="9229" max="9229" width="15.140625" customWidth="1"/>
    <col min="9230" max="9231" width="12.28515625" customWidth="1"/>
    <col min="9232" max="9232" width="20.140625" customWidth="1"/>
    <col min="9233" max="9233" width="2.28515625" customWidth="1"/>
    <col min="9234" max="9239" width="0" hidden="1" customWidth="1"/>
    <col min="9241" max="9241" width="21" customWidth="1"/>
    <col min="9243" max="9243" width="44.28515625" customWidth="1"/>
    <col min="9244" max="9244" width="56.140625" customWidth="1"/>
    <col min="9473" max="9473" width="2" customWidth="1"/>
    <col min="9474" max="9474" width="23.140625" customWidth="1"/>
    <col min="9475" max="9475" width="13.140625" customWidth="1"/>
    <col min="9476" max="9476" width="19.28515625" customWidth="1"/>
    <col min="9477" max="9477" width="12.85546875" customWidth="1"/>
    <col min="9478" max="9478" width="15" customWidth="1"/>
    <col min="9479" max="9479" width="13.7109375" customWidth="1"/>
    <col min="9480" max="9480" width="12.42578125" customWidth="1"/>
    <col min="9482" max="9482" width="14.140625" customWidth="1"/>
    <col min="9483" max="9483" width="13.7109375" customWidth="1"/>
    <col min="9484" max="9484" width="11.28515625" customWidth="1"/>
    <col min="9485" max="9485" width="15.140625" customWidth="1"/>
    <col min="9486" max="9487" width="12.28515625" customWidth="1"/>
    <col min="9488" max="9488" width="20.140625" customWidth="1"/>
    <col min="9489" max="9489" width="2.28515625" customWidth="1"/>
    <col min="9490" max="9495" width="0" hidden="1" customWidth="1"/>
    <col min="9497" max="9497" width="21" customWidth="1"/>
    <col min="9499" max="9499" width="44.28515625" customWidth="1"/>
    <col min="9500" max="9500" width="56.140625" customWidth="1"/>
    <col min="9729" max="9729" width="2" customWidth="1"/>
    <col min="9730" max="9730" width="23.140625" customWidth="1"/>
    <col min="9731" max="9731" width="13.140625" customWidth="1"/>
    <col min="9732" max="9732" width="19.28515625" customWidth="1"/>
    <col min="9733" max="9733" width="12.85546875" customWidth="1"/>
    <col min="9734" max="9734" width="15" customWidth="1"/>
    <col min="9735" max="9735" width="13.7109375" customWidth="1"/>
    <col min="9736" max="9736" width="12.42578125" customWidth="1"/>
    <col min="9738" max="9738" width="14.140625" customWidth="1"/>
    <col min="9739" max="9739" width="13.7109375" customWidth="1"/>
    <col min="9740" max="9740" width="11.28515625" customWidth="1"/>
    <col min="9741" max="9741" width="15.140625" customWidth="1"/>
    <col min="9742" max="9743" width="12.28515625" customWidth="1"/>
    <col min="9744" max="9744" width="20.140625" customWidth="1"/>
    <col min="9745" max="9745" width="2.28515625" customWidth="1"/>
    <col min="9746" max="9751" width="0" hidden="1" customWidth="1"/>
    <col min="9753" max="9753" width="21" customWidth="1"/>
    <col min="9755" max="9755" width="44.28515625" customWidth="1"/>
    <col min="9756" max="9756" width="56.140625" customWidth="1"/>
    <col min="9985" max="9985" width="2" customWidth="1"/>
    <col min="9986" max="9986" width="23.140625" customWidth="1"/>
    <col min="9987" max="9987" width="13.140625" customWidth="1"/>
    <col min="9988" max="9988" width="19.28515625" customWidth="1"/>
    <col min="9989" max="9989" width="12.85546875" customWidth="1"/>
    <col min="9990" max="9990" width="15" customWidth="1"/>
    <col min="9991" max="9991" width="13.7109375" customWidth="1"/>
    <col min="9992" max="9992" width="12.42578125" customWidth="1"/>
    <col min="9994" max="9994" width="14.140625" customWidth="1"/>
    <col min="9995" max="9995" width="13.7109375" customWidth="1"/>
    <col min="9996" max="9996" width="11.28515625" customWidth="1"/>
    <col min="9997" max="9997" width="15.140625" customWidth="1"/>
    <col min="9998" max="9999" width="12.28515625" customWidth="1"/>
    <col min="10000" max="10000" width="20.140625" customWidth="1"/>
    <col min="10001" max="10001" width="2.28515625" customWidth="1"/>
    <col min="10002" max="10007" width="0" hidden="1" customWidth="1"/>
    <col min="10009" max="10009" width="21" customWidth="1"/>
    <col min="10011" max="10011" width="44.28515625" customWidth="1"/>
    <col min="10012" max="10012" width="56.140625" customWidth="1"/>
    <col min="10241" max="10241" width="2" customWidth="1"/>
    <col min="10242" max="10242" width="23.140625" customWidth="1"/>
    <col min="10243" max="10243" width="13.140625" customWidth="1"/>
    <col min="10244" max="10244" width="19.28515625" customWidth="1"/>
    <col min="10245" max="10245" width="12.85546875" customWidth="1"/>
    <col min="10246" max="10246" width="15" customWidth="1"/>
    <col min="10247" max="10247" width="13.7109375" customWidth="1"/>
    <col min="10248" max="10248" width="12.42578125" customWidth="1"/>
    <col min="10250" max="10250" width="14.140625" customWidth="1"/>
    <col min="10251" max="10251" width="13.7109375" customWidth="1"/>
    <col min="10252" max="10252" width="11.28515625" customWidth="1"/>
    <col min="10253" max="10253" width="15.140625" customWidth="1"/>
    <col min="10254" max="10255" width="12.28515625" customWidth="1"/>
    <col min="10256" max="10256" width="20.140625" customWidth="1"/>
    <col min="10257" max="10257" width="2.28515625" customWidth="1"/>
    <col min="10258" max="10263" width="0" hidden="1" customWidth="1"/>
    <col min="10265" max="10265" width="21" customWidth="1"/>
    <col min="10267" max="10267" width="44.28515625" customWidth="1"/>
    <col min="10268" max="10268" width="56.140625" customWidth="1"/>
    <col min="10497" max="10497" width="2" customWidth="1"/>
    <col min="10498" max="10498" width="23.140625" customWidth="1"/>
    <col min="10499" max="10499" width="13.140625" customWidth="1"/>
    <col min="10500" max="10500" width="19.28515625" customWidth="1"/>
    <col min="10501" max="10501" width="12.85546875" customWidth="1"/>
    <col min="10502" max="10502" width="15" customWidth="1"/>
    <col min="10503" max="10503" width="13.7109375" customWidth="1"/>
    <col min="10504" max="10504" width="12.42578125" customWidth="1"/>
    <col min="10506" max="10506" width="14.140625" customWidth="1"/>
    <col min="10507" max="10507" width="13.7109375" customWidth="1"/>
    <col min="10508" max="10508" width="11.28515625" customWidth="1"/>
    <col min="10509" max="10509" width="15.140625" customWidth="1"/>
    <col min="10510" max="10511" width="12.28515625" customWidth="1"/>
    <col min="10512" max="10512" width="20.140625" customWidth="1"/>
    <col min="10513" max="10513" width="2.28515625" customWidth="1"/>
    <col min="10514" max="10519" width="0" hidden="1" customWidth="1"/>
    <col min="10521" max="10521" width="21" customWidth="1"/>
    <col min="10523" max="10523" width="44.28515625" customWidth="1"/>
    <col min="10524" max="10524" width="56.140625" customWidth="1"/>
    <col min="10753" max="10753" width="2" customWidth="1"/>
    <col min="10754" max="10754" width="23.140625" customWidth="1"/>
    <col min="10755" max="10755" width="13.140625" customWidth="1"/>
    <col min="10756" max="10756" width="19.28515625" customWidth="1"/>
    <col min="10757" max="10757" width="12.85546875" customWidth="1"/>
    <col min="10758" max="10758" width="15" customWidth="1"/>
    <col min="10759" max="10759" width="13.7109375" customWidth="1"/>
    <col min="10760" max="10760" width="12.42578125" customWidth="1"/>
    <col min="10762" max="10762" width="14.140625" customWidth="1"/>
    <col min="10763" max="10763" width="13.7109375" customWidth="1"/>
    <col min="10764" max="10764" width="11.28515625" customWidth="1"/>
    <col min="10765" max="10765" width="15.140625" customWidth="1"/>
    <col min="10766" max="10767" width="12.28515625" customWidth="1"/>
    <col min="10768" max="10768" width="20.140625" customWidth="1"/>
    <col min="10769" max="10769" width="2.28515625" customWidth="1"/>
    <col min="10770" max="10775" width="0" hidden="1" customWidth="1"/>
    <col min="10777" max="10777" width="21" customWidth="1"/>
    <col min="10779" max="10779" width="44.28515625" customWidth="1"/>
    <col min="10780" max="10780" width="56.140625" customWidth="1"/>
    <col min="11009" max="11009" width="2" customWidth="1"/>
    <col min="11010" max="11010" width="23.140625" customWidth="1"/>
    <col min="11011" max="11011" width="13.140625" customWidth="1"/>
    <col min="11012" max="11012" width="19.28515625" customWidth="1"/>
    <col min="11013" max="11013" width="12.85546875" customWidth="1"/>
    <col min="11014" max="11014" width="15" customWidth="1"/>
    <col min="11015" max="11015" width="13.7109375" customWidth="1"/>
    <col min="11016" max="11016" width="12.42578125" customWidth="1"/>
    <col min="11018" max="11018" width="14.140625" customWidth="1"/>
    <col min="11019" max="11019" width="13.7109375" customWidth="1"/>
    <col min="11020" max="11020" width="11.28515625" customWidth="1"/>
    <col min="11021" max="11021" width="15.140625" customWidth="1"/>
    <col min="11022" max="11023" width="12.28515625" customWidth="1"/>
    <col min="11024" max="11024" width="20.140625" customWidth="1"/>
    <col min="11025" max="11025" width="2.28515625" customWidth="1"/>
    <col min="11026" max="11031" width="0" hidden="1" customWidth="1"/>
    <col min="11033" max="11033" width="21" customWidth="1"/>
    <col min="11035" max="11035" width="44.28515625" customWidth="1"/>
    <col min="11036" max="11036" width="56.140625" customWidth="1"/>
    <col min="11265" max="11265" width="2" customWidth="1"/>
    <col min="11266" max="11266" width="23.140625" customWidth="1"/>
    <col min="11267" max="11267" width="13.140625" customWidth="1"/>
    <col min="11268" max="11268" width="19.28515625" customWidth="1"/>
    <col min="11269" max="11269" width="12.85546875" customWidth="1"/>
    <col min="11270" max="11270" width="15" customWidth="1"/>
    <col min="11271" max="11271" width="13.7109375" customWidth="1"/>
    <col min="11272" max="11272" width="12.42578125" customWidth="1"/>
    <col min="11274" max="11274" width="14.140625" customWidth="1"/>
    <col min="11275" max="11275" width="13.7109375" customWidth="1"/>
    <col min="11276" max="11276" width="11.28515625" customWidth="1"/>
    <col min="11277" max="11277" width="15.140625" customWidth="1"/>
    <col min="11278" max="11279" width="12.28515625" customWidth="1"/>
    <col min="11280" max="11280" width="20.140625" customWidth="1"/>
    <col min="11281" max="11281" width="2.28515625" customWidth="1"/>
    <col min="11282" max="11287" width="0" hidden="1" customWidth="1"/>
    <col min="11289" max="11289" width="21" customWidth="1"/>
    <col min="11291" max="11291" width="44.28515625" customWidth="1"/>
    <col min="11292" max="11292" width="56.140625" customWidth="1"/>
    <col min="11521" max="11521" width="2" customWidth="1"/>
    <col min="11522" max="11522" width="23.140625" customWidth="1"/>
    <col min="11523" max="11523" width="13.140625" customWidth="1"/>
    <col min="11524" max="11524" width="19.28515625" customWidth="1"/>
    <col min="11525" max="11525" width="12.85546875" customWidth="1"/>
    <col min="11526" max="11526" width="15" customWidth="1"/>
    <col min="11527" max="11527" width="13.7109375" customWidth="1"/>
    <col min="11528" max="11528" width="12.42578125" customWidth="1"/>
    <col min="11530" max="11530" width="14.140625" customWidth="1"/>
    <col min="11531" max="11531" width="13.7109375" customWidth="1"/>
    <col min="11532" max="11532" width="11.28515625" customWidth="1"/>
    <col min="11533" max="11533" width="15.140625" customWidth="1"/>
    <col min="11534" max="11535" width="12.28515625" customWidth="1"/>
    <col min="11536" max="11536" width="20.140625" customWidth="1"/>
    <col min="11537" max="11537" width="2.28515625" customWidth="1"/>
    <col min="11538" max="11543" width="0" hidden="1" customWidth="1"/>
    <col min="11545" max="11545" width="21" customWidth="1"/>
    <col min="11547" max="11547" width="44.28515625" customWidth="1"/>
    <col min="11548" max="11548" width="56.140625" customWidth="1"/>
    <col min="11777" max="11777" width="2" customWidth="1"/>
    <col min="11778" max="11778" width="23.140625" customWidth="1"/>
    <col min="11779" max="11779" width="13.140625" customWidth="1"/>
    <col min="11780" max="11780" width="19.28515625" customWidth="1"/>
    <col min="11781" max="11781" width="12.85546875" customWidth="1"/>
    <col min="11782" max="11782" width="15" customWidth="1"/>
    <col min="11783" max="11783" width="13.7109375" customWidth="1"/>
    <col min="11784" max="11784" width="12.42578125" customWidth="1"/>
    <col min="11786" max="11786" width="14.140625" customWidth="1"/>
    <col min="11787" max="11787" width="13.7109375" customWidth="1"/>
    <col min="11788" max="11788" width="11.28515625" customWidth="1"/>
    <col min="11789" max="11789" width="15.140625" customWidth="1"/>
    <col min="11790" max="11791" width="12.28515625" customWidth="1"/>
    <col min="11792" max="11792" width="20.140625" customWidth="1"/>
    <col min="11793" max="11793" width="2.28515625" customWidth="1"/>
    <col min="11794" max="11799" width="0" hidden="1" customWidth="1"/>
    <col min="11801" max="11801" width="21" customWidth="1"/>
    <col min="11803" max="11803" width="44.28515625" customWidth="1"/>
    <col min="11804" max="11804" width="56.140625" customWidth="1"/>
    <col min="12033" max="12033" width="2" customWidth="1"/>
    <col min="12034" max="12034" width="23.140625" customWidth="1"/>
    <col min="12035" max="12035" width="13.140625" customWidth="1"/>
    <col min="12036" max="12036" width="19.28515625" customWidth="1"/>
    <col min="12037" max="12037" width="12.85546875" customWidth="1"/>
    <col min="12038" max="12038" width="15" customWidth="1"/>
    <col min="12039" max="12039" width="13.7109375" customWidth="1"/>
    <col min="12040" max="12040" width="12.42578125" customWidth="1"/>
    <col min="12042" max="12042" width="14.140625" customWidth="1"/>
    <col min="12043" max="12043" width="13.7109375" customWidth="1"/>
    <col min="12044" max="12044" width="11.28515625" customWidth="1"/>
    <col min="12045" max="12045" width="15.140625" customWidth="1"/>
    <col min="12046" max="12047" width="12.28515625" customWidth="1"/>
    <col min="12048" max="12048" width="20.140625" customWidth="1"/>
    <col min="12049" max="12049" width="2.28515625" customWidth="1"/>
    <col min="12050" max="12055" width="0" hidden="1" customWidth="1"/>
    <col min="12057" max="12057" width="21" customWidth="1"/>
    <col min="12059" max="12059" width="44.28515625" customWidth="1"/>
    <col min="12060" max="12060" width="56.140625" customWidth="1"/>
    <col min="12289" max="12289" width="2" customWidth="1"/>
    <col min="12290" max="12290" width="23.140625" customWidth="1"/>
    <col min="12291" max="12291" width="13.140625" customWidth="1"/>
    <col min="12292" max="12292" width="19.28515625" customWidth="1"/>
    <col min="12293" max="12293" width="12.85546875" customWidth="1"/>
    <col min="12294" max="12294" width="15" customWidth="1"/>
    <col min="12295" max="12295" width="13.7109375" customWidth="1"/>
    <col min="12296" max="12296" width="12.42578125" customWidth="1"/>
    <col min="12298" max="12298" width="14.140625" customWidth="1"/>
    <col min="12299" max="12299" width="13.7109375" customWidth="1"/>
    <col min="12300" max="12300" width="11.28515625" customWidth="1"/>
    <col min="12301" max="12301" width="15.140625" customWidth="1"/>
    <col min="12302" max="12303" width="12.28515625" customWidth="1"/>
    <col min="12304" max="12304" width="20.140625" customWidth="1"/>
    <col min="12305" max="12305" width="2.28515625" customWidth="1"/>
    <col min="12306" max="12311" width="0" hidden="1" customWidth="1"/>
    <col min="12313" max="12313" width="21" customWidth="1"/>
    <col min="12315" max="12315" width="44.28515625" customWidth="1"/>
    <col min="12316" max="12316" width="56.140625" customWidth="1"/>
    <col min="12545" max="12545" width="2" customWidth="1"/>
    <col min="12546" max="12546" width="23.140625" customWidth="1"/>
    <col min="12547" max="12547" width="13.140625" customWidth="1"/>
    <col min="12548" max="12548" width="19.28515625" customWidth="1"/>
    <col min="12549" max="12549" width="12.85546875" customWidth="1"/>
    <col min="12550" max="12550" width="15" customWidth="1"/>
    <col min="12551" max="12551" width="13.7109375" customWidth="1"/>
    <col min="12552" max="12552" width="12.42578125" customWidth="1"/>
    <col min="12554" max="12554" width="14.140625" customWidth="1"/>
    <col min="12555" max="12555" width="13.7109375" customWidth="1"/>
    <col min="12556" max="12556" width="11.28515625" customWidth="1"/>
    <col min="12557" max="12557" width="15.140625" customWidth="1"/>
    <col min="12558" max="12559" width="12.28515625" customWidth="1"/>
    <col min="12560" max="12560" width="20.140625" customWidth="1"/>
    <col min="12561" max="12561" width="2.28515625" customWidth="1"/>
    <col min="12562" max="12567" width="0" hidden="1" customWidth="1"/>
    <col min="12569" max="12569" width="21" customWidth="1"/>
    <col min="12571" max="12571" width="44.28515625" customWidth="1"/>
    <col min="12572" max="12572" width="56.140625" customWidth="1"/>
    <col min="12801" max="12801" width="2" customWidth="1"/>
    <col min="12802" max="12802" width="23.140625" customWidth="1"/>
    <col min="12803" max="12803" width="13.140625" customWidth="1"/>
    <col min="12804" max="12804" width="19.28515625" customWidth="1"/>
    <col min="12805" max="12805" width="12.85546875" customWidth="1"/>
    <col min="12806" max="12806" width="15" customWidth="1"/>
    <col min="12807" max="12807" width="13.7109375" customWidth="1"/>
    <col min="12808" max="12808" width="12.42578125" customWidth="1"/>
    <col min="12810" max="12810" width="14.140625" customWidth="1"/>
    <col min="12811" max="12811" width="13.7109375" customWidth="1"/>
    <col min="12812" max="12812" width="11.28515625" customWidth="1"/>
    <col min="12813" max="12813" width="15.140625" customWidth="1"/>
    <col min="12814" max="12815" width="12.28515625" customWidth="1"/>
    <col min="12816" max="12816" width="20.140625" customWidth="1"/>
    <col min="12817" max="12817" width="2.28515625" customWidth="1"/>
    <col min="12818" max="12823" width="0" hidden="1" customWidth="1"/>
    <col min="12825" max="12825" width="21" customWidth="1"/>
    <col min="12827" max="12827" width="44.28515625" customWidth="1"/>
    <col min="12828" max="12828" width="56.140625" customWidth="1"/>
    <col min="13057" max="13057" width="2" customWidth="1"/>
    <col min="13058" max="13058" width="23.140625" customWidth="1"/>
    <col min="13059" max="13059" width="13.140625" customWidth="1"/>
    <col min="13060" max="13060" width="19.28515625" customWidth="1"/>
    <col min="13061" max="13061" width="12.85546875" customWidth="1"/>
    <col min="13062" max="13062" width="15" customWidth="1"/>
    <col min="13063" max="13063" width="13.7109375" customWidth="1"/>
    <col min="13064" max="13064" width="12.42578125" customWidth="1"/>
    <col min="13066" max="13066" width="14.140625" customWidth="1"/>
    <col min="13067" max="13067" width="13.7109375" customWidth="1"/>
    <col min="13068" max="13068" width="11.28515625" customWidth="1"/>
    <col min="13069" max="13069" width="15.140625" customWidth="1"/>
    <col min="13070" max="13071" width="12.28515625" customWidth="1"/>
    <col min="13072" max="13072" width="20.140625" customWidth="1"/>
    <col min="13073" max="13073" width="2.28515625" customWidth="1"/>
    <col min="13074" max="13079" width="0" hidden="1" customWidth="1"/>
    <col min="13081" max="13081" width="21" customWidth="1"/>
    <col min="13083" max="13083" width="44.28515625" customWidth="1"/>
    <col min="13084" max="13084" width="56.140625" customWidth="1"/>
    <col min="13313" max="13313" width="2" customWidth="1"/>
    <col min="13314" max="13314" width="23.140625" customWidth="1"/>
    <col min="13315" max="13315" width="13.140625" customWidth="1"/>
    <col min="13316" max="13316" width="19.28515625" customWidth="1"/>
    <col min="13317" max="13317" width="12.85546875" customWidth="1"/>
    <col min="13318" max="13318" width="15" customWidth="1"/>
    <col min="13319" max="13319" width="13.7109375" customWidth="1"/>
    <col min="13320" max="13320" width="12.42578125" customWidth="1"/>
    <col min="13322" max="13322" width="14.140625" customWidth="1"/>
    <col min="13323" max="13323" width="13.7109375" customWidth="1"/>
    <col min="13324" max="13324" width="11.28515625" customWidth="1"/>
    <col min="13325" max="13325" width="15.140625" customWidth="1"/>
    <col min="13326" max="13327" width="12.28515625" customWidth="1"/>
    <col min="13328" max="13328" width="20.140625" customWidth="1"/>
    <col min="13329" max="13329" width="2.28515625" customWidth="1"/>
    <col min="13330" max="13335" width="0" hidden="1" customWidth="1"/>
    <col min="13337" max="13337" width="21" customWidth="1"/>
    <col min="13339" max="13339" width="44.28515625" customWidth="1"/>
    <col min="13340" max="13340" width="56.140625" customWidth="1"/>
    <col min="13569" max="13569" width="2" customWidth="1"/>
    <col min="13570" max="13570" width="23.140625" customWidth="1"/>
    <col min="13571" max="13571" width="13.140625" customWidth="1"/>
    <col min="13572" max="13572" width="19.28515625" customWidth="1"/>
    <col min="13573" max="13573" width="12.85546875" customWidth="1"/>
    <col min="13574" max="13574" width="15" customWidth="1"/>
    <col min="13575" max="13575" width="13.7109375" customWidth="1"/>
    <col min="13576" max="13576" width="12.42578125" customWidth="1"/>
    <col min="13578" max="13578" width="14.140625" customWidth="1"/>
    <col min="13579" max="13579" width="13.7109375" customWidth="1"/>
    <col min="13580" max="13580" width="11.28515625" customWidth="1"/>
    <col min="13581" max="13581" width="15.140625" customWidth="1"/>
    <col min="13582" max="13583" width="12.28515625" customWidth="1"/>
    <col min="13584" max="13584" width="20.140625" customWidth="1"/>
    <col min="13585" max="13585" width="2.28515625" customWidth="1"/>
    <col min="13586" max="13591" width="0" hidden="1" customWidth="1"/>
    <col min="13593" max="13593" width="21" customWidth="1"/>
    <col min="13595" max="13595" width="44.28515625" customWidth="1"/>
    <col min="13596" max="13596" width="56.140625" customWidth="1"/>
    <col min="13825" max="13825" width="2" customWidth="1"/>
    <col min="13826" max="13826" width="23.140625" customWidth="1"/>
    <col min="13827" max="13827" width="13.140625" customWidth="1"/>
    <col min="13828" max="13828" width="19.28515625" customWidth="1"/>
    <col min="13829" max="13829" width="12.85546875" customWidth="1"/>
    <col min="13830" max="13830" width="15" customWidth="1"/>
    <col min="13831" max="13831" width="13.7109375" customWidth="1"/>
    <col min="13832" max="13832" width="12.42578125" customWidth="1"/>
    <col min="13834" max="13834" width="14.140625" customWidth="1"/>
    <col min="13835" max="13835" width="13.7109375" customWidth="1"/>
    <col min="13836" max="13836" width="11.28515625" customWidth="1"/>
    <col min="13837" max="13837" width="15.140625" customWidth="1"/>
    <col min="13838" max="13839" width="12.28515625" customWidth="1"/>
    <col min="13840" max="13840" width="20.140625" customWidth="1"/>
    <col min="13841" max="13841" width="2.28515625" customWidth="1"/>
    <col min="13842" max="13847" width="0" hidden="1" customWidth="1"/>
    <col min="13849" max="13849" width="21" customWidth="1"/>
    <col min="13851" max="13851" width="44.28515625" customWidth="1"/>
    <col min="13852" max="13852" width="56.140625" customWidth="1"/>
    <col min="14081" max="14081" width="2" customWidth="1"/>
    <col min="14082" max="14082" width="23.140625" customWidth="1"/>
    <col min="14083" max="14083" width="13.140625" customWidth="1"/>
    <col min="14084" max="14084" width="19.28515625" customWidth="1"/>
    <col min="14085" max="14085" width="12.85546875" customWidth="1"/>
    <col min="14086" max="14086" width="15" customWidth="1"/>
    <col min="14087" max="14087" width="13.7109375" customWidth="1"/>
    <col min="14088" max="14088" width="12.42578125" customWidth="1"/>
    <col min="14090" max="14090" width="14.140625" customWidth="1"/>
    <col min="14091" max="14091" width="13.7109375" customWidth="1"/>
    <col min="14092" max="14092" width="11.28515625" customWidth="1"/>
    <col min="14093" max="14093" width="15.140625" customWidth="1"/>
    <col min="14094" max="14095" width="12.28515625" customWidth="1"/>
    <col min="14096" max="14096" width="20.140625" customWidth="1"/>
    <col min="14097" max="14097" width="2.28515625" customWidth="1"/>
    <col min="14098" max="14103" width="0" hidden="1" customWidth="1"/>
    <col min="14105" max="14105" width="21" customWidth="1"/>
    <col min="14107" max="14107" width="44.28515625" customWidth="1"/>
    <col min="14108" max="14108" width="56.140625" customWidth="1"/>
    <col min="14337" max="14337" width="2" customWidth="1"/>
    <col min="14338" max="14338" width="23.140625" customWidth="1"/>
    <col min="14339" max="14339" width="13.140625" customWidth="1"/>
    <col min="14340" max="14340" width="19.28515625" customWidth="1"/>
    <col min="14341" max="14341" width="12.85546875" customWidth="1"/>
    <col min="14342" max="14342" width="15" customWidth="1"/>
    <col min="14343" max="14343" width="13.7109375" customWidth="1"/>
    <col min="14344" max="14344" width="12.42578125" customWidth="1"/>
    <col min="14346" max="14346" width="14.140625" customWidth="1"/>
    <col min="14347" max="14347" width="13.7109375" customWidth="1"/>
    <col min="14348" max="14348" width="11.28515625" customWidth="1"/>
    <col min="14349" max="14349" width="15.140625" customWidth="1"/>
    <col min="14350" max="14351" width="12.28515625" customWidth="1"/>
    <col min="14352" max="14352" width="20.140625" customWidth="1"/>
    <col min="14353" max="14353" width="2.28515625" customWidth="1"/>
    <col min="14354" max="14359" width="0" hidden="1" customWidth="1"/>
    <col min="14361" max="14361" width="21" customWidth="1"/>
    <col min="14363" max="14363" width="44.28515625" customWidth="1"/>
    <col min="14364" max="14364" width="56.140625" customWidth="1"/>
    <col min="14593" max="14593" width="2" customWidth="1"/>
    <col min="14594" max="14594" width="23.140625" customWidth="1"/>
    <col min="14595" max="14595" width="13.140625" customWidth="1"/>
    <col min="14596" max="14596" width="19.28515625" customWidth="1"/>
    <col min="14597" max="14597" width="12.85546875" customWidth="1"/>
    <col min="14598" max="14598" width="15" customWidth="1"/>
    <col min="14599" max="14599" width="13.7109375" customWidth="1"/>
    <col min="14600" max="14600" width="12.42578125" customWidth="1"/>
    <col min="14602" max="14602" width="14.140625" customWidth="1"/>
    <col min="14603" max="14603" width="13.7109375" customWidth="1"/>
    <col min="14604" max="14604" width="11.28515625" customWidth="1"/>
    <col min="14605" max="14605" width="15.140625" customWidth="1"/>
    <col min="14606" max="14607" width="12.28515625" customWidth="1"/>
    <col min="14608" max="14608" width="20.140625" customWidth="1"/>
    <col min="14609" max="14609" width="2.28515625" customWidth="1"/>
    <col min="14610" max="14615" width="0" hidden="1" customWidth="1"/>
    <col min="14617" max="14617" width="21" customWidth="1"/>
    <col min="14619" max="14619" width="44.28515625" customWidth="1"/>
    <col min="14620" max="14620" width="56.140625" customWidth="1"/>
    <col min="14849" max="14849" width="2" customWidth="1"/>
    <col min="14850" max="14850" width="23.140625" customWidth="1"/>
    <col min="14851" max="14851" width="13.140625" customWidth="1"/>
    <col min="14852" max="14852" width="19.28515625" customWidth="1"/>
    <col min="14853" max="14853" width="12.85546875" customWidth="1"/>
    <col min="14854" max="14854" width="15" customWidth="1"/>
    <col min="14855" max="14855" width="13.7109375" customWidth="1"/>
    <col min="14856" max="14856" width="12.42578125" customWidth="1"/>
    <col min="14858" max="14858" width="14.140625" customWidth="1"/>
    <col min="14859" max="14859" width="13.7109375" customWidth="1"/>
    <col min="14860" max="14860" width="11.28515625" customWidth="1"/>
    <col min="14861" max="14861" width="15.140625" customWidth="1"/>
    <col min="14862" max="14863" width="12.28515625" customWidth="1"/>
    <col min="14864" max="14864" width="20.140625" customWidth="1"/>
    <col min="14865" max="14865" width="2.28515625" customWidth="1"/>
    <col min="14866" max="14871" width="0" hidden="1" customWidth="1"/>
    <col min="14873" max="14873" width="21" customWidth="1"/>
    <col min="14875" max="14875" width="44.28515625" customWidth="1"/>
    <col min="14876" max="14876" width="56.140625" customWidth="1"/>
    <col min="15105" max="15105" width="2" customWidth="1"/>
    <col min="15106" max="15106" width="23.140625" customWidth="1"/>
    <col min="15107" max="15107" width="13.140625" customWidth="1"/>
    <col min="15108" max="15108" width="19.28515625" customWidth="1"/>
    <col min="15109" max="15109" width="12.85546875" customWidth="1"/>
    <col min="15110" max="15110" width="15" customWidth="1"/>
    <col min="15111" max="15111" width="13.7109375" customWidth="1"/>
    <col min="15112" max="15112" width="12.42578125" customWidth="1"/>
    <col min="15114" max="15114" width="14.140625" customWidth="1"/>
    <col min="15115" max="15115" width="13.7109375" customWidth="1"/>
    <col min="15116" max="15116" width="11.28515625" customWidth="1"/>
    <col min="15117" max="15117" width="15.140625" customWidth="1"/>
    <col min="15118" max="15119" width="12.28515625" customWidth="1"/>
    <col min="15120" max="15120" width="20.140625" customWidth="1"/>
    <col min="15121" max="15121" width="2.28515625" customWidth="1"/>
    <col min="15122" max="15127" width="0" hidden="1" customWidth="1"/>
    <col min="15129" max="15129" width="21" customWidth="1"/>
    <col min="15131" max="15131" width="44.28515625" customWidth="1"/>
    <col min="15132" max="15132" width="56.140625" customWidth="1"/>
    <col min="15361" max="15361" width="2" customWidth="1"/>
    <col min="15362" max="15362" width="23.140625" customWidth="1"/>
    <col min="15363" max="15363" width="13.140625" customWidth="1"/>
    <col min="15364" max="15364" width="19.28515625" customWidth="1"/>
    <col min="15365" max="15365" width="12.85546875" customWidth="1"/>
    <col min="15366" max="15366" width="15" customWidth="1"/>
    <col min="15367" max="15367" width="13.7109375" customWidth="1"/>
    <col min="15368" max="15368" width="12.42578125" customWidth="1"/>
    <col min="15370" max="15370" width="14.140625" customWidth="1"/>
    <col min="15371" max="15371" width="13.7109375" customWidth="1"/>
    <col min="15372" max="15372" width="11.28515625" customWidth="1"/>
    <col min="15373" max="15373" width="15.140625" customWidth="1"/>
    <col min="15374" max="15375" width="12.28515625" customWidth="1"/>
    <col min="15376" max="15376" width="20.140625" customWidth="1"/>
    <col min="15377" max="15377" width="2.28515625" customWidth="1"/>
    <col min="15378" max="15383" width="0" hidden="1" customWidth="1"/>
    <col min="15385" max="15385" width="21" customWidth="1"/>
    <col min="15387" max="15387" width="44.28515625" customWidth="1"/>
    <col min="15388" max="15388" width="56.140625" customWidth="1"/>
    <col min="15617" max="15617" width="2" customWidth="1"/>
    <col min="15618" max="15618" width="23.140625" customWidth="1"/>
    <col min="15619" max="15619" width="13.140625" customWidth="1"/>
    <col min="15620" max="15620" width="19.28515625" customWidth="1"/>
    <col min="15621" max="15621" width="12.85546875" customWidth="1"/>
    <col min="15622" max="15622" width="15" customWidth="1"/>
    <col min="15623" max="15623" width="13.7109375" customWidth="1"/>
    <col min="15624" max="15624" width="12.42578125" customWidth="1"/>
    <col min="15626" max="15626" width="14.140625" customWidth="1"/>
    <col min="15627" max="15627" width="13.7109375" customWidth="1"/>
    <col min="15628" max="15628" width="11.28515625" customWidth="1"/>
    <col min="15629" max="15629" width="15.140625" customWidth="1"/>
    <col min="15630" max="15631" width="12.28515625" customWidth="1"/>
    <col min="15632" max="15632" width="20.140625" customWidth="1"/>
    <col min="15633" max="15633" width="2.28515625" customWidth="1"/>
    <col min="15634" max="15639" width="0" hidden="1" customWidth="1"/>
    <col min="15641" max="15641" width="21" customWidth="1"/>
    <col min="15643" max="15643" width="44.28515625" customWidth="1"/>
    <col min="15644" max="15644" width="56.140625" customWidth="1"/>
    <col min="15873" max="15873" width="2" customWidth="1"/>
    <col min="15874" max="15874" width="23.140625" customWidth="1"/>
    <col min="15875" max="15875" width="13.140625" customWidth="1"/>
    <col min="15876" max="15876" width="19.28515625" customWidth="1"/>
    <col min="15877" max="15877" width="12.85546875" customWidth="1"/>
    <col min="15878" max="15878" width="15" customWidth="1"/>
    <col min="15879" max="15879" width="13.7109375" customWidth="1"/>
    <col min="15880" max="15880" width="12.42578125" customWidth="1"/>
    <col min="15882" max="15882" width="14.140625" customWidth="1"/>
    <col min="15883" max="15883" width="13.7109375" customWidth="1"/>
    <col min="15884" max="15884" width="11.28515625" customWidth="1"/>
    <col min="15885" max="15885" width="15.140625" customWidth="1"/>
    <col min="15886" max="15887" width="12.28515625" customWidth="1"/>
    <col min="15888" max="15888" width="20.140625" customWidth="1"/>
    <col min="15889" max="15889" width="2.28515625" customWidth="1"/>
    <col min="15890" max="15895" width="0" hidden="1" customWidth="1"/>
    <col min="15897" max="15897" width="21" customWidth="1"/>
    <col min="15899" max="15899" width="44.28515625" customWidth="1"/>
    <col min="15900" max="15900" width="56.140625" customWidth="1"/>
    <col min="16129" max="16129" width="2" customWidth="1"/>
    <col min="16130" max="16130" width="23.140625" customWidth="1"/>
    <col min="16131" max="16131" width="13.140625" customWidth="1"/>
    <col min="16132" max="16132" width="19.28515625" customWidth="1"/>
    <col min="16133" max="16133" width="12.85546875" customWidth="1"/>
    <col min="16134" max="16134" width="15" customWidth="1"/>
    <col min="16135" max="16135" width="13.7109375" customWidth="1"/>
    <col min="16136" max="16136" width="12.42578125" customWidth="1"/>
    <col min="16138" max="16138" width="14.140625" customWidth="1"/>
    <col min="16139" max="16139" width="13.7109375" customWidth="1"/>
    <col min="16140" max="16140" width="11.28515625" customWidth="1"/>
    <col min="16141" max="16141" width="15.140625" customWidth="1"/>
    <col min="16142" max="16143" width="12.28515625" customWidth="1"/>
    <col min="16144" max="16144" width="20.140625" customWidth="1"/>
    <col min="16145" max="16145" width="2.28515625" customWidth="1"/>
    <col min="16146" max="16151" width="0" hidden="1" customWidth="1"/>
    <col min="16153" max="16153" width="21" customWidth="1"/>
    <col min="16155" max="16155" width="44.28515625" customWidth="1"/>
    <col min="16156" max="16156" width="56.140625" customWidth="1"/>
  </cols>
  <sheetData>
    <row r="1" spans="1:18" ht="30" customHeight="1">
      <c r="A1" s="89"/>
      <c r="B1" s="90"/>
      <c r="C1" s="90"/>
      <c r="D1" s="90"/>
      <c r="E1" s="91" t="s">
        <v>0</v>
      </c>
      <c r="F1" s="91"/>
      <c r="G1" s="91"/>
      <c r="H1" s="91"/>
      <c r="I1" s="91"/>
      <c r="J1" s="91"/>
      <c r="K1" s="91"/>
      <c r="L1" s="91"/>
      <c r="M1" s="91" t="s">
        <v>1</v>
      </c>
      <c r="N1" s="91"/>
      <c r="O1" s="91"/>
      <c r="P1" s="91"/>
      <c r="Q1" s="92"/>
      <c r="R1" s="93"/>
    </row>
    <row r="2" spans="1:18" ht="36" customHeight="1">
      <c r="A2" s="94"/>
      <c r="B2" s="95"/>
      <c r="C2" s="95"/>
      <c r="D2" s="95"/>
      <c r="E2" s="96"/>
      <c r="F2" s="96"/>
      <c r="G2" s="96"/>
      <c r="H2" s="96"/>
      <c r="I2" s="96"/>
      <c r="J2" s="96"/>
      <c r="K2" s="96"/>
      <c r="L2" s="96"/>
      <c r="M2" s="96"/>
      <c r="N2" s="96"/>
      <c r="O2" s="96"/>
      <c r="P2" s="96"/>
      <c r="Q2" s="97"/>
      <c r="R2" s="93"/>
    </row>
    <row r="3" spans="1:18" ht="30.75" customHeight="1">
      <c r="A3" s="94"/>
      <c r="B3" s="95"/>
      <c r="C3" s="95"/>
      <c r="D3" s="95"/>
      <c r="E3" s="98" t="s">
        <v>2</v>
      </c>
      <c r="F3" s="98"/>
      <c r="G3" s="98"/>
      <c r="H3" s="98"/>
      <c r="I3" s="99">
        <v>41736</v>
      </c>
      <c r="J3" s="100"/>
      <c r="K3" s="100"/>
      <c r="L3" s="100"/>
      <c r="M3" s="96" t="s">
        <v>3</v>
      </c>
      <c r="N3" s="96"/>
      <c r="O3" s="96"/>
      <c r="P3" s="96"/>
      <c r="Q3" s="97"/>
      <c r="R3" s="93"/>
    </row>
    <row r="4" spans="1:18" ht="9.75" customHeight="1">
      <c r="A4" s="94"/>
      <c r="B4" s="101"/>
      <c r="C4" s="101"/>
      <c r="D4" s="101"/>
      <c r="E4" s="101"/>
      <c r="F4" s="101"/>
      <c r="G4" s="101"/>
      <c r="H4" s="101"/>
      <c r="I4" s="101"/>
      <c r="J4" s="101"/>
      <c r="K4" s="101"/>
      <c r="L4" s="101"/>
      <c r="M4" s="101"/>
      <c r="N4" s="101"/>
      <c r="O4" s="101"/>
      <c r="P4" s="101"/>
      <c r="Q4" s="97"/>
      <c r="R4" s="102"/>
    </row>
    <row r="5" spans="1:18" s="106" customFormat="1" ht="29.25" customHeight="1">
      <c r="A5" s="94"/>
      <c r="B5" s="103" t="s">
        <v>4</v>
      </c>
      <c r="C5" s="104" t="s">
        <v>5</v>
      </c>
      <c r="D5" s="104"/>
      <c r="E5" s="104"/>
      <c r="F5" s="104"/>
      <c r="G5" s="104"/>
      <c r="H5" s="104"/>
      <c r="I5" s="105" t="s">
        <v>6</v>
      </c>
      <c r="J5" s="105"/>
      <c r="K5" s="105"/>
      <c r="L5" s="104" t="s">
        <v>7</v>
      </c>
      <c r="M5" s="104"/>
      <c r="N5" s="104"/>
      <c r="O5" s="104"/>
      <c r="P5" s="104"/>
      <c r="Q5" s="97"/>
    </row>
    <row r="6" spans="1:18" s="106" customFormat="1" ht="9" customHeight="1">
      <c r="A6" s="94"/>
      <c r="B6" s="107"/>
      <c r="C6" s="108"/>
      <c r="D6" s="108"/>
      <c r="E6" s="108"/>
      <c r="F6" s="108"/>
      <c r="G6" s="108"/>
      <c r="H6" s="108"/>
      <c r="I6" s="109"/>
      <c r="J6" s="109"/>
      <c r="K6" s="109"/>
      <c r="L6" s="108"/>
      <c r="M6" s="108"/>
      <c r="N6" s="108"/>
      <c r="O6" s="108"/>
      <c r="P6" s="108"/>
      <c r="Q6" s="97"/>
    </row>
    <row r="7" spans="1:18" s="106" customFormat="1" ht="31.5" customHeight="1">
      <c r="A7" s="94"/>
      <c r="B7" s="110" t="s">
        <v>8</v>
      </c>
      <c r="C7" s="111" t="s">
        <v>9</v>
      </c>
      <c r="D7" s="111"/>
      <c r="E7" s="111"/>
      <c r="F7" s="111"/>
      <c r="G7" s="111"/>
      <c r="H7" s="111"/>
      <c r="I7" s="112" t="s">
        <v>10</v>
      </c>
      <c r="J7" s="113"/>
      <c r="K7" s="114"/>
      <c r="L7" s="115" t="s">
        <v>11</v>
      </c>
      <c r="M7" s="116"/>
      <c r="N7" s="116"/>
      <c r="O7" s="116"/>
      <c r="P7" s="117"/>
      <c r="Q7" s="97"/>
    </row>
    <row r="8" spans="1:18" s="106" customFormat="1" ht="15.75" customHeight="1">
      <c r="A8" s="94"/>
      <c r="B8" s="107"/>
      <c r="C8" s="108"/>
      <c r="D8" s="108"/>
      <c r="E8" s="108"/>
      <c r="F8" s="108"/>
      <c r="G8" s="108"/>
      <c r="H8" s="108"/>
      <c r="I8" s="109"/>
      <c r="J8" s="109"/>
      <c r="K8" s="109"/>
      <c r="L8" s="108"/>
      <c r="M8" s="108"/>
      <c r="N8" s="108"/>
      <c r="O8" s="108"/>
      <c r="P8" s="118"/>
      <c r="Q8" s="97"/>
    </row>
    <row r="9" spans="1:18" s="106" customFormat="1" ht="29.25" customHeight="1">
      <c r="A9" s="94"/>
      <c r="B9" s="119" t="s">
        <v>12</v>
      </c>
      <c r="C9" s="120" t="s">
        <v>122</v>
      </c>
      <c r="D9" s="120"/>
      <c r="E9" s="120"/>
      <c r="F9" s="120"/>
      <c r="G9" s="120"/>
      <c r="H9" s="120"/>
      <c r="I9" s="121" t="s">
        <v>14</v>
      </c>
      <c r="J9" s="121"/>
      <c r="K9" s="121"/>
      <c r="L9" s="120" t="s">
        <v>253</v>
      </c>
      <c r="M9" s="121"/>
      <c r="N9" s="121"/>
      <c r="O9" s="121"/>
      <c r="P9" s="121"/>
      <c r="Q9" s="97"/>
    </row>
    <row r="10" spans="1:18" s="106" customFormat="1" ht="13.5" customHeight="1">
      <c r="A10" s="94"/>
      <c r="B10" s="107"/>
      <c r="C10" s="108"/>
      <c r="D10" s="108"/>
      <c r="E10" s="108"/>
      <c r="F10" s="108"/>
      <c r="G10" s="108"/>
      <c r="H10" s="108"/>
      <c r="I10" s="109"/>
      <c r="J10" s="109"/>
      <c r="K10" s="109"/>
      <c r="L10" s="108"/>
      <c r="M10" s="108"/>
      <c r="N10" s="108"/>
      <c r="O10" s="108"/>
      <c r="P10" s="108"/>
      <c r="Q10" s="97"/>
    </row>
    <row r="11" spans="1:18" s="106" customFormat="1" ht="39" customHeight="1">
      <c r="A11" s="94"/>
      <c r="B11" s="122" t="s">
        <v>16</v>
      </c>
      <c r="C11" s="123" t="s">
        <v>17</v>
      </c>
      <c r="D11" s="123"/>
      <c r="E11" s="123" t="s">
        <v>18</v>
      </c>
      <c r="F11" s="123"/>
      <c r="G11" s="123"/>
      <c r="H11" s="123" t="s">
        <v>19</v>
      </c>
      <c r="I11" s="123"/>
      <c r="J11" s="123"/>
      <c r="K11" s="123"/>
      <c r="L11" s="123"/>
      <c r="M11" s="123" t="s">
        <v>254</v>
      </c>
      <c r="N11" s="123"/>
      <c r="O11" s="123"/>
      <c r="P11" s="123"/>
      <c r="Q11" s="97"/>
    </row>
    <row r="12" spans="1:18" s="106" customFormat="1" ht="32.25" customHeight="1">
      <c r="A12" s="94"/>
      <c r="B12" s="124" t="s">
        <v>123</v>
      </c>
      <c r="C12" s="124" t="s">
        <v>124</v>
      </c>
      <c r="D12" s="124"/>
      <c r="E12" s="125" t="s">
        <v>125</v>
      </c>
      <c r="F12" s="125"/>
      <c r="G12" s="126"/>
      <c r="H12" s="127" t="s">
        <v>126</v>
      </c>
      <c r="I12" s="127"/>
      <c r="J12" s="127"/>
      <c r="K12" s="127"/>
      <c r="L12" s="127"/>
      <c r="M12" s="128" t="s">
        <v>127</v>
      </c>
      <c r="N12" s="129"/>
      <c r="O12" s="129"/>
      <c r="P12" s="130"/>
      <c r="Q12" s="97"/>
    </row>
    <row r="13" spans="1:18" s="106" customFormat="1" ht="32.25" customHeight="1">
      <c r="A13" s="94"/>
      <c r="B13" s="124"/>
      <c r="C13" s="124"/>
      <c r="D13" s="124"/>
      <c r="E13" s="131" t="s">
        <v>255</v>
      </c>
      <c r="F13" s="132"/>
      <c r="G13" s="133"/>
      <c r="H13" s="127" t="s">
        <v>128</v>
      </c>
      <c r="I13" s="127"/>
      <c r="J13" s="127"/>
      <c r="K13" s="127"/>
      <c r="L13" s="127"/>
      <c r="M13" s="134" t="s">
        <v>127</v>
      </c>
      <c r="N13" s="135"/>
      <c r="O13" s="135"/>
      <c r="P13" s="136"/>
      <c r="Q13" s="97"/>
    </row>
    <row r="14" spans="1:18" s="106" customFormat="1" ht="14.25" customHeight="1">
      <c r="A14" s="94"/>
      <c r="B14" s="107"/>
      <c r="C14" s="108"/>
      <c r="D14" s="108"/>
      <c r="E14" s="108"/>
      <c r="F14" s="108"/>
      <c r="G14" s="108"/>
      <c r="H14" s="108"/>
      <c r="I14" s="109"/>
      <c r="J14" s="109"/>
      <c r="K14" s="109"/>
      <c r="L14" s="108"/>
      <c r="M14" s="108"/>
      <c r="N14" s="108"/>
      <c r="O14" s="108"/>
      <c r="P14" s="108"/>
      <c r="Q14" s="97"/>
    </row>
    <row r="15" spans="1:18" s="106" customFormat="1" ht="29.25" customHeight="1">
      <c r="A15" s="94"/>
      <c r="B15" s="137" t="s">
        <v>256</v>
      </c>
      <c r="C15" s="138" t="s">
        <v>29</v>
      </c>
      <c r="D15" s="139"/>
      <c r="E15" s="140"/>
      <c r="F15" s="141"/>
      <c r="G15" s="138" t="s">
        <v>30</v>
      </c>
      <c r="H15" s="140"/>
      <c r="I15" s="141"/>
      <c r="J15" s="141"/>
      <c r="K15" s="138" t="s">
        <v>31</v>
      </c>
      <c r="L15" s="141"/>
      <c r="M15" s="141"/>
      <c r="N15" s="141"/>
      <c r="O15" s="141"/>
      <c r="P15" s="142"/>
      <c r="Q15" s="97"/>
    </row>
    <row r="16" spans="1:18" s="106" customFormat="1" ht="14.25" customHeight="1">
      <c r="A16" s="94"/>
      <c r="B16" s="107"/>
      <c r="C16" s="108"/>
      <c r="D16" s="108"/>
      <c r="E16" s="108"/>
      <c r="F16" s="108"/>
      <c r="G16" s="108"/>
      <c r="H16" s="108"/>
      <c r="I16" s="108"/>
      <c r="J16" s="108"/>
      <c r="K16" s="108"/>
      <c r="L16" s="108"/>
      <c r="M16" s="108"/>
      <c r="N16" s="108"/>
      <c r="O16" s="108"/>
      <c r="P16" s="108"/>
      <c r="Q16" s="97"/>
    </row>
    <row r="17" spans="1:27" s="106" customFormat="1" ht="29.25" customHeight="1">
      <c r="A17" s="94"/>
      <c r="B17" s="137" t="s">
        <v>32</v>
      </c>
      <c r="C17" s="138" t="s">
        <v>33</v>
      </c>
      <c r="D17" s="141"/>
      <c r="E17" s="138" t="s">
        <v>34</v>
      </c>
      <c r="F17" s="141"/>
      <c r="G17" s="141"/>
      <c r="H17" s="138" t="s">
        <v>35</v>
      </c>
      <c r="I17" s="141"/>
      <c r="J17" s="141"/>
      <c r="K17" s="138" t="s">
        <v>36</v>
      </c>
      <c r="L17" s="141"/>
      <c r="M17" s="141"/>
      <c r="N17" s="138" t="s">
        <v>37</v>
      </c>
      <c r="O17" s="141"/>
      <c r="P17" s="142"/>
      <c r="Q17" s="97"/>
    </row>
    <row r="18" spans="1:27" ht="10.5" customHeight="1">
      <c r="A18" s="94"/>
      <c r="B18" s="143"/>
      <c r="C18" s="108"/>
      <c r="D18" s="108"/>
      <c r="E18" s="108"/>
      <c r="F18" s="108"/>
      <c r="G18" s="108"/>
      <c r="H18" s="108"/>
      <c r="I18" s="108"/>
      <c r="J18" s="108"/>
      <c r="K18" s="108"/>
      <c r="L18" s="108"/>
      <c r="M18" s="108"/>
      <c r="N18" s="108"/>
      <c r="O18" s="108"/>
      <c r="P18" s="108"/>
      <c r="Q18" s="97"/>
      <c r="R18" s="93"/>
      <c r="S18" s="93"/>
      <c r="T18" s="93"/>
      <c r="U18" s="93"/>
      <c r="V18" s="93"/>
      <c r="W18" s="93"/>
      <c r="X18" s="93"/>
      <c r="Y18" s="93"/>
      <c r="Z18" s="93"/>
      <c r="AA18" s="93"/>
    </row>
    <row r="19" spans="1:27" ht="24.75" customHeight="1">
      <c r="A19" s="94"/>
      <c r="B19" s="144" t="s">
        <v>38</v>
      </c>
      <c r="C19" s="144"/>
      <c r="D19" s="144"/>
      <c r="E19" s="144"/>
      <c r="F19" s="144"/>
      <c r="G19" s="144"/>
      <c r="H19" s="144"/>
      <c r="I19" s="144"/>
      <c r="J19" s="144"/>
      <c r="K19" s="144"/>
      <c r="L19" s="144"/>
      <c r="M19" s="144"/>
      <c r="N19" s="144"/>
      <c r="O19" s="144"/>
      <c r="P19" s="144"/>
      <c r="Q19" s="97"/>
      <c r="R19" s="93"/>
      <c r="S19" s="93"/>
      <c r="T19" s="93"/>
      <c r="U19" s="93"/>
      <c r="V19" s="93"/>
      <c r="W19" s="93"/>
      <c r="X19" s="93"/>
      <c r="Y19" s="93"/>
      <c r="Z19" s="93"/>
      <c r="AA19" s="93"/>
    </row>
    <row r="20" spans="1:27" ht="24" customHeight="1">
      <c r="A20" s="94"/>
      <c r="B20" s="123" t="s">
        <v>39</v>
      </c>
      <c r="C20" s="123"/>
      <c r="D20" s="123"/>
      <c r="E20" s="123"/>
      <c r="F20" s="123"/>
      <c r="G20" s="123"/>
      <c r="H20" s="123"/>
      <c r="I20" s="123"/>
      <c r="J20" s="123"/>
      <c r="K20" s="123"/>
      <c r="L20" s="123"/>
      <c r="M20" s="123"/>
      <c r="N20" s="123"/>
      <c r="O20" s="123"/>
      <c r="P20" s="123"/>
      <c r="Q20" s="97"/>
      <c r="R20" s="93"/>
      <c r="S20" s="93"/>
      <c r="T20" s="93"/>
      <c r="U20" s="93"/>
      <c r="V20" s="93"/>
      <c r="W20" s="93"/>
      <c r="X20" s="93"/>
      <c r="Y20" s="93"/>
      <c r="Z20" s="93"/>
      <c r="AA20" s="93"/>
    </row>
    <row r="21" spans="1:27" ht="27.75" customHeight="1">
      <c r="A21" s="94"/>
      <c r="B21" s="145" t="s">
        <v>40</v>
      </c>
      <c r="C21" s="145"/>
      <c r="D21" s="145" t="s">
        <v>41</v>
      </c>
      <c r="E21" s="145"/>
      <c r="F21" s="146" t="s">
        <v>42</v>
      </c>
      <c r="G21" s="146"/>
      <c r="H21" s="147"/>
      <c r="I21" s="148" t="s">
        <v>129</v>
      </c>
      <c r="J21" s="149">
        <v>0.05</v>
      </c>
      <c r="K21" s="150"/>
      <c r="L21" s="150"/>
      <c r="M21" s="151" t="s">
        <v>44</v>
      </c>
      <c r="N21" s="152" t="s">
        <v>130</v>
      </c>
      <c r="O21" s="111"/>
      <c r="P21" s="111"/>
      <c r="Q21" s="97"/>
      <c r="R21" s="93"/>
      <c r="S21" s="93"/>
      <c r="T21" s="93"/>
      <c r="U21" s="93"/>
      <c r="V21" s="93"/>
      <c r="W21" s="93"/>
      <c r="X21" s="93"/>
      <c r="Y21" s="93"/>
      <c r="Z21" s="93"/>
      <c r="AA21" s="93"/>
    </row>
    <row r="22" spans="1:27" ht="30" customHeight="1">
      <c r="A22" s="94"/>
      <c r="B22" s="153" t="s">
        <v>46</v>
      </c>
      <c r="C22" s="153"/>
      <c r="D22" s="153" t="s">
        <v>46</v>
      </c>
      <c r="E22" s="154">
        <v>0.09</v>
      </c>
      <c r="F22" s="146" t="s">
        <v>48</v>
      </c>
      <c r="G22" s="146"/>
      <c r="H22" s="155"/>
      <c r="I22" s="148" t="s">
        <v>257</v>
      </c>
      <c r="J22" s="156" t="s">
        <v>131</v>
      </c>
      <c r="K22" s="150"/>
      <c r="L22" s="150"/>
      <c r="M22" s="151" t="s">
        <v>50</v>
      </c>
      <c r="N22" s="111" t="s">
        <v>132</v>
      </c>
      <c r="O22" s="111"/>
      <c r="P22" s="111"/>
      <c r="Q22" s="97"/>
      <c r="R22" s="93"/>
      <c r="S22" s="93"/>
      <c r="T22" s="93"/>
      <c r="U22" s="93"/>
      <c r="V22" s="93"/>
      <c r="W22" s="93"/>
      <c r="X22" s="93"/>
      <c r="Y22" s="93"/>
      <c r="Z22" s="93"/>
      <c r="AA22" s="93"/>
    </row>
    <row r="23" spans="1:27" ht="39.75" customHeight="1">
      <c r="A23" s="94"/>
      <c r="B23" s="153" t="s">
        <v>52</v>
      </c>
      <c r="C23" s="153"/>
      <c r="D23" s="153" t="s">
        <v>52</v>
      </c>
      <c r="E23" s="154">
        <v>0.05</v>
      </c>
      <c r="F23" s="146" t="s">
        <v>53</v>
      </c>
      <c r="G23" s="146"/>
      <c r="H23" s="157"/>
      <c r="I23" s="158" t="s">
        <v>133</v>
      </c>
      <c r="J23" s="149">
        <v>0.09</v>
      </c>
      <c r="K23" s="150"/>
      <c r="L23" s="150"/>
      <c r="M23" s="159" t="s">
        <v>258</v>
      </c>
      <c r="N23" s="160"/>
      <c r="O23" s="160"/>
      <c r="P23" s="161"/>
      <c r="Q23" s="97"/>
      <c r="R23" s="93"/>
      <c r="S23" s="93"/>
      <c r="T23" s="93"/>
      <c r="U23" s="93"/>
      <c r="V23" s="93"/>
      <c r="W23" s="93"/>
      <c r="X23" s="93"/>
      <c r="Y23" s="93"/>
      <c r="Z23" s="93"/>
      <c r="AA23" s="93"/>
    </row>
    <row r="24" spans="1:27" ht="10.5" customHeight="1">
      <c r="A24" s="94"/>
      <c r="B24" s="143"/>
      <c r="C24" s="108"/>
      <c r="D24" s="108"/>
      <c r="E24" s="108"/>
      <c r="F24" s="108"/>
      <c r="G24" s="108"/>
      <c r="H24" s="108"/>
      <c r="I24" s="108"/>
      <c r="J24" s="108"/>
      <c r="K24" s="108"/>
      <c r="L24" s="108"/>
      <c r="M24" s="108"/>
      <c r="N24" s="108"/>
      <c r="O24" s="108"/>
      <c r="P24" s="108"/>
      <c r="Q24" s="97"/>
      <c r="R24" s="93"/>
      <c r="S24" s="93"/>
      <c r="T24" s="93"/>
      <c r="U24" s="93"/>
      <c r="V24" s="93"/>
      <c r="W24" s="93"/>
      <c r="X24" s="93"/>
      <c r="Y24" s="93"/>
      <c r="Z24" s="93"/>
      <c r="AA24" s="93"/>
    </row>
    <row r="25" spans="1:27" ht="26.25" customHeight="1">
      <c r="A25" s="94"/>
      <c r="B25" s="162" t="s">
        <v>259</v>
      </c>
      <c r="C25" s="98"/>
      <c r="D25" s="98"/>
      <c r="E25" s="98"/>
      <c r="F25" s="98"/>
      <c r="G25" s="98"/>
      <c r="H25" s="98"/>
      <c r="I25" s="98"/>
      <c r="J25" s="98"/>
      <c r="K25" s="98"/>
      <c r="L25" s="98"/>
      <c r="M25" s="98"/>
      <c r="N25" s="98"/>
      <c r="O25" s="98"/>
      <c r="P25" s="98"/>
      <c r="Q25" s="97"/>
      <c r="R25" s="93"/>
      <c r="S25" s="93"/>
      <c r="T25" s="93"/>
      <c r="U25" s="93"/>
      <c r="V25" s="93"/>
      <c r="W25" s="93"/>
      <c r="X25" s="93"/>
      <c r="Y25" s="93"/>
      <c r="Z25" s="93"/>
      <c r="AA25" s="93"/>
    </row>
    <row r="26" spans="1:27" ht="26.25" customHeight="1">
      <c r="A26" s="94"/>
      <c r="B26" s="123" t="s">
        <v>54</v>
      </c>
      <c r="C26" s="123"/>
      <c r="D26" s="123" t="s">
        <v>55</v>
      </c>
      <c r="E26" s="123"/>
      <c r="F26" s="123"/>
      <c r="G26" s="123"/>
      <c r="H26" s="123"/>
      <c r="I26" s="123"/>
      <c r="J26" s="123"/>
      <c r="K26" s="123"/>
      <c r="L26" s="123"/>
      <c r="M26" s="123"/>
      <c r="N26" s="123"/>
      <c r="O26" s="123"/>
      <c r="P26" s="163" t="s">
        <v>56</v>
      </c>
      <c r="Q26" s="97"/>
      <c r="R26" s="93"/>
      <c r="S26" s="93"/>
      <c r="T26" s="93"/>
      <c r="U26" s="93"/>
      <c r="V26" s="93"/>
      <c r="W26" s="93"/>
      <c r="X26" s="93"/>
      <c r="Y26" s="93"/>
      <c r="Z26" s="93"/>
      <c r="AA26" s="93"/>
    </row>
    <row r="27" spans="1:27" ht="27.75" customHeight="1">
      <c r="A27" s="94"/>
      <c r="B27" s="123"/>
      <c r="C27" s="123"/>
      <c r="D27" s="164" t="s">
        <v>57</v>
      </c>
      <c r="E27" s="164" t="s">
        <v>58</v>
      </c>
      <c r="F27" s="164" t="s">
        <v>59</v>
      </c>
      <c r="G27" s="164" t="s">
        <v>60</v>
      </c>
      <c r="H27" s="164" t="s">
        <v>61</v>
      </c>
      <c r="I27" s="164" t="s">
        <v>62</v>
      </c>
      <c r="J27" s="164" t="s">
        <v>63</v>
      </c>
      <c r="K27" s="164" t="s">
        <v>64</v>
      </c>
      <c r="L27" s="164" t="s">
        <v>260</v>
      </c>
      <c r="M27" s="164" t="s">
        <v>66</v>
      </c>
      <c r="N27" s="164" t="s">
        <v>67</v>
      </c>
      <c r="O27" s="164" t="s">
        <v>68</v>
      </c>
      <c r="P27" s="163"/>
      <c r="Q27" s="97"/>
      <c r="R27" s="93"/>
      <c r="S27" s="93"/>
      <c r="T27" s="93"/>
      <c r="U27" s="93"/>
      <c r="V27" s="93"/>
      <c r="W27" s="93"/>
      <c r="X27" s="93"/>
      <c r="Y27" s="93"/>
      <c r="Z27" s="93"/>
      <c r="AA27" s="93"/>
    </row>
    <row r="28" spans="1:27" ht="29.25" customHeight="1">
      <c r="A28" s="94"/>
      <c r="B28" s="165" t="s">
        <v>125</v>
      </c>
      <c r="C28" s="166"/>
      <c r="D28" s="167">
        <v>0</v>
      </c>
      <c r="E28" s="167">
        <v>36</v>
      </c>
      <c r="F28" s="167">
        <v>17</v>
      </c>
      <c r="G28" s="167">
        <v>11</v>
      </c>
      <c r="H28" s="167">
        <v>17</v>
      </c>
      <c r="I28" s="167">
        <v>17</v>
      </c>
      <c r="J28" s="167">
        <v>11</v>
      </c>
      <c r="K28" s="167">
        <v>23</v>
      </c>
      <c r="L28" s="167">
        <v>16</v>
      </c>
      <c r="M28" s="168">
        <v>18</v>
      </c>
      <c r="N28" s="168">
        <v>17</v>
      </c>
      <c r="O28" s="168">
        <v>19</v>
      </c>
      <c r="P28" s="168">
        <f>SUM(D28:O28)</f>
        <v>202</v>
      </c>
      <c r="Q28" s="97"/>
      <c r="R28" s="93"/>
      <c r="S28" s="93"/>
      <c r="T28" s="93"/>
      <c r="U28" s="93"/>
      <c r="V28" s="93"/>
      <c r="W28" s="93"/>
      <c r="X28" s="93"/>
      <c r="Y28" s="93"/>
      <c r="Z28" s="93"/>
      <c r="AA28" s="93"/>
    </row>
    <row r="29" spans="1:27" ht="26.25" customHeight="1">
      <c r="A29" s="94"/>
      <c r="B29" s="169" t="s">
        <v>255</v>
      </c>
      <c r="C29" s="170"/>
      <c r="D29" s="171">
        <v>18</v>
      </c>
      <c r="E29" s="171">
        <v>284</v>
      </c>
      <c r="F29" s="171">
        <v>328</v>
      </c>
      <c r="G29" s="171">
        <v>344</v>
      </c>
      <c r="H29" s="171">
        <v>363</v>
      </c>
      <c r="I29" s="172">
        <v>363</v>
      </c>
      <c r="J29" s="172">
        <v>373</v>
      </c>
      <c r="K29" s="171">
        <v>371</v>
      </c>
      <c r="L29" s="173">
        <v>391</v>
      </c>
      <c r="M29" s="171">
        <v>398</v>
      </c>
      <c r="N29" s="173">
        <v>404</v>
      </c>
      <c r="O29" s="171">
        <v>786</v>
      </c>
      <c r="P29" s="168">
        <f>SUM(D29:O29)</f>
        <v>4423</v>
      </c>
      <c r="Q29" s="97"/>
      <c r="R29" s="93"/>
      <c r="S29" s="93"/>
      <c r="T29" s="93"/>
      <c r="U29" s="93"/>
      <c r="V29" s="93"/>
      <c r="W29" s="93"/>
      <c r="X29" s="93"/>
      <c r="Y29" s="93"/>
      <c r="Z29" s="93"/>
      <c r="AA29" s="93"/>
    </row>
    <row r="30" spans="1:27" ht="24" customHeight="1">
      <c r="A30" s="94"/>
      <c r="B30" s="150" t="s">
        <v>261</v>
      </c>
      <c r="C30" s="150"/>
      <c r="D30" s="174">
        <f>D28/D29</f>
        <v>0</v>
      </c>
      <c r="E30" s="174">
        <f>E28/E29</f>
        <v>0.12676056338028169</v>
      </c>
      <c r="F30" s="174">
        <f>F28/F29</f>
        <v>5.1829268292682924E-2</v>
      </c>
      <c r="G30" s="174">
        <f>G28/G29</f>
        <v>3.1976744186046513E-2</v>
      </c>
      <c r="H30" s="174">
        <f>H28/H29</f>
        <v>4.6831955922865015E-2</v>
      </c>
      <c r="I30" s="174">
        <f>+I28/I29</f>
        <v>4.6831955922865015E-2</v>
      </c>
      <c r="J30" s="174">
        <f>J28/J29</f>
        <v>2.9490616621983913E-2</v>
      </c>
      <c r="K30" s="174">
        <f>K28/K29</f>
        <v>6.1994609164420483E-2</v>
      </c>
      <c r="L30" s="174">
        <f>+L28/L29</f>
        <v>4.0920716112531973E-2</v>
      </c>
      <c r="M30" s="175">
        <f>+M28/M29</f>
        <v>4.5226130653266333E-2</v>
      </c>
      <c r="N30" s="175">
        <f>+N28/N29</f>
        <v>4.2079207920792082E-2</v>
      </c>
      <c r="O30" s="175">
        <f>+O28/O29</f>
        <v>2.4173027989821884E-2</v>
      </c>
      <c r="P30" s="175">
        <f>+P28/P29</f>
        <v>4.5670359484512771E-2</v>
      </c>
      <c r="Q30" s="97"/>
      <c r="R30" s="93"/>
      <c r="S30" s="93"/>
      <c r="T30" s="93"/>
      <c r="U30" s="93"/>
      <c r="V30" s="93"/>
      <c r="W30" s="93"/>
      <c r="X30" s="93"/>
      <c r="Y30" s="93"/>
      <c r="Z30" s="93"/>
      <c r="AA30" s="93"/>
    </row>
    <row r="31" spans="1:27" ht="16.5" customHeight="1">
      <c r="A31" s="94"/>
      <c r="B31" s="109"/>
      <c r="C31" s="109"/>
      <c r="D31" s="109"/>
      <c r="E31" s="109"/>
      <c r="F31" s="109"/>
      <c r="G31" s="109"/>
      <c r="H31" s="109"/>
      <c r="I31" s="109"/>
      <c r="J31" s="109"/>
      <c r="K31" s="109"/>
      <c r="L31" s="109"/>
      <c r="M31" s="109"/>
      <c r="N31" s="109"/>
      <c r="O31" s="109"/>
      <c r="P31" s="109"/>
      <c r="Q31" s="97"/>
      <c r="R31" s="93"/>
      <c r="S31" s="93"/>
      <c r="T31" s="93"/>
      <c r="U31" s="93"/>
      <c r="V31" s="93"/>
      <c r="W31" s="93"/>
      <c r="X31" s="93"/>
      <c r="Y31" s="93"/>
      <c r="Z31" s="93"/>
      <c r="AA31" s="176"/>
    </row>
    <row r="32" spans="1:27" ht="23.25" customHeight="1">
      <c r="A32" s="94"/>
      <c r="B32" s="177" t="s">
        <v>70</v>
      </c>
      <c r="C32" s="177"/>
      <c r="D32" s="177"/>
      <c r="E32" s="177"/>
      <c r="F32" s="177"/>
      <c r="G32" s="177"/>
      <c r="H32" s="177"/>
      <c r="I32" s="177"/>
      <c r="J32" s="177"/>
      <c r="K32" s="177"/>
      <c r="L32" s="177"/>
      <c r="M32" s="177"/>
      <c r="N32" s="177"/>
      <c r="O32" s="177"/>
      <c r="P32" s="177"/>
      <c r="Q32" s="97"/>
      <c r="R32" s="93"/>
      <c r="S32" s="93"/>
      <c r="T32" s="93"/>
      <c r="U32" s="93"/>
      <c r="V32" s="93"/>
      <c r="W32" s="93"/>
      <c r="X32" s="93"/>
      <c r="Y32" s="93"/>
      <c r="Z32" s="93"/>
      <c r="AA32" s="176"/>
    </row>
    <row r="33" spans="1:27" ht="104.25" customHeight="1">
      <c r="A33" s="94"/>
      <c r="B33" s="178"/>
      <c r="C33" s="178"/>
      <c r="D33" s="178"/>
      <c r="E33" s="178"/>
      <c r="F33" s="178"/>
      <c r="G33" s="178"/>
      <c r="H33" s="178"/>
      <c r="I33" s="178"/>
      <c r="J33" s="178"/>
      <c r="K33" s="178"/>
      <c r="L33" s="178"/>
      <c r="M33" s="178"/>
      <c r="N33" s="178"/>
      <c r="O33" s="178"/>
      <c r="P33" s="178"/>
      <c r="Q33" s="97"/>
      <c r="R33" s="93"/>
      <c r="S33" s="93"/>
      <c r="T33" s="93"/>
      <c r="U33" s="93"/>
      <c r="V33" s="93"/>
      <c r="W33" s="93"/>
      <c r="X33" s="93"/>
      <c r="Y33" s="93"/>
      <c r="Z33" s="93"/>
      <c r="AA33" s="176"/>
    </row>
    <row r="34" spans="1:27" ht="99" customHeight="1">
      <c r="A34" s="94"/>
      <c r="B34" s="178"/>
      <c r="C34" s="178"/>
      <c r="D34" s="178"/>
      <c r="E34" s="178"/>
      <c r="F34" s="178"/>
      <c r="G34" s="178"/>
      <c r="H34" s="178"/>
      <c r="I34" s="178"/>
      <c r="J34" s="178"/>
      <c r="K34" s="178"/>
      <c r="L34" s="178"/>
      <c r="M34" s="178"/>
      <c r="N34" s="178"/>
      <c r="O34" s="178"/>
      <c r="P34" s="178"/>
      <c r="Q34" s="97"/>
      <c r="R34" s="93"/>
      <c r="S34" s="93"/>
      <c r="T34" s="93"/>
      <c r="U34" s="93"/>
      <c r="V34" s="93"/>
      <c r="W34" s="93"/>
      <c r="X34" s="93"/>
      <c r="Y34" s="93"/>
      <c r="Z34" s="93"/>
      <c r="AA34" s="176"/>
    </row>
    <row r="35" spans="1:27" ht="99" customHeight="1">
      <c r="A35" s="94"/>
      <c r="B35" s="178"/>
      <c r="C35" s="178"/>
      <c r="D35" s="178"/>
      <c r="E35" s="178"/>
      <c r="F35" s="178"/>
      <c r="G35" s="178"/>
      <c r="H35" s="178"/>
      <c r="I35" s="178"/>
      <c r="J35" s="178"/>
      <c r="K35" s="178"/>
      <c r="L35" s="178"/>
      <c r="M35" s="178"/>
      <c r="N35" s="178"/>
      <c r="O35" s="178"/>
      <c r="P35" s="178"/>
      <c r="Q35" s="97"/>
      <c r="R35" s="93"/>
      <c r="S35" s="93"/>
      <c r="T35" s="93"/>
      <c r="U35" s="93"/>
      <c r="V35" s="93"/>
      <c r="W35" s="93"/>
      <c r="X35" s="93"/>
      <c r="Y35" s="93"/>
      <c r="Z35" s="93"/>
      <c r="AA35" s="176"/>
    </row>
    <row r="36" spans="1:27" ht="99" customHeight="1">
      <c r="A36" s="94"/>
      <c r="B36" s="178"/>
      <c r="C36" s="178"/>
      <c r="D36" s="178"/>
      <c r="E36" s="178"/>
      <c r="F36" s="178"/>
      <c r="G36" s="178"/>
      <c r="H36" s="178"/>
      <c r="I36" s="178"/>
      <c r="J36" s="178"/>
      <c r="K36" s="178"/>
      <c r="L36" s="178"/>
      <c r="M36" s="178"/>
      <c r="N36" s="178"/>
      <c r="O36" s="178"/>
      <c r="P36" s="178"/>
      <c r="Q36" s="97"/>
      <c r="R36" s="93"/>
      <c r="S36" s="93"/>
      <c r="T36" s="93"/>
      <c r="U36" s="93"/>
      <c r="V36" s="93"/>
      <c r="W36" s="93"/>
      <c r="X36" s="93"/>
      <c r="Y36" s="93"/>
      <c r="Z36" s="93"/>
      <c r="AA36" s="176"/>
    </row>
    <row r="37" spans="1:27" ht="10.5" customHeight="1">
      <c r="A37" s="94"/>
      <c r="B37" s="178"/>
      <c r="C37" s="178"/>
      <c r="D37" s="178"/>
      <c r="E37" s="178"/>
      <c r="F37" s="178"/>
      <c r="G37" s="178"/>
      <c r="H37" s="178"/>
      <c r="I37" s="178"/>
      <c r="J37" s="178"/>
      <c r="K37" s="178"/>
      <c r="L37" s="178"/>
      <c r="M37" s="178"/>
      <c r="N37" s="178"/>
      <c r="O37" s="178"/>
      <c r="P37" s="178"/>
      <c r="Q37" s="97"/>
      <c r="R37" s="93"/>
      <c r="S37" s="93"/>
      <c r="T37" s="93"/>
      <c r="U37" s="93"/>
      <c r="V37" s="93"/>
      <c r="W37" s="93"/>
      <c r="X37" s="93"/>
      <c r="Y37" s="93"/>
      <c r="Z37" s="93"/>
      <c r="AA37" s="176"/>
    </row>
    <row r="38" spans="1:27" ht="22.5" customHeight="1">
      <c r="A38" s="94"/>
      <c r="B38" s="179" t="s">
        <v>71</v>
      </c>
      <c r="C38" s="179"/>
      <c r="D38" s="179"/>
      <c r="E38" s="179"/>
      <c r="F38" s="179"/>
      <c r="G38" s="179"/>
      <c r="H38" s="179"/>
      <c r="I38" s="179"/>
      <c r="J38" s="179"/>
      <c r="K38" s="179"/>
      <c r="L38" s="179"/>
      <c r="M38" s="179"/>
      <c r="N38" s="179"/>
      <c r="O38" s="179"/>
      <c r="P38" s="179"/>
      <c r="Q38" s="97"/>
      <c r="R38" s="93"/>
      <c r="S38" s="93"/>
      <c r="T38" s="93"/>
      <c r="U38" s="93"/>
      <c r="V38" s="93"/>
      <c r="W38" s="93"/>
      <c r="X38" s="93"/>
      <c r="Y38" s="93"/>
      <c r="Z38" s="93"/>
      <c r="AA38" s="180"/>
    </row>
    <row r="39" spans="1:27" ht="33.75" customHeight="1">
      <c r="A39" s="94"/>
      <c r="B39" s="181" t="s">
        <v>134</v>
      </c>
      <c r="C39" s="182"/>
      <c r="D39" s="182"/>
      <c r="E39" s="182"/>
      <c r="F39" s="182"/>
      <c r="G39" s="182"/>
      <c r="H39" s="182"/>
      <c r="I39" s="182"/>
      <c r="J39" s="182"/>
      <c r="K39" s="182"/>
      <c r="L39" s="182"/>
      <c r="M39" s="182"/>
      <c r="N39" s="182"/>
      <c r="O39" s="182"/>
      <c r="P39" s="183"/>
      <c r="Q39" s="97"/>
      <c r="R39" s="93"/>
      <c r="S39" s="93"/>
      <c r="T39" s="93"/>
      <c r="U39" s="93"/>
      <c r="V39" s="93"/>
      <c r="W39" s="93"/>
      <c r="X39" s="93"/>
      <c r="Y39" s="93"/>
      <c r="Z39" s="93"/>
      <c r="AA39" s="180"/>
    </row>
    <row r="40" spans="1:27" ht="57.75" customHeight="1">
      <c r="A40" s="94"/>
      <c r="B40" s="184" t="s">
        <v>262</v>
      </c>
      <c r="C40" s="185"/>
      <c r="D40" s="185"/>
      <c r="E40" s="185"/>
      <c r="F40" s="185"/>
      <c r="G40" s="185"/>
      <c r="H40" s="185"/>
      <c r="I40" s="185"/>
      <c r="J40" s="185"/>
      <c r="K40" s="185"/>
      <c r="L40" s="185"/>
      <c r="M40" s="185"/>
      <c r="N40" s="185"/>
      <c r="O40" s="185"/>
      <c r="P40" s="186"/>
      <c r="Q40" s="97"/>
      <c r="R40" s="93"/>
      <c r="S40" s="93"/>
      <c r="T40" s="93"/>
      <c r="U40" s="93"/>
      <c r="V40" s="93"/>
      <c r="W40" s="93"/>
      <c r="X40" s="93"/>
      <c r="Y40" s="93"/>
      <c r="Z40" s="93"/>
      <c r="AA40" s="180"/>
    </row>
    <row r="41" spans="1:27" ht="52.5" customHeight="1">
      <c r="A41" s="94"/>
      <c r="B41" s="184" t="s">
        <v>263</v>
      </c>
      <c r="C41" s="185"/>
      <c r="D41" s="185"/>
      <c r="E41" s="185"/>
      <c r="F41" s="185"/>
      <c r="G41" s="185"/>
      <c r="H41" s="185"/>
      <c r="I41" s="185"/>
      <c r="J41" s="185"/>
      <c r="K41" s="185"/>
      <c r="L41" s="185"/>
      <c r="M41" s="185"/>
      <c r="N41" s="185"/>
      <c r="O41" s="185"/>
      <c r="P41" s="186"/>
      <c r="Q41" s="97"/>
      <c r="R41" s="93"/>
      <c r="S41" s="93"/>
      <c r="T41" s="93"/>
      <c r="U41" s="93"/>
      <c r="V41" s="93"/>
      <c r="W41" s="93"/>
      <c r="X41" s="93"/>
      <c r="Y41" s="93"/>
      <c r="Z41" s="93"/>
      <c r="AA41" s="180"/>
    </row>
    <row r="42" spans="1:27" ht="52.5" customHeight="1">
      <c r="A42" s="94"/>
      <c r="B42" s="184" t="s">
        <v>264</v>
      </c>
      <c r="C42" s="185"/>
      <c r="D42" s="185"/>
      <c r="E42" s="185"/>
      <c r="F42" s="185"/>
      <c r="G42" s="185"/>
      <c r="H42" s="185"/>
      <c r="I42" s="185"/>
      <c r="J42" s="185"/>
      <c r="K42" s="185"/>
      <c r="L42" s="185"/>
      <c r="M42" s="185"/>
      <c r="N42" s="185"/>
      <c r="O42" s="185"/>
      <c r="P42" s="186"/>
      <c r="Q42" s="97"/>
      <c r="R42" s="93"/>
      <c r="S42" s="93"/>
      <c r="T42" s="93"/>
      <c r="U42" s="93"/>
      <c r="V42" s="93"/>
      <c r="W42" s="93"/>
      <c r="X42" s="93"/>
      <c r="Y42" s="93"/>
      <c r="Z42" s="93"/>
      <c r="AA42" s="180"/>
    </row>
    <row r="43" spans="1:27" ht="54.75" customHeight="1">
      <c r="A43" s="94"/>
      <c r="B43" s="184" t="s">
        <v>265</v>
      </c>
      <c r="C43" s="185"/>
      <c r="D43" s="185"/>
      <c r="E43" s="185"/>
      <c r="F43" s="185"/>
      <c r="G43" s="185"/>
      <c r="H43" s="185"/>
      <c r="I43" s="185"/>
      <c r="J43" s="185"/>
      <c r="K43" s="185"/>
      <c r="L43" s="185"/>
      <c r="M43" s="185"/>
      <c r="N43" s="185"/>
      <c r="O43" s="185"/>
      <c r="P43" s="186"/>
      <c r="Q43" s="97"/>
      <c r="R43" s="93"/>
      <c r="S43" s="93"/>
      <c r="T43" s="93"/>
      <c r="U43" s="93"/>
      <c r="V43" s="93"/>
      <c r="W43" s="93"/>
      <c r="X43" s="93"/>
      <c r="Y43" s="93"/>
      <c r="Z43" s="93"/>
      <c r="AA43" s="180"/>
    </row>
    <row r="44" spans="1:27" ht="72.75" customHeight="1">
      <c r="A44" s="94"/>
      <c r="B44" s="184" t="s">
        <v>266</v>
      </c>
      <c r="C44" s="185"/>
      <c r="D44" s="185"/>
      <c r="E44" s="185"/>
      <c r="F44" s="185"/>
      <c r="G44" s="185"/>
      <c r="H44" s="185"/>
      <c r="I44" s="185"/>
      <c r="J44" s="185"/>
      <c r="K44" s="185"/>
      <c r="L44" s="185"/>
      <c r="M44" s="185"/>
      <c r="N44" s="185"/>
      <c r="O44" s="185"/>
      <c r="P44" s="186"/>
      <c r="Q44" s="97"/>
      <c r="R44" s="93"/>
      <c r="S44" s="93"/>
      <c r="T44" s="93"/>
      <c r="U44" s="93"/>
      <c r="V44" s="93"/>
      <c r="W44" s="93"/>
      <c r="X44" s="93"/>
      <c r="Y44" s="93"/>
      <c r="Z44" s="93"/>
      <c r="AA44" s="180"/>
    </row>
    <row r="45" spans="1:27" ht="54.75" customHeight="1">
      <c r="A45" s="94"/>
      <c r="B45" s="184" t="s">
        <v>267</v>
      </c>
      <c r="C45" s="185"/>
      <c r="D45" s="185"/>
      <c r="E45" s="185"/>
      <c r="F45" s="185"/>
      <c r="G45" s="185"/>
      <c r="H45" s="185"/>
      <c r="I45" s="185"/>
      <c r="J45" s="185"/>
      <c r="K45" s="185"/>
      <c r="L45" s="185"/>
      <c r="M45" s="185"/>
      <c r="N45" s="185"/>
      <c r="O45" s="185"/>
      <c r="P45" s="186"/>
      <c r="Q45" s="97"/>
      <c r="R45" s="93"/>
      <c r="S45" s="93"/>
      <c r="T45" s="93"/>
      <c r="U45" s="93"/>
      <c r="V45" s="93"/>
      <c r="W45" s="93"/>
      <c r="X45" s="93"/>
      <c r="Y45" s="93"/>
      <c r="Z45" s="93"/>
      <c r="AA45" s="180"/>
    </row>
    <row r="46" spans="1:27" ht="58.5" customHeight="1">
      <c r="A46" s="94"/>
      <c r="B46" s="184" t="s">
        <v>268</v>
      </c>
      <c r="C46" s="187"/>
      <c r="D46" s="187"/>
      <c r="E46" s="187"/>
      <c r="F46" s="187"/>
      <c r="G46" s="187"/>
      <c r="H46" s="187"/>
      <c r="I46" s="187"/>
      <c r="J46" s="187"/>
      <c r="K46" s="187"/>
      <c r="L46" s="187"/>
      <c r="M46" s="187"/>
      <c r="N46" s="187"/>
      <c r="O46" s="187"/>
      <c r="P46" s="188"/>
      <c r="Q46" s="97"/>
      <c r="R46" s="93"/>
      <c r="S46" s="93"/>
      <c r="T46" s="93"/>
      <c r="U46" s="93"/>
      <c r="V46" s="93"/>
      <c r="W46" s="93"/>
      <c r="X46" s="93"/>
      <c r="Y46" s="93"/>
      <c r="Z46" s="93"/>
      <c r="AA46" s="180"/>
    </row>
    <row r="47" spans="1:27" ht="76.5" customHeight="1">
      <c r="A47" s="94"/>
      <c r="B47" s="184" t="s">
        <v>269</v>
      </c>
      <c r="C47" s="187"/>
      <c r="D47" s="187"/>
      <c r="E47" s="187"/>
      <c r="F47" s="187"/>
      <c r="G47" s="187"/>
      <c r="H47" s="187"/>
      <c r="I47" s="187"/>
      <c r="J47" s="187"/>
      <c r="K47" s="187"/>
      <c r="L47" s="187"/>
      <c r="M47" s="187"/>
      <c r="N47" s="187"/>
      <c r="O47" s="187"/>
      <c r="P47" s="188"/>
      <c r="Q47" s="97"/>
      <c r="R47" s="93"/>
      <c r="S47" s="93"/>
      <c r="T47" s="93"/>
      <c r="U47" s="93"/>
      <c r="V47" s="93"/>
      <c r="W47" s="93"/>
      <c r="X47" s="93"/>
      <c r="Y47" s="93"/>
      <c r="Z47" s="93"/>
      <c r="AA47" s="180"/>
    </row>
    <row r="48" spans="1:27" ht="75" customHeight="1">
      <c r="A48" s="94"/>
      <c r="B48" s="184" t="s">
        <v>270</v>
      </c>
      <c r="C48" s="187"/>
      <c r="D48" s="187"/>
      <c r="E48" s="187"/>
      <c r="F48" s="187"/>
      <c r="G48" s="187"/>
      <c r="H48" s="187"/>
      <c r="I48" s="187"/>
      <c r="J48" s="187"/>
      <c r="K48" s="187"/>
      <c r="L48" s="187"/>
      <c r="M48" s="187"/>
      <c r="N48" s="187"/>
      <c r="O48" s="187"/>
      <c r="P48" s="188"/>
      <c r="Q48" s="97"/>
      <c r="R48" s="93"/>
      <c r="S48" s="93"/>
      <c r="T48" s="93"/>
      <c r="U48" s="93"/>
      <c r="V48" s="93"/>
      <c r="W48" s="93"/>
      <c r="X48" s="93"/>
      <c r="Y48" s="93"/>
      <c r="Z48" s="93"/>
      <c r="AA48" s="180"/>
    </row>
    <row r="49" spans="1:27" ht="66" customHeight="1">
      <c r="A49" s="94"/>
      <c r="B49" s="184" t="s">
        <v>271</v>
      </c>
      <c r="C49" s="189"/>
      <c r="D49" s="189"/>
      <c r="E49" s="189"/>
      <c r="F49" s="189"/>
      <c r="G49" s="189"/>
      <c r="H49" s="189"/>
      <c r="I49" s="189"/>
      <c r="J49" s="189"/>
      <c r="K49" s="189"/>
      <c r="L49" s="189"/>
      <c r="M49" s="189"/>
      <c r="N49" s="189"/>
      <c r="O49" s="189"/>
      <c r="P49" s="190"/>
      <c r="Q49" s="97"/>
      <c r="R49" s="93"/>
      <c r="S49" s="93"/>
      <c r="T49" s="93"/>
      <c r="U49" s="93"/>
      <c r="V49" s="93"/>
      <c r="W49" s="93"/>
      <c r="X49" s="93"/>
      <c r="Y49" s="93"/>
      <c r="Z49" s="93"/>
      <c r="AA49" s="180"/>
    </row>
    <row r="50" spans="1:27" ht="99.75" customHeight="1">
      <c r="A50" s="94"/>
      <c r="B50" s="191" t="s">
        <v>272</v>
      </c>
      <c r="C50" s="192"/>
      <c r="D50" s="192"/>
      <c r="E50" s="192"/>
      <c r="F50" s="192"/>
      <c r="G50" s="192"/>
      <c r="H50" s="192"/>
      <c r="I50" s="192"/>
      <c r="J50" s="192"/>
      <c r="K50" s="192"/>
      <c r="L50" s="192"/>
      <c r="M50" s="192"/>
      <c r="N50" s="192"/>
      <c r="O50" s="192"/>
      <c r="P50" s="192"/>
      <c r="Q50" s="97"/>
      <c r="R50" s="93"/>
      <c r="S50" s="93"/>
      <c r="T50" s="93"/>
      <c r="U50" s="93"/>
      <c r="V50" s="93"/>
      <c r="W50" s="93"/>
      <c r="X50" s="93"/>
      <c r="Y50" s="93"/>
      <c r="Z50" s="93"/>
      <c r="AA50" s="180"/>
    </row>
    <row r="51" spans="1:27" ht="156" customHeight="1">
      <c r="A51" s="94"/>
      <c r="B51" s="193" t="s">
        <v>72</v>
      </c>
      <c r="C51" s="194"/>
      <c r="D51" s="194"/>
      <c r="E51" s="194"/>
      <c r="F51" s="194"/>
      <c r="G51" s="194"/>
      <c r="H51" s="194"/>
      <c r="I51" s="194"/>
      <c r="J51" s="194"/>
      <c r="K51" s="194"/>
      <c r="L51" s="194"/>
      <c r="M51" s="194"/>
      <c r="N51" s="194"/>
      <c r="O51" s="194"/>
      <c r="P51" s="195"/>
      <c r="Q51" s="97"/>
      <c r="R51" s="93"/>
      <c r="S51" s="93"/>
      <c r="T51" s="93"/>
      <c r="U51" s="93"/>
      <c r="V51" s="93"/>
      <c r="W51" s="93"/>
      <c r="X51" s="93"/>
      <c r="Y51" s="93"/>
      <c r="Z51" s="93"/>
      <c r="AA51" s="180"/>
    </row>
    <row r="52" spans="1:27" ht="132" customHeight="1">
      <c r="A52" s="94"/>
      <c r="B52" s="196"/>
      <c r="C52" s="197"/>
      <c r="D52" s="197"/>
      <c r="E52" s="197"/>
      <c r="F52" s="197"/>
      <c r="G52" s="197"/>
      <c r="H52" s="197"/>
      <c r="I52" s="197"/>
      <c r="J52" s="197"/>
      <c r="K52" s="197"/>
      <c r="L52" s="197"/>
      <c r="M52" s="197"/>
      <c r="N52" s="197"/>
      <c r="O52" s="197"/>
      <c r="P52" s="198"/>
      <c r="Q52" s="97"/>
      <c r="R52" s="93"/>
      <c r="S52" s="93"/>
      <c r="T52" s="93"/>
      <c r="U52" s="93"/>
      <c r="V52" s="93"/>
      <c r="W52" s="93"/>
      <c r="X52" s="93"/>
      <c r="Y52" s="93"/>
      <c r="Z52" s="93"/>
      <c r="AA52" s="180"/>
    </row>
    <row r="53" spans="1:27" s="202" customFormat="1" thickBot="1">
      <c r="A53" s="199"/>
      <c r="B53" s="200"/>
      <c r="C53" s="200"/>
      <c r="D53" s="200"/>
      <c r="E53" s="200"/>
      <c r="F53" s="200"/>
      <c r="G53" s="200"/>
      <c r="H53" s="200"/>
      <c r="I53" s="200"/>
      <c r="J53" s="200"/>
      <c r="K53" s="200"/>
      <c r="L53" s="200"/>
      <c r="M53" s="200"/>
      <c r="N53" s="200"/>
      <c r="O53" s="200"/>
      <c r="P53" s="200"/>
      <c r="Q53" s="201"/>
    </row>
    <row r="54" spans="1:27" s="202" customFormat="1" ht="14.25"/>
    <row r="55" spans="1:27" s="202" customFormat="1" ht="14.25"/>
    <row r="56" spans="1:27" s="202" customFormat="1" ht="14.25"/>
    <row r="57" spans="1:27" s="202" customFormat="1" ht="14.25"/>
    <row r="58" spans="1:27" s="202" customFormat="1" ht="14.25" hidden="1" customHeight="1"/>
    <row r="59" spans="1:27" s="202" customFormat="1" ht="14.25" hidden="1" customHeight="1"/>
    <row r="60" spans="1:27" s="202" customFormat="1" ht="15" hidden="1" customHeight="1">
      <c r="B60" s="203" t="s">
        <v>73</v>
      </c>
      <c r="C60" s="203" t="s">
        <v>74</v>
      </c>
    </row>
    <row r="61" spans="1:27" ht="25.5" hidden="1" customHeight="1">
      <c r="A61" s="93"/>
      <c r="B61" s="176" t="s">
        <v>75</v>
      </c>
      <c r="C61" s="93" t="s">
        <v>9</v>
      </c>
      <c r="D61" s="93"/>
      <c r="E61" s="93"/>
      <c r="F61" s="93"/>
      <c r="G61" s="93"/>
      <c r="H61" s="93"/>
      <c r="I61" s="93"/>
      <c r="J61" s="93"/>
      <c r="K61" s="93"/>
      <c r="L61" s="93"/>
      <c r="M61" s="93"/>
      <c r="N61" s="93"/>
      <c r="O61" s="93"/>
      <c r="P61" s="93"/>
      <c r="Q61" s="93"/>
      <c r="R61" s="93"/>
      <c r="S61" s="93"/>
      <c r="T61" s="93"/>
      <c r="U61" s="93"/>
      <c r="V61" s="93"/>
      <c r="W61" s="93"/>
      <c r="X61" s="93"/>
      <c r="Y61" s="93"/>
      <c r="Z61" s="93"/>
      <c r="AA61" s="93"/>
    </row>
    <row r="62" spans="1:27" ht="26.25" hidden="1">
      <c r="A62" s="93"/>
      <c r="B62" s="176" t="s">
        <v>76</v>
      </c>
      <c r="C62" s="93" t="s">
        <v>77</v>
      </c>
      <c r="D62" s="93"/>
      <c r="E62" s="93"/>
      <c r="F62" s="93"/>
      <c r="G62" s="93"/>
      <c r="H62" s="93"/>
      <c r="I62" s="93"/>
      <c r="J62" s="93"/>
      <c r="K62" s="93"/>
      <c r="L62" s="93"/>
      <c r="M62" s="93"/>
      <c r="N62" s="93"/>
      <c r="O62" s="93"/>
      <c r="P62" s="93"/>
      <c r="Q62" s="93"/>
      <c r="R62" s="93"/>
      <c r="S62" s="93"/>
      <c r="T62" s="93"/>
      <c r="U62" s="93"/>
      <c r="V62" s="93"/>
      <c r="W62" s="93"/>
      <c r="X62" s="93"/>
      <c r="Y62" s="93"/>
      <c r="Z62" s="93"/>
      <c r="AA62" s="93"/>
    </row>
    <row r="63" spans="1:27" ht="26.25" hidden="1">
      <c r="A63" s="93"/>
      <c r="B63" s="176" t="s">
        <v>78</v>
      </c>
      <c r="C63" s="93" t="s">
        <v>79</v>
      </c>
      <c r="D63" s="93"/>
      <c r="E63" s="93"/>
      <c r="F63" s="93"/>
      <c r="G63" s="93"/>
      <c r="H63" s="93"/>
      <c r="I63" s="93"/>
      <c r="J63" s="93"/>
      <c r="K63" s="93"/>
      <c r="L63" s="93"/>
      <c r="M63" s="93"/>
      <c r="N63" s="93"/>
      <c r="O63" s="93"/>
      <c r="P63" s="93"/>
      <c r="Q63" s="93"/>
      <c r="R63" s="93"/>
      <c r="S63" s="93"/>
      <c r="T63" s="93"/>
      <c r="U63" s="93"/>
      <c r="V63" s="93"/>
      <c r="W63" s="93"/>
      <c r="X63" s="93"/>
      <c r="Y63" s="93"/>
      <c r="Z63" s="93"/>
      <c r="AA63" s="93"/>
    </row>
    <row r="64" spans="1:27" ht="26.25" hidden="1">
      <c r="A64" s="93"/>
      <c r="B64" s="176" t="s">
        <v>80</v>
      </c>
      <c r="C64" s="93" t="s">
        <v>81</v>
      </c>
      <c r="D64" s="93"/>
      <c r="E64" s="93"/>
      <c r="F64" s="93"/>
      <c r="G64" s="93"/>
      <c r="H64" s="93"/>
      <c r="I64" s="93"/>
      <c r="J64" s="93"/>
      <c r="K64" s="93"/>
      <c r="L64" s="93"/>
      <c r="M64" s="93"/>
      <c r="N64" s="93"/>
      <c r="O64" s="93"/>
      <c r="P64" s="93"/>
      <c r="Q64" s="93"/>
      <c r="R64" s="93"/>
      <c r="S64" s="93"/>
      <c r="T64" s="93"/>
      <c r="U64" s="93"/>
      <c r="V64" s="93"/>
      <c r="W64" s="93"/>
      <c r="X64" s="93"/>
      <c r="Y64" s="93"/>
      <c r="Z64" s="93"/>
      <c r="AA64" s="93"/>
    </row>
    <row r="65" spans="2:3" hidden="1">
      <c r="B65" s="176" t="s">
        <v>82</v>
      </c>
      <c r="C65" s="93" t="s">
        <v>83</v>
      </c>
    </row>
    <row r="66" spans="2:3" hidden="1">
      <c r="B66" s="176" t="s">
        <v>84</v>
      </c>
      <c r="C66" s="93" t="s">
        <v>85</v>
      </c>
    </row>
    <row r="67" spans="2:3" hidden="1">
      <c r="B67" s="176" t="s">
        <v>86</v>
      </c>
      <c r="C67" s="93" t="s">
        <v>87</v>
      </c>
    </row>
    <row r="68" spans="2:3" hidden="1">
      <c r="B68" s="176" t="s">
        <v>88</v>
      </c>
      <c r="C68" s="93" t="s">
        <v>89</v>
      </c>
    </row>
    <row r="69" spans="2:3" ht="26.25" hidden="1">
      <c r="B69" s="176" t="s">
        <v>90</v>
      </c>
      <c r="C69" s="93" t="s">
        <v>91</v>
      </c>
    </row>
    <row r="70" spans="2:3" hidden="1">
      <c r="B70" s="176" t="s">
        <v>5</v>
      </c>
      <c r="C70" s="93"/>
    </row>
    <row r="71" spans="2:3" hidden="1">
      <c r="B71" s="176" t="s">
        <v>92</v>
      </c>
      <c r="C71" s="93"/>
    </row>
    <row r="72" spans="2:3" ht="26.25" hidden="1">
      <c r="B72" s="176" t="s">
        <v>93</v>
      </c>
      <c r="C72" s="93"/>
    </row>
    <row r="73" spans="2:3" ht="26.25" hidden="1">
      <c r="B73" s="176" t="s">
        <v>94</v>
      </c>
      <c r="C73" s="93"/>
    </row>
    <row r="74" spans="2:3" ht="26.25" hidden="1">
      <c r="B74" s="176" t="s">
        <v>95</v>
      </c>
      <c r="C74" s="93"/>
    </row>
    <row r="75" spans="2:3" hidden="1">
      <c r="B75" s="93"/>
      <c r="C75" s="93"/>
    </row>
    <row r="76" spans="2:3">
      <c r="B76" s="93"/>
      <c r="C76" s="93"/>
    </row>
  </sheetData>
  <dataConsolidate>
    <dataRefs count="1">
      <dataRef ref="C5:C18" sheet="vinculos" r:id="rId1"/>
    </dataRefs>
  </dataConsolidate>
  <mergeCells count="67">
    <mergeCell ref="B52:P52"/>
    <mergeCell ref="B46:P46"/>
    <mergeCell ref="B47:P47"/>
    <mergeCell ref="B48:P48"/>
    <mergeCell ref="B49:P49"/>
    <mergeCell ref="B50:P50"/>
    <mergeCell ref="B51:P51"/>
    <mergeCell ref="B40:P40"/>
    <mergeCell ref="B41:P41"/>
    <mergeCell ref="B42:P42"/>
    <mergeCell ref="B43:P43"/>
    <mergeCell ref="B44:P44"/>
    <mergeCell ref="B45:P45"/>
    <mergeCell ref="B30:C30"/>
    <mergeCell ref="B32:P32"/>
    <mergeCell ref="B33:P36"/>
    <mergeCell ref="B37:P37"/>
    <mergeCell ref="B38:P38"/>
    <mergeCell ref="B39:P39"/>
    <mergeCell ref="B25:P25"/>
    <mergeCell ref="B26:C27"/>
    <mergeCell ref="D26:O26"/>
    <mergeCell ref="P26:P27"/>
    <mergeCell ref="B28:C28"/>
    <mergeCell ref="B29:C29"/>
    <mergeCell ref="F22:G22"/>
    <mergeCell ref="J22:L22"/>
    <mergeCell ref="N22:P22"/>
    <mergeCell ref="F23:G23"/>
    <mergeCell ref="J23:L23"/>
    <mergeCell ref="M23:P23"/>
    <mergeCell ref="H13:L13"/>
    <mergeCell ref="M13:P13"/>
    <mergeCell ref="B19:P19"/>
    <mergeCell ref="B20:P20"/>
    <mergeCell ref="B21:C21"/>
    <mergeCell ref="D21:E21"/>
    <mergeCell ref="F21:G21"/>
    <mergeCell ref="J21:L21"/>
    <mergeCell ref="N21:P21"/>
    <mergeCell ref="C11:D11"/>
    <mergeCell ref="E11:G11"/>
    <mergeCell ref="H11:L11"/>
    <mergeCell ref="M11:P11"/>
    <mergeCell ref="B12:B13"/>
    <mergeCell ref="C12:D13"/>
    <mergeCell ref="E12:G12"/>
    <mergeCell ref="H12:L12"/>
    <mergeCell ref="M12:P12"/>
    <mergeCell ref="E13:G13"/>
    <mergeCell ref="L5:P5"/>
    <mergeCell ref="C7:H7"/>
    <mergeCell ref="I7:K7"/>
    <mergeCell ref="L7:P7"/>
    <mergeCell ref="C9:H9"/>
    <mergeCell ref="I9:K9"/>
    <mergeCell ref="L9:P9"/>
    <mergeCell ref="A1:A52"/>
    <mergeCell ref="B1:D3"/>
    <mergeCell ref="E1:L2"/>
    <mergeCell ref="M1:P2"/>
    <mergeCell ref="Q1:Q52"/>
    <mergeCell ref="E3:H3"/>
    <mergeCell ref="I3:L3"/>
    <mergeCell ref="M3:P3"/>
    <mergeCell ref="C5:H5"/>
    <mergeCell ref="I5:K5"/>
  </mergeCells>
  <dataValidations count="13">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formula1>$C$61:$C$69</formula1>
    </dataValidation>
    <dataValidation type="list" allowBlank="1" showInputMessage="1" showErrorMessage="1"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1:H65541 IY65541:JD65541 SU65541:SZ65541 ACQ65541:ACV65541 AMM65541:AMR65541 AWI65541:AWN65541 BGE65541:BGJ65541 BQA65541:BQF65541 BZW65541:CAB65541 CJS65541:CJX65541 CTO65541:CTT65541 DDK65541:DDP65541 DNG65541:DNL65541 DXC65541:DXH65541 EGY65541:EHD65541 EQU65541:EQZ65541 FAQ65541:FAV65541 FKM65541:FKR65541 FUI65541:FUN65541 GEE65541:GEJ65541 GOA65541:GOF65541 GXW65541:GYB65541 HHS65541:HHX65541 HRO65541:HRT65541 IBK65541:IBP65541 ILG65541:ILL65541 IVC65541:IVH65541 JEY65541:JFD65541 JOU65541:JOZ65541 JYQ65541:JYV65541 KIM65541:KIR65541 KSI65541:KSN65541 LCE65541:LCJ65541 LMA65541:LMF65541 LVW65541:LWB65541 MFS65541:MFX65541 MPO65541:MPT65541 MZK65541:MZP65541 NJG65541:NJL65541 NTC65541:NTH65541 OCY65541:ODD65541 OMU65541:OMZ65541 OWQ65541:OWV65541 PGM65541:PGR65541 PQI65541:PQN65541 QAE65541:QAJ65541 QKA65541:QKF65541 QTW65541:QUB65541 RDS65541:RDX65541 RNO65541:RNT65541 RXK65541:RXP65541 SHG65541:SHL65541 SRC65541:SRH65541 TAY65541:TBD65541 TKU65541:TKZ65541 TUQ65541:TUV65541 UEM65541:UER65541 UOI65541:UON65541 UYE65541:UYJ65541 VIA65541:VIF65541 VRW65541:VSB65541 WBS65541:WBX65541 WLO65541:WLT65541 WVK65541:WVP65541 C131077:H131077 IY131077:JD131077 SU131077:SZ131077 ACQ131077:ACV131077 AMM131077:AMR131077 AWI131077:AWN131077 BGE131077:BGJ131077 BQA131077:BQF131077 BZW131077:CAB131077 CJS131077:CJX131077 CTO131077:CTT131077 DDK131077:DDP131077 DNG131077:DNL131077 DXC131077:DXH131077 EGY131077:EHD131077 EQU131077:EQZ131077 FAQ131077:FAV131077 FKM131077:FKR131077 FUI131077:FUN131077 GEE131077:GEJ131077 GOA131077:GOF131077 GXW131077:GYB131077 HHS131077:HHX131077 HRO131077:HRT131077 IBK131077:IBP131077 ILG131077:ILL131077 IVC131077:IVH131077 JEY131077:JFD131077 JOU131077:JOZ131077 JYQ131077:JYV131077 KIM131077:KIR131077 KSI131077:KSN131077 LCE131077:LCJ131077 LMA131077:LMF131077 LVW131077:LWB131077 MFS131077:MFX131077 MPO131077:MPT131077 MZK131077:MZP131077 NJG131077:NJL131077 NTC131077:NTH131077 OCY131077:ODD131077 OMU131077:OMZ131077 OWQ131077:OWV131077 PGM131077:PGR131077 PQI131077:PQN131077 QAE131077:QAJ131077 QKA131077:QKF131077 QTW131077:QUB131077 RDS131077:RDX131077 RNO131077:RNT131077 RXK131077:RXP131077 SHG131077:SHL131077 SRC131077:SRH131077 TAY131077:TBD131077 TKU131077:TKZ131077 TUQ131077:TUV131077 UEM131077:UER131077 UOI131077:UON131077 UYE131077:UYJ131077 VIA131077:VIF131077 VRW131077:VSB131077 WBS131077:WBX131077 WLO131077:WLT131077 WVK131077:WVP131077 C196613:H196613 IY196613:JD196613 SU196613:SZ196613 ACQ196613:ACV196613 AMM196613:AMR196613 AWI196613:AWN196613 BGE196613:BGJ196613 BQA196613:BQF196613 BZW196613:CAB196613 CJS196613:CJX196613 CTO196613:CTT196613 DDK196613:DDP196613 DNG196613:DNL196613 DXC196613:DXH196613 EGY196613:EHD196613 EQU196613:EQZ196613 FAQ196613:FAV196613 FKM196613:FKR196613 FUI196613:FUN196613 GEE196613:GEJ196613 GOA196613:GOF196613 GXW196613:GYB196613 HHS196613:HHX196613 HRO196613:HRT196613 IBK196613:IBP196613 ILG196613:ILL196613 IVC196613:IVH196613 JEY196613:JFD196613 JOU196613:JOZ196613 JYQ196613:JYV196613 KIM196613:KIR196613 KSI196613:KSN196613 LCE196613:LCJ196613 LMA196613:LMF196613 LVW196613:LWB196613 MFS196613:MFX196613 MPO196613:MPT196613 MZK196613:MZP196613 NJG196613:NJL196613 NTC196613:NTH196613 OCY196613:ODD196613 OMU196613:OMZ196613 OWQ196613:OWV196613 PGM196613:PGR196613 PQI196613:PQN196613 QAE196613:QAJ196613 QKA196613:QKF196613 QTW196613:QUB196613 RDS196613:RDX196613 RNO196613:RNT196613 RXK196613:RXP196613 SHG196613:SHL196613 SRC196613:SRH196613 TAY196613:TBD196613 TKU196613:TKZ196613 TUQ196613:TUV196613 UEM196613:UER196613 UOI196613:UON196613 UYE196613:UYJ196613 VIA196613:VIF196613 VRW196613:VSB196613 WBS196613:WBX196613 WLO196613:WLT196613 WVK196613:WVP196613 C262149:H262149 IY262149:JD262149 SU262149:SZ262149 ACQ262149:ACV262149 AMM262149:AMR262149 AWI262149:AWN262149 BGE262149:BGJ262149 BQA262149:BQF262149 BZW262149:CAB262149 CJS262149:CJX262149 CTO262149:CTT262149 DDK262149:DDP262149 DNG262149:DNL262149 DXC262149:DXH262149 EGY262149:EHD262149 EQU262149:EQZ262149 FAQ262149:FAV262149 FKM262149:FKR262149 FUI262149:FUN262149 GEE262149:GEJ262149 GOA262149:GOF262149 GXW262149:GYB262149 HHS262149:HHX262149 HRO262149:HRT262149 IBK262149:IBP262149 ILG262149:ILL262149 IVC262149:IVH262149 JEY262149:JFD262149 JOU262149:JOZ262149 JYQ262149:JYV262149 KIM262149:KIR262149 KSI262149:KSN262149 LCE262149:LCJ262149 LMA262149:LMF262149 LVW262149:LWB262149 MFS262149:MFX262149 MPO262149:MPT262149 MZK262149:MZP262149 NJG262149:NJL262149 NTC262149:NTH262149 OCY262149:ODD262149 OMU262149:OMZ262149 OWQ262149:OWV262149 PGM262149:PGR262149 PQI262149:PQN262149 QAE262149:QAJ262149 QKA262149:QKF262149 QTW262149:QUB262149 RDS262149:RDX262149 RNO262149:RNT262149 RXK262149:RXP262149 SHG262149:SHL262149 SRC262149:SRH262149 TAY262149:TBD262149 TKU262149:TKZ262149 TUQ262149:TUV262149 UEM262149:UER262149 UOI262149:UON262149 UYE262149:UYJ262149 VIA262149:VIF262149 VRW262149:VSB262149 WBS262149:WBX262149 WLO262149:WLT262149 WVK262149:WVP262149 C327685:H327685 IY327685:JD327685 SU327685:SZ327685 ACQ327685:ACV327685 AMM327685:AMR327685 AWI327685:AWN327685 BGE327685:BGJ327685 BQA327685:BQF327685 BZW327685:CAB327685 CJS327685:CJX327685 CTO327685:CTT327685 DDK327685:DDP327685 DNG327685:DNL327685 DXC327685:DXH327685 EGY327685:EHD327685 EQU327685:EQZ327685 FAQ327685:FAV327685 FKM327685:FKR327685 FUI327685:FUN327685 GEE327685:GEJ327685 GOA327685:GOF327685 GXW327685:GYB327685 HHS327685:HHX327685 HRO327685:HRT327685 IBK327685:IBP327685 ILG327685:ILL327685 IVC327685:IVH327685 JEY327685:JFD327685 JOU327685:JOZ327685 JYQ327685:JYV327685 KIM327685:KIR327685 KSI327685:KSN327685 LCE327685:LCJ327685 LMA327685:LMF327685 LVW327685:LWB327685 MFS327685:MFX327685 MPO327685:MPT327685 MZK327685:MZP327685 NJG327685:NJL327685 NTC327685:NTH327685 OCY327685:ODD327685 OMU327685:OMZ327685 OWQ327685:OWV327685 PGM327685:PGR327685 PQI327685:PQN327685 QAE327685:QAJ327685 QKA327685:QKF327685 QTW327685:QUB327685 RDS327685:RDX327685 RNO327685:RNT327685 RXK327685:RXP327685 SHG327685:SHL327685 SRC327685:SRH327685 TAY327685:TBD327685 TKU327685:TKZ327685 TUQ327685:TUV327685 UEM327685:UER327685 UOI327685:UON327685 UYE327685:UYJ327685 VIA327685:VIF327685 VRW327685:VSB327685 WBS327685:WBX327685 WLO327685:WLT327685 WVK327685:WVP327685 C393221:H393221 IY393221:JD393221 SU393221:SZ393221 ACQ393221:ACV393221 AMM393221:AMR393221 AWI393221:AWN393221 BGE393221:BGJ393221 BQA393221:BQF393221 BZW393221:CAB393221 CJS393221:CJX393221 CTO393221:CTT393221 DDK393221:DDP393221 DNG393221:DNL393221 DXC393221:DXH393221 EGY393221:EHD393221 EQU393221:EQZ393221 FAQ393221:FAV393221 FKM393221:FKR393221 FUI393221:FUN393221 GEE393221:GEJ393221 GOA393221:GOF393221 GXW393221:GYB393221 HHS393221:HHX393221 HRO393221:HRT393221 IBK393221:IBP393221 ILG393221:ILL393221 IVC393221:IVH393221 JEY393221:JFD393221 JOU393221:JOZ393221 JYQ393221:JYV393221 KIM393221:KIR393221 KSI393221:KSN393221 LCE393221:LCJ393221 LMA393221:LMF393221 LVW393221:LWB393221 MFS393221:MFX393221 MPO393221:MPT393221 MZK393221:MZP393221 NJG393221:NJL393221 NTC393221:NTH393221 OCY393221:ODD393221 OMU393221:OMZ393221 OWQ393221:OWV393221 PGM393221:PGR393221 PQI393221:PQN393221 QAE393221:QAJ393221 QKA393221:QKF393221 QTW393221:QUB393221 RDS393221:RDX393221 RNO393221:RNT393221 RXK393221:RXP393221 SHG393221:SHL393221 SRC393221:SRH393221 TAY393221:TBD393221 TKU393221:TKZ393221 TUQ393221:TUV393221 UEM393221:UER393221 UOI393221:UON393221 UYE393221:UYJ393221 VIA393221:VIF393221 VRW393221:VSB393221 WBS393221:WBX393221 WLO393221:WLT393221 WVK393221:WVP393221 C458757:H458757 IY458757:JD458757 SU458757:SZ458757 ACQ458757:ACV458757 AMM458757:AMR458757 AWI458757:AWN458757 BGE458757:BGJ458757 BQA458757:BQF458757 BZW458757:CAB458757 CJS458757:CJX458757 CTO458757:CTT458757 DDK458757:DDP458757 DNG458757:DNL458757 DXC458757:DXH458757 EGY458757:EHD458757 EQU458757:EQZ458757 FAQ458757:FAV458757 FKM458757:FKR458757 FUI458757:FUN458757 GEE458757:GEJ458757 GOA458757:GOF458757 GXW458757:GYB458757 HHS458757:HHX458757 HRO458757:HRT458757 IBK458757:IBP458757 ILG458757:ILL458757 IVC458757:IVH458757 JEY458757:JFD458757 JOU458757:JOZ458757 JYQ458757:JYV458757 KIM458757:KIR458757 KSI458757:KSN458757 LCE458757:LCJ458757 LMA458757:LMF458757 LVW458757:LWB458757 MFS458757:MFX458757 MPO458757:MPT458757 MZK458757:MZP458757 NJG458757:NJL458757 NTC458757:NTH458757 OCY458757:ODD458757 OMU458757:OMZ458757 OWQ458757:OWV458757 PGM458757:PGR458757 PQI458757:PQN458757 QAE458757:QAJ458757 QKA458757:QKF458757 QTW458757:QUB458757 RDS458757:RDX458757 RNO458757:RNT458757 RXK458757:RXP458757 SHG458757:SHL458757 SRC458757:SRH458757 TAY458757:TBD458757 TKU458757:TKZ458757 TUQ458757:TUV458757 UEM458757:UER458757 UOI458757:UON458757 UYE458757:UYJ458757 VIA458757:VIF458757 VRW458757:VSB458757 WBS458757:WBX458757 WLO458757:WLT458757 WVK458757:WVP458757 C524293:H524293 IY524293:JD524293 SU524293:SZ524293 ACQ524293:ACV524293 AMM524293:AMR524293 AWI524293:AWN524293 BGE524293:BGJ524293 BQA524293:BQF524293 BZW524293:CAB524293 CJS524293:CJX524293 CTO524293:CTT524293 DDK524293:DDP524293 DNG524293:DNL524293 DXC524293:DXH524293 EGY524293:EHD524293 EQU524293:EQZ524293 FAQ524293:FAV524293 FKM524293:FKR524293 FUI524293:FUN524293 GEE524293:GEJ524293 GOA524293:GOF524293 GXW524293:GYB524293 HHS524293:HHX524293 HRO524293:HRT524293 IBK524293:IBP524293 ILG524293:ILL524293 IVC524293:IVH524293 JEY524293:JFD524293 JOU524293:JOZ524293 JYQ524293:JYV524293 KIM524293:KIR524293 KSI524293:KSN524293 LCE524293:LCJ524293 LMA524293:LMF524293 LVW524293:LWB524293 MFS524293:MFX524293 MPO524293:MPT524293 MZK524293:MZP524293 NJG524293:NJL524293 NTC524293:NTH524293 OCY524293:ODD524293 OMU524293:OMZ524293 OWQ524293:OWV524293 PGM524293:PGR524293 PQI524293:PQN524293 QAE524293:QAJ524293 QKA524293:QKF524293 QTW524293:QUB524293 RDS524293:RDX524293 RNO524293:RNT524293 RXK524293:RXP524293 SHG524293:SHL524293 SRC524293:SRH524293 TAY524293:TBD524293 TKU524293:TKZ524293 TUQ524293:TUV524293 UEM524293:UER524293 UOI524293:UON524293 UYE524293:UYJ524293 VIA524293:VIF524293 VRW524293:VSB524293 WBS524293:WBX524293 WLO524293:WLT524293 WVK524293:WVP524293 C589829:H589829 IY589829:JD589829 SU589829:SZ589829 ACQ589829:ACV589829 AMM589829:AMR589829 AWI589829:AWN589829 BGE589829:BGJ589829 BQA589829:BQF589829 BZW589829:CAB589829 CJS589829:CJX589829 CTO589829:CTT589829 DDK589829:DDP589829 DNG589829:DNL589829 DXC589829:DXH589829 EGY589829:EHD589829 EQU589829:EQZ589829 FAQ589829:FAV589829 FKM589829:FKR589829 FUI589829:FUN589829 GEE589829:GEJ589829 GOA589829:GOF589829 GXW589829:GYB589829 HHS589829:HHX589829 HRO589829:HRT589829 IBK589829:IBP589829 ILG589829:ILL589829 IVC589829:IVH589829 JEY589829:JFD589829 JOU589829:JOZ589829 JYQ589829:JYV589829 KIM589829:KIR589829 KSI589829:KSN589829 LCE589829:LCJ589829 LMA589829:LMF589829 LVW589829:LWB589829 MFS589829:MFX589829 MPO589829:MPT589829 MZK589829:MZP589829 NJG589829:NJL589829 NTC589829:NTH589829 OCY589829:ODD589829 OMU589829:OMZ589829 OWQ589829:OWV589829 PGM589829:PGR589829 PQI589829:PQN589829 QAE589829:QAJ589829 QKA589829:QKF589829 QTW589829:QUB589829 RDS589829:RDX589829 RNO589829:RNT589829 RXK589829:RXP589829 SHG589829:SHL589829 SRC589829:SRH589829 TAY589829:TBD589829 TKU589829:TKZ589829 TUQ589829:TUV589829 UEM589829:UER589829 UOI589829:UON589829 UYE589829:UYJ589829 VIA589829:VIF589829 VRW589829:VSB589829 WBS589829:WBX589829 WLO589829:WLT589829 WVK589829:WVP589829 C655365:H655365 IY655365:JD655365 SU655365:SZ655365 ACQ655365:ACV655365 AMM655365:AMR655365 AWI655365:AWN655365 BGE655365:BGJ655365 BQA655365:BQF655365 BZW655365:CAB655365 CJS655365:CJX655365 CTO655365:CTT655365 DDK655365:DDP655365 DNG655365:DNL655365 DXC655365:DXH655365 EGY655365:EHD655365 EQU655365:EQZ655365 FAQ655365:FAV655365 FKM655365:FKR655365 FUI655365:FUN655365 GEE655365:GEJ655365 GOA655365:GOF655365 GXW655365:GYB655365 HHS655365:HHX655365 HRO655365:HRT655365 IBK655365:IBP655365 ILG655365:ILL655365 IVC655365:IVH655365 JEY655365:JFD655365 JOU655365:JOZ655365 JYQ655365:JYV655365 KIM655365:KIR655365 KSI655365:KSN655365 LCE655365:LCJ655365 LMA655365:LMF655365 LVW655365:LWB655365 MFS655365:MFX655365 MPO655365:MPT655365 MZK655365:MZP655365 NJG655365:NJL655365 NTC655365:NTH655365 OCY655365:ODD655365 OMU655365:OMZ655365 OWQ655365:OWV655365 PGM655365:PGR655365 PQI655365:PQN655365 QAE655365:QAJ655365 QKA655365:QKF655365 QTW655365:QUB655365 RDS655365:RDX655365 RNO655365:RNT655365 RXK655365:RXP655365 SHG655365:SHL655365 SRC655365:SRH655365 TAY655365:TBD655365 TKU655365:TKZ655365 TUQ655365:TUV655365 UEM655365:UER655365 UOI655365:UON655365 UYE655365:UYJ655365 VIA655365:VIF655365 VRW655365:VSB655365 WBS655365:WBX655365 WLO655365:WLT655365 WVK655365:WVP655365 C720901:H720901 IY720901:JD720901 SU720901:SZ720901 ACQ720901:ACV720901 AMM720901:AMR720901 AWI720901:AWN720901 BGE720901:BGJ720901 BQA720901:BQF720901 BZW720901:CAB720901 CJS720901:CJX720901 CTO720901:CTT720901 DDK720901:DDP720901 DNG720901:DNL720901 DXC720901:DXH720901 EGY720901:EHD720901 EQU720901:EQZ720901 FAQ720901:FAV720901 FKM720901:FKR720901 FUI720901:FUN720901 GEE720901:GEJ720901 GOA720901:GOF720901 GXW720901:GYB720901 HHS720901:HHX720901 HRO720901:HRT720901 IBK720901:IBP720901 ILG720901:ILL720901 IVC720901:IVH720901 JEY720901:JFD720901 JOU720901:JOZ720901 JYQ720901:JYV720901 KIM720901:KIR720901 KSI720901:KSN720901 LCE720901:LCJ720901 LMA720901:LMF720901 LVW720901:LWB720901 MFS720901:MFX720901 MPO720901:MPT720901 MZK720901:MZP720901 NJG720901:NJL720901 NTC720901:NTH720901 OCY720901:ODD720901 OMU720901:OMZ720901 OWQ720901:OWV720901 PGM720901:PGR720901 PQI720901:PQN720901 QAE720901:QAJ720901 QKA720901:QKF720901 QTW720901:QUB720901 RDS720901:RDX720901 RNO720901:RNT720901 RXK720901:RXP720901 SHG720901:SHL720901 SRC720901:SRH720901 TAY720901:TBD720901 TKU720901:TKZ720901 TUQ720901:TUV720901 UEM720901:UER720901 UOI720901:UON720901 UYE720901:UYJ720901 VIA720901:VIF720901 VRW720901:VSB720901 WBS720901:WBX720901 WLO720901:WLT720901 WVK720901:WVP720901 C786437:H786437 IY786437:JD786437 SU786437:SZ786437 ACQ786437:ACV786437 AMM786437:AMR786437 AWI786437:AWN786437 BGE786437:BGJ786437 BQA786437:BQF786437 BZW786437:CAB786437 CJS786437:CJX786437 CTO786437:CTT786437 DDK786437:DDP786437 DNG786437:DNL786437 DXC786437:DXH786437 EGY786437:EHD786437 EQU786437:EQZ786437 FAQ786437:FAV786437 FKM786437:FKR786437 FUI786437:FUN786437 GEE786437:GEJ786437 GOA786437:GOF786437 GXW786437:GYB786437 HHS786437:HHX786437 HRO786437:HRT786437 IBK786437:IBP786437 ILG786437:ILL786437 IVC786437:IVH786437 JEY786437:JFD786437 JOU786437:JOZ786437 JYQ786437:JYV786437 KIM786437:KIR786437 KSI786437:KSN786437 LCE786437:LCJ786437 LMA786437:LMF786437 LVW786437:LWB786437 MFS786437:MFX786437 MPO786437:MPT786437 MZK786437:MZP786437 NJG786437:NJL786437 NTC786437:NTH786437 OCY786437:ODD786437 OMU786437:OMZ786437 OWQ786437:OWV786437 PGM786437:PGR786437 PQI786437:PQN786437 QAE786437:QAJ786437 QKA786437:QKF786437 QTW786437:QUB786437 RDS786437:RDX786437 RNO786437:RNT786437 RXK786437:RXP786437 SHG786437:SHL786437 SRC786437:SRH786437 TAY786437:TBD786437 TKU786437:TKZ786437 TUQ786437:TUV786437 UEM786437:UER786437 UOI786437:UON786437 UYE786437:UYJ786437 VIA786437:VIF786437 VRW786437:VSB786437 WBS786437:WBX786437 WLO786437:WLT786437 WVK786437:WVP786437 C851973:H851973 IY851973:JD851973 SU851973:SZ851973 ACQ851973:ACV851973 AMM851973:AMR851973 AWI851973:AWN851973 BGE851973:BGJ851973 BQA851973:BQF851973 BZW851973:CAB851973 CJS851973:CJX851973 CTO851973:CTT851973 DDK851973:DDP851973 DNG851973:DNL851973 DXC851973:DXH851973 EGY851973:EHD851973 EQU851973:EQZ851973 FAQ851973:FAV851973 FKM851973:FKR851973 FUI851973:FUN851973 GEE851973:GEJ851973 GOA851973:GOF851973 GXW851973:GYB851973 HHS851973:HHX851973 HRO851973:HRT851973 IBK851973:IBP851973 ILG851973:ILL851973 IVC851973:IVH851973 JEY851973:JFD851973 JOU851973:JOZ851973 JYQ851973:JYV851973 KIM851973:KIR851973 KSI851973:KSN851973 LCE851973:LCJ851973 LMA851973:LMF851973 LVW851973:LWB851973 MFS851973:MFX851973 MPO851973:MPT851973 MZK851973:MZP851973 NJG851973:NJL851973 NTC851973:NTH851973 OCY851973:ODD851973 OMU851973:OMZ851973 OWQ851973:OWV851973 PGM851973:PGR851973 PQI851973:PQN851973 QAE851973:QAJ851973 QKA851973:QKF851973 QTW851973:QUB851973 RDS851973:RDX851973 RNO851973:RNT851973 RXK851973:RXP851973 SHG851973:SHL851973 SRC851973:SRH851973 TAY851973:TBD851973 TKU851973:TKZ851973 TUQ851973:TUV851973 UEM851973:UER851973 UOI851973:UON851973 UYE851973:UYJ851973 VIA851973:VIF851973 VRW851973:VSB851973 WBS851973:WBX851973 WLO851973:WLT851973 WVK851973:WVP851973 C917509:H917509 IY917509:JD917509 SU917509:SZ917509 ACQ917509:ACV917509 AMM917509:AMR917509 AWI917509:AWN917509 BGE917509:BGJ917509 BQA917509:BQF917509 BZW917509:CAB917509 CJS917509:CJX917509 CTO917509:CTT917509 DDK917509:DDP917509 DNG917509:DNL917509 DXC917509:DXH917509 EGY917509:EHD917509 EQU917509:EQZ917509 FAQ917509:FAV917509 FKM917509:FKR917509 FUI917509:FUN917509 GEE917509:GEJ917509 GOA917509:GOF917509 GXW917509:GYB917509 HHS917509:HHX917509 HRO917509:HRT917509 IBK917509:IBP917509 ILG917509:ILL917509 IVC917509:IVH917509 JEY917509:JFD917509 JOU917509:JOZ917509 JYQ917509:JYV917509 KIM917509:KIR917509 KSI917509:KSN917509 LCE917509:LCJ917509 LMA917509:LMF917509 LVW917509:LWB917509 MFS917509:MFX917509 MPO917509:MPT917509 MZK917509:MZP917509 NJG917509:NJL917509 NTC917509:NTH917509 OCY917509:ODD917509 OMU917509:OMZ917509 OWQ917509:OWV917509 PGM917509:PGR917509 PQI917509:PQN917509 QAE917509:QAJ917509 QKA917509:QKF917509 QTW917509:QUB917509 RDS917509:RDX917509 RNO917509:RNT917509 RXK917509:RXP917509 SHG917509:SHL917509 SRC917509:SRH917509 TAY917509:TBD917509 TKU917509:TKZ917509 TUQ917509:TUV917509 UEM917509:UER917509 UOI917509:UON917509 UYE917509:UYJ917509 VIA917509:VIF917509 VRW917509:VSB917509 WBS917509:WBX917509 WLO917509:WLT917509 WVK917509:WVP917509 C983045:H983045 IY983045:JD983045 SU983045:SZ983045 ACQ983045:ACV983045 AMM983045:AMR983045 AWI983045:AWN983045 BGE983045:BGJ983045 BQA983045:BQF983045 BZW983045:CAB983045 CJS983045:CJX983045 CTO983045:CTT983045 DDK983045:DDP983045 DNG983045:DNL983045 DXC983045:DXH983045 EGY983045:EHD983045 EQU983045:EQZ983045 FAQ983045:FAV983045 FKM983045:FKR983045 FUI983045:FUN983045 GEE983045:GEJ983045 GOA983045:GOF983045 GXW983045:GYB983045 HHS983045:HHX983045 HRO983045:HRT983045 IBK983045:IBP983045 ILG983045:ILL983045 IVC983045:IVH983045 JEY983045:JFD983045 JOU983045:JOZ983045 JYQ983045:JYV983045 KIM983045:KIR983045 KSI983045:KSN983045 LCE983045:LCJ983045 LMA983045:LMF983045 LVW983045:LWB983045 MFS983045:MFX983045 MPO983045:MPT983045 MZK983045:MZP983045 NJG983045:NJL983045 NTC983045:NTH983045 OCY983045:ODD983045 OMU983045:OMZ983045 OWQ983045:OWV983045 PGM983045:PGR983045 PQI983045:PQN983045 QAE983045:QAJ983045 QKA983045:QKF983045 QTW983045:QUB983045 RDS983045:RDX983045 RNO983045:RNT983045 RXK983045:RXP983045 SHG983045:SHL983045 SRC983045:SRH983045 TAY983045:TBD983045 TKU983045:TKZ983045 TUQ983045:TUV983045 UEM983045:UER983045 UOI983045:UON983045 UYE983045:UYJ983045 VIA983045:VIF983045 VRW983045:VSB983045 WBS983045:WBX983045 WLO983045:WLT983045 WVK983045:WVP983045">
      <formula1>$B$61:$B$74</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formula1>#REF!</formula1>
    </dataValidation>
    <dataValidation allowBlank="1" showInputMessage="1" showErrorMessage="1" promptTitle="Explicación de la Variable" prompt="Ingrese la explicación de las variables que actuan como numerador y denominador"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dataValidation allowBlank="1" showInputMessage="1" showErrorMessage="1" promptTitle="Unidad de Medida" prompt="Ingrese la unidad de medida del indicador"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B23:D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65559:D65559 IX65559:IZ65559 ST65559:SV65559 ACP65559:ACR65559 AML65559:AMN65559 AWH65559:AWJ65559 BGD65559:BGF65559 BPZ65559:BQB65559 BZV65559:BZX65559 CJR65559:CJT65559 CTN65559:CTP65559 DDJ65559:DDL65559 DNF65559:DNH65559 DXB65559:DXD65559 EGX65559:EGZ65559 EQT65559:EQV65559 FAP65559:FAR65559 FKL65559:FKN65559 FUH65559:FUJ65559 GED65559:GEF65559 GNZ65559:GOB65559 GXV65559:GXX65559 HHR65559:HHT65559 HRN65559:HRP65559 IBJ65559:IBL65559 ILF65559:ILH65559 IVB65559:IVD65559 JEX65559:JEZ65559 JOT65559:JOV65559 JYP65559:JYR65559 KIL65559:KIN65559 KSH65559:KSJ65559 LCD65559:LCF65559 LLZ65559:LMB65559 LVV65559:LVX65559 MFR65559:MFT65559 MPN65559:MPP65559 MZJ65559:MZL65559 NJF65559:NJH65559 NTB65559:NTD65559 OCX65559:OCZ65559 OMT65559:OMV65559 OWP65559:OWR65559 PGL65559:PGN65559 PQH65559:PQJ65559 QAD65559:QAF65559 QJZ65559:QKB65559 QTV65559:QTX65559 RDR65559:RDT65559 RNN65559:RNP65559 RXJ65559:RXL65559 SHF65559:SHH65559 SRB65559:SRD65559 TAX65559:TAZ65559 TKT65559:TKV65559 TUP65559:TUR65559 UEL65559:UEN65559 UOH65559:UOJ65559 UYD65559:UYF65559 VHZ65559:VIB65559 VRV65559:VRX65559 WBR65559:WBT65559 WLN65559:WLP65559 WVJ65559:WVL65559 B131095:D131095 IX131095:IZ131095 ST131095:SV131095 ACP131095:ACR131095 AML131095:AMN131095 AWH131095:AWJ131095 BGD131095:BGF131095 BPZ131095:BQB131095 BZV131095:BZX131095 CJR131095:CJT131095 CTN131095:CTP131095 DDJ131095:DDL131095 DNF131095:DNH131095 DXB131095:DXD131095 EGX131095:EGZ131095 EQT131095:EQV131095 FAP131095:FAR131095 FKL131095:FKN131095 FUH131095:FUJ131095 GED131095:GEF131095 GNZ131095:GOB131095 GXV131095:GXX131095 HHR131095:HHT131095 HRN131095:HRP131095 IBJ131095:IBL131095 ILF131095:ILH131095 IVB131095:IVD131095 JEX131095:JEZ131095 JOT131095:JOV131095 JYP131095:JYR131095 KIL131095:KIN131095 KSH131095:KSJ131095 LCD131095:LCF131095 LLZ131095:LMB131095 LVV131095:LVX131095 MFR131095:MFT131095 MPN131095:MPP131095 MZJ131095:MZL131095 NJF131095:NJH131095 NTB131095:NTD131095 OCX131095:OCZ131095 OMT131095:OMV131095 OWP131095:OWR131095 PGL131095:PGN131095 PQH131095:PQJ131095 QAD131095:QAF131095 QJZ131095:QKB131095 QTV131095:QTX131095 RDR131095:RDT131095 RNN131095:RNP131095 RXJ131095:RXL131095 SHF131095:SHH131095 SRB131095:SRD131095 TAX131095:TAZ131095 TKT131095:TKV131095 TUP131095:TUR131095 UEL131095:UEN131095 UOH131095:UOJ131095 UYD131095:UYF131095 VHZ131095:VIB131095 VRV131095:VRX131095 WBR131095:WBT131095 WLN131095:WLP131095 WVJ131095:WVL131095 B196631:D196631 IX196631:IZ196631 ST196631:SV196631 ACP196631:ACR196631 AML196631:AMN196631 AWH196631:AWJ196631 BGD196631:BGF196631 BPZ196631:BQB196631 BZV196631:BZX196631 CJR196631:CJT196631 CTN196631:CTP196631 DDJ196631:DDL196631 DNF196631:DNH196631 DXB196631:DXD196631 EGX196631:EGZ196631 EQT196631:EQV196631 FAP196631:FAR196631 FKL196631:FKN196631 FUH196631:FUJ196631 GED196631:GEF196631 GNZ196631:GOB196631 GXV196631:GXX196631 HHR196631:HHT196631 HRN196631:HRP196631 IBJ196631:IBL196631 ILF196631:ILH196631 IVB196631:IVD196631 JEX196631:JEZ196631 JOT196631:JOV196631 JYP196631:JYR196631 KIL196631:KIN196631 KSH196631:KSJ196631 LCD196631:LCF196631 LLZ196631:LMB196631 LVV196631:LVX196631 MFR196631:MFT196631 MPN196631:MPP196631 MZJ196631:MZL196631 NJF196631:NJH196631 NTB196631:NTD196631 OCX196631:OCZ196631 OMT196631:OMV196631 OWP196631:OWR196631 PGL196631:PGN196631 PQH196631:PQJ196631 QAD196631:QAF196631 QJZ196631:QKB196631 QTV196631:QTX196631 RDR196631:RDT196631 RNN196631:RNP196631 RXJ196631:RXL196631 SHF196631:SHH196631 SRB196631:SRD196631 TAX196631:TAZ196631 TKT196631:TKV196631 TUP196631:TUR196631 UEL196631:UEN196631 UOH196631:UOJ196631 UYD196631:UYF196631 VHZ196631:VIB196631 VRV196631:VRX196631 WBR196631:WBT196631 WLN196631:WLP196631 WVJ196631:WVL196631 B262167:D262167 IX262167:IZ262167 ST262167:SV262167 ACP262167:ACR262167 AML262167:AMN262167 AWH262167:AWJ262167 BGD262167:BGF262167 BPZ262167:BQB262167 BZV262167:BZX262167 CJR262167:CJT262167 CTN262167:CTP262167 DDJ262167:DDL262167 DNF262167:DNH262167 DXB262167:DXD262167 EGX262167:EGZ262167 EQT262167:EQV262167 FAP262167:FAR262167 FKL262167:FKN262167 FUH262167:FUJ262167 GED262167:GEF262167 GNZ262167:GOB262167 GXV262167:GXX262167 HHR262167:HHT262167 HRN262167:HRP262167 IBJ262167:IBL262167 ILF262167:ILH262167 IVB262167:IVD262167 JEX262167:JEZ262167 JOT262167:JOV262167 JYP262167:JYR262167 KIL262167:KIN262167 KSH262167:KSJ262167 LCD262167:LCF262167 LLZ262167:LMB262167 LVV262167:LVX262167 MFR262167:MFT262167 MPN262167:MPP262167 MZJ262167:MZL262167 NJF262167:NJH262167 NTB262167:NTD262167 OCX262167:OCZ262167 OMT262167:OMV262167 OWP262167:OWR262167 PGL262167:PGN262167 PQH262167:PQJ262167 QAD262167:QAF262167 QJZ262167:QKB262167 QTV262167:QTX262167 RDR262167:RDT262167 RNN262167:RNP262167 RXJ262167:RXL262167 SHF262167:SHH262167 SRB262167:SRD262167 TAX262167:TAZ262167 TKT262167:TKV262167 TUP262167:TUR262167 UEL262167:UEN262167 UOH262167:UOJ262167 UYD262167:UYF262167 VHZ262167:VIB262167 VRV262167:VRX262167 WBR262167:WBT262167 WLN262167:WLP262167 WVJ262167:WVL262167 B327703:D327703 IX327703:IZ327703 ST327703:SV327703 ACP327703:ACR327703 AML327703:AMN327703 AWH327703:AWJ327703 BGD327703:BGF327703 BPZ327703:BQB327703 BZV327703:BZX327703 CJR327703:CJT327703 CTN327703:CTP327703 DDJ327703:DDL327703 DNF327703:DNH327703 DXB327703:DXD327703 EGX327703:EGZ327703 EQT327703:EQV327703 FAP327703:FAR327703 FKL327703:FKN327703 FUH327703:FUJ327703 GED327703:GEF327703 GNZ327703:GOB327703 GXV327703:GXX327703 HHR327703:HHT327703 HRN327703:HRP327703 IBJ327703:IBL327703 ILF327703:ILH327703 IVB327703:IVD327703 JEX327703:JEZ327703 JOT327703:JOV327703 JYP327703:JYR327703 KIL327703:KIN327703 KSH327703:KSJ327703 LCD327703:LCF327703 LLZ327703:LMB327703 LVV327703:LVX327703 MFR327703:MFT327703 MPN327703:MPP327703 MZJ327703:MZL327703 NJF327703:NJH327703 NTB327703:NTD327703 OCX327703:OCZ327703 OMT327703:OMV327703 OWP327703:OWR327703 PGL327703:PGN327703 PQH327703:PQJ327703 QAD327703:QAF327703 QJZ327703:QKB327703 QTV327703:QTX327703 RDR327703:RDT327703 RNN327703:RNP327703 RXJ327703:RXL327703 SHF327703:SHH327703 SRB327703:SRD327703 TAX327703:TAZ327703 TKT327703:TKV327703 TUP327703:TUR327703 UEL327703:UEN327703 UOH327703:UOJ327703 UYD327703:UYF327703 VHZ327703:VIB327703 VRV327703:VRX327703 WBR327703:WBT327703 WLN327703:WLP327703 WVJ327703:WVL327703 B393239:D393239 IX393239:IZ393239 ST393239:SV393239 ACP393239:ACR393239 AML393239:AMN393239 AWH393239:AWJ393239 BGD393239:BGF393239 BPZ393239:BQB393239 BZV393239:BZX393239 CJR393239:CJT393239 CTN393239:CTP393239 DDJ393239:DDL393239 DNF393239:DNH393239 DXB393239:DXD393239 EGX393239:EGZ393239 EQT393239:EQV393239 FAP393239:FAR393239 FKL393239:FKN393239 FUH393239:FUJ393239 GED393239:GEF393239 GNZ393239:GOB393239 GXV393239:GXX393239 HHR393239:HHT393239 HRN393239:HRP393239 IBJ393239:IBL393239 ILF393239:ILH393239 IVB393239:IVD393239 JEX393239:JEZ393239 JOT393239:JOV393239 JYP393239:JYR393239 KIL393239:KIN393239 KSH393239:KSJ393239 LCD393239:LCF393239 LLZ393239:LMB393239 LVV393239:LVX393239 MFR393239:MFT393239 MPN393239:MPP393239 MZJ393239:MZL393239 NJF393239:NJH393239 NTB393239:NTD393239 OCX393239:OCZ393239 OMT393239:OMV393239 OWP393239:OWR393239 PGL393239:PGN393239 PQH393239:PQJ393239 QAD393239:QAF393239 QJZ393239:QKB393239 QTV393239:QTX393239 RDR393239:RDT393239 RNN393239:RNP393239 RXJ393239:RXL393239 SHF393239:SHH393239 SRB393239:SRD393239 TAX393239:TAZ393239 TKT393239:TKV393239 TUP393239:TUR393239 UEL393239:UEN393239 UOH393239:UOJ393239 UYD393239:UYF393239 VHZ393239:VIB393239 VRV393239:VRX393239 WBR393239:WBT393239 WLN393239:WLP393239 WVJ393239:WVL393239 B458775:D458775 IX458775:IZ458775 ST458775:SV458775 ACP458775:ACR458775 AML458775:AMN458775 AWH458775:AWJ458775 BGD458775:BGF458775 BPZ458775:BQB458775 BZV458775:BZX458775 CJR458775:CJT458775 CTN458775:CTP458775 DDJ458775:DDL458775 DNF458775:DNH458775 DXB458775:DXD458775 EGX458775:EGZ458775 EQT458775:EQV458775 FAP458775:FAR458775 FKL458775:FKN458775 FUH458775:FUJ458775 GED458775:GEF458775 GNZ458775:GOB458775 GXV458775:GXX458775 HHR458775:HHT458775 HRN458775:HRP458775 IBJ458775:IBL458775 ILF458775:ILH458775 IVB458775:IVD458775 JEX458775:JEZ458775 JOT458775:JOV458775 JYP458775:JYR458775 KIL458775:KIN458775 KSH458775:KSJ458775 LCD458775:LCF458775 LLZ458775:LMB458775 LVV458775:LVX458775 MFR458775:MFT458775 MPN458775:MPP458775 MZJ458775:MZL458775 NJF458775:NJH458775 NTB458775:NTD458775 OCX458775:OCZ458775 OMT458775:OMV458775 OWP458775:OWR458775 PGL458775:PGN458775 PQH458775:PQJ458775 QAD458775:QAF458775 QJZ458775:QKB458775 QTV458775:QTX458775 RDR458775:RDT458775 RNN458775:RNP458775 RXJ458775:RXL458775 SHF458775:SHH458775 SRB458775:SRD458775 TAX458775:TAZ458775 TKT458775:TKV458775 TUP458775:TUR458775 UEL458775:UEN458775 UOH458775:UOJ458775 UYD458775:UYF458775 VHZ458775:VIB458775 VRV458775:VRX458775 WBR458775:WBT458775 WLN458775:WLP458775 WVJ458775:WVL458775 B524311:D524311 IX524311:IZ524311 ST524311:SV524311 ACP524311:ACR524311 AML524311:AMN524311 AWH524311:AWJ524311 BGD524311:BGF524311 BPZ524311:BQB524311 BZV524311:BZX524311 CJR524311:CJT524311 CTN524311:CTP524311 DDJ524311:DDL524311 DNF524311:DNH524311 DXB524311:DXD524311 EGX524311:EGZ524311 EQT524311:EQV524311 FAP524311:FAR524311 FKL524311:FKN524311 FUH524311:FUJ524311 GED524311:GEF524311 GNZ524311:GOB524311 GXV524311:GXX524311 HHR524311:HHT524311 HRN524311:HRP524311 IBJ524311:IBL524311 ILF524311:ILH524311 IVB524311:IVD524311 JEX524311:JEZ524311 JOT524311:JOV524311 JYP524311:JYR524311 KIL524311:KIN524311 KSH524311:KSJ524311 LCD524311:LCF524311 LLZ524311:LMB524311 LVV524311:LVX524311 MFR524311:MFT524311 MPN524311:MPP524311 MZJ524311:MZL524311 NJF524311:NJH524311 NTB524311:NTD524311 OCX524311:OCZ524311 OMT524311:OMV524311 OWP524311:OWR524311 PGL524311:PGN524311 PQH524311:PQJ524311 QAD524311:QAF524311 QJZ524311:QKB524311 QTV524311:QTX524311 RDR524311:RDT524311 RNN524311:RNP524311 RXJ524311:RXL524311 SHF524311:SHH524311 SRB524311:SRD524311 TAX524311:TAZ524311 TKT524311:TKV524311 TUP524311:TUR524311 UEL524311:UEN524311 UOH524311:UOJ524311 UYD524311:UYF524311 VHZ524311:VIB524311 VRV524311:VRX524311 WBR524311:WBT524311 WLN524311:WLP524311 WVJ524311:WVL524311 B589847:D589847 IX589847:IZ589847 ST589847:SV589847 ACP589847:ACR589847 AML589847:AMN589847 AWH589847:AWJ589847 BGD589847:BGF589847 BPZ589847:BQB589847 BZV589847:BZX589847 CJR589847:CJT589847 CTN589847:CTP589847 DDJ589847:DDL589847 DNF589847:DNH589847 DXB589847:DXD589847 EGX589847:EGZ589847 EQT589847:EQV589847 FAP589847:FAR589847 FKL589847:FKN589847 FUH589847:FUJ589847 GED589847:GEF589847 GNZ589847:GOB589847 GXV589847:GXX589847 HHR589847:HHT589847 HRN589847:HRP589847 IBJ589847:IBL589847 ILF589847:ILH589847 IVB589847:IVD589847 JEX589847:JEZ589847 JOT589847:JOV589847 JYP589847:JYR589847 KIL589847:KIN589847 KSH589847:KSJ589847 LCD589847:LCF589847 LLZ589847:LMB589847 LVV589847:LVX589847 MFR589847:MFT589847 MPN589847:MPP589847 MZJ589847:MZL589847 NJF589847:NJH589847 NTB589847:NTD589847 OCX589847:OCZ589847 OMT589847:OMV589847 OWP589847:OWR589847 PGL589847:PGN589847 PQH589847:PQJ589847 QAD589847:QAF589847 QJZ589847:QKB589847 QTV589847:QTX589847 RDR589847:RDT589847 RNN589847:RNP589847 RXJ589847:RXL589847 SHF589847:SHH589847 SRB589847:SRD589847 TAX589847:TAZ589847 TKT589847:TKV589847 TUP589847:TUR589847 UEL589847:UEN589847 UOH589847:UOJ589847 UYD589847:UYF589847 VHZ589847:VIB589847 VRV589847:VRX589847 WBR589847:WBT589847 WLN589847:WLP589847 WVJ589847:WVL589847 B655383:D655383 IX655383:IZ655383 ST655383:SV655383 ACP655383:ACR655383 AML655383:AMN655383 AWH655383:AWJ655383 BGD655383:BGF655383 BPZ655383:BQB655383 BZV655383:BZX655383 CJR655383:CJT655383 CTN655383:CTP655383 DDJ655383:DDL655383 DNF655383:DNH655383 DXB655383:DXD655383 EGX655383:EGZ655383 EQT655383:EQV655383 FAP655383:FAR655383 FKL655383:FKN655383 FUH655383:FUJ655383 GED655383:GEF655383 GNZ655383:GOB655383 GXV655383:GXX655383 HHR655383:HHT655383 HRN655383:HRP655383 IBJ655383:IBL655383 ILF655383:ILH655383 IVB655383:IVD655383 JEX655383:JEZ655383 JOT655383:JOV655383 JYP655383:JYR655383 KIL655383:KIN655383 KSH655383:KSJ655383 LCD655383:LCF655383 LLZ655383:LMB655383 LVV655383:LVX655383 MFR655383:MFT655383 MPN655383:MPP655383 MZJ655383:MZL655383 NJF655383:NJH655383 NTB655383:NTD655383 OCX655383:OCZ655383 OMT655383:OMV655383 OWP655383:OWR655383 PGL655383:PGN655383 PQH655383:PQJ655383 QAD655383:QAF655383 QJZ655383:QKB655383 QTV655383:QTX655383 RDR655383:RDT655383 RNN655383:RNP655383 RXJ655383:RXL655383 SHF655383:SHH655383 SRB655383:SRD655383 TAX655383:TAZ655383 TKT655383:TKV655383 TUP655383:TUR655383 UEL655383:UEN655383 UOH655383:UOJ655383 UYD655383:UYF655383 VHZ655383:VIB655383 VRV655383:VRX655383 WBR655383:WBT655383 WLN655383:WLP655383 WVJ655383:WVL655383 B720919:D720919 IX720919:IZ720919 ST720919:SV720919 ACP720919:ACR720919 AML720919:AMN720919 AWH720919:AWJ720919 BGD720919:BGF720919 BPZ720919:BQB720919 BZV720919:BZX720919 CJR720919:CJT720919 CTN720919:CTP720919 DDJ720919:DDL720919 DNF720919:DNH720919 DXB720919:DXD720919 EGX720919:EGZ720919 EQT720919:EQV720919 FAP720919:FAR720919 FKL720919:FKN720919 FUH720919:FUJ720919 GED720919:GEF720919 GNZ720919:GOB720919 GXV720919:GXX720919 HHR720919:HHT720919 HRN720919:HRP720919 IBJ720919:IBL720919 ILF720919:ILH720919 IVB720919:IVD720919 JEX720919:JEZ720919 JOT720919:JOV720919 JYP720919:JYR720919 KIL720919:KIN720919 KSH720919:KSJ720919 LCD720919:LCF720919 LLZ720919:LMB720919 LVV720919:LVX720919 MFR720919:MFT720919 MPN720919:MPP720919 MZJ720919:MZL720919 NJF720919:NJH720919 NTB720919:NTD720919 OCX720919:OCZ720919 OMT720919:OMV720919 OWP720919:OWR720919 PGL720919:PGN720919 PQH720919:PQJ720919 QAD720919:QAF720919 QJZ720919:QKB720919 QTV720919:QTX720919 RDR720919:RDT720919 RNN720919:RNP720919 RXJ720919:RXL720919 SHF720919:SHH720919 SRB720919:SRD720919 TAX720919:TAZ720919 TKT720919:TKV720919 TUP720919:TUR720919 UEL720919:UEN720919 UOH720919:UOJ720919 UYD720919:UYF720919 VHZ720919:VIB720919 VRV720919:VRX720919 WBR720919:WBT720919 WLN720919:WLP720919 WVJ720919:WVL720919 B786455:D786455 IX786455:IZ786455 ST786455:SV786455 ACP786455:ACR786455 AML786455:AMN786455 AWH786455:AWJ786455 BGD786455:BGF786455 BPZ786455:BQB786455 BZV786455:BZX786455 CJR786455:CJT786455 CTN786455:CTP786455 DDJ786455:DDL786455 DNF786455:DNH786455 DXB786455:DXD786455 EGX786455:EGZ786455 EQT786455:EQV786455 FAP786455:FAR786455 FKL786455:FKN786455 FUH786455:FUJ786455 GED786455:GEF786455 GNZ786455:GOB786455 GXV786455:GXX786455 HHR786455:HHT786455 HRN786455:HRP786455 IBJ786455:IBL786455 ILF786455:ILH786455 IVB786455:IVD786455 JEX786455:JEZ786455 JOT786455:JOV786455 JYP786455:JYR786455 KIL786455:KIN786455 KSH786455:KSJ786455 LCD786455:LCF786455 LLZ786455:LMB786455 LVV786455:LVX786455 MFR786455:MFT786455 MPN786455:MPP786455 MZJ786455:MZL786455 NJF786455:NJH786455 NTB786455:NTD786455 OCX786455:OCZ786455 OMT786455:OMV786455 OWP786455:OWR786455 PGL786455:PGN786455 PQH786455:PQJ786455 QAD786455:QAF786455 QJZ786455:QKB786455 QTV786455:QTX786455 RDR786455:RDT786455 RNN786455:RNP786455 RXJ786455:RXL786455 SHF786455:SHH786455 SRB786455:SRD786455 TAX786455:TAZ786455 TKT786455:TKV786455 TUP786455:TUR786455 UEL786455:UEN786455 UOH786455:UOJ786455 UYD786455:UYF786455 VHZ786455:VIB786455 VRV786455:VRX786455 WBR786455:WBT786455 WLN786455:WLP786455 WVJ786455:WVL786455 B851991:D851991 IX851991:IZ851991 ST851991:SV851991 ACP851991:ACR851991 AML851991:AMN851991 AWH851991:AWJ851991 BGD851991:BGF851991 BPZ851991:BQB851991 BZV851991:BZX851991 CJR851991:CJT851991 CTN851991:CTP851991 DDJ851991:DDL851991 DNF851991:DNH851991 DXB851991:DXD851991 EGX851991:EGZ851991 EQT851991:EQV851991 FAP851991:FAR851991 FKL851991:FKN851991 FUH851991:FUJ851991 GED851991:GEF851991 GNZ851991:GOB851991 GXV851991:GXX851991 HHR851991:HHT851991 HRN851991:HRP851991 IBJ851991:IBL851991 ILF851991:ILH851991 IVB851991:IVD851991 JEX851991:JEZ851991 JOT851991:JOV851991 JYP851991:JYR851991 KIL851991:KIN851991 KSH851991:KSJ851991 LCD851991:LCF851991 LLZ851991:LMB851991 LVV851991:LVX851991 MFR851991:MFT851991 MPN851991:MPP851991 MZJ851991:MZL851991 NJF851991:NJH851991 NTB851991:NTD851991 OCX851991:OCZ851991 OMT851991:OMV851991 OWP851991:OWR851991 PGL851991:PGN851991 PQH851991:PQJ851991 QAD851991:QAF851991 QJZ851991:QKB851991 QTV851991:QTX851991 RDR851991:RDT851991 RNN851991:RNP851991 RXJ851991:RXL851991 SHF851991:SHH851991 SRB851991:SRD851991 TAX851991:TAZ851991 TKT851991:TKV851991 TUP851991:TUR851991 UEL851991:UEN851991 UOH851991:UOJ851991 UYD851991:UYF851991 VHZ851991:VIB851991 VRV851991:VRX851991 WBR851991:WBT851991 WLN851991:WLP851991 WVJ851991:WVL851991 B917527:D917527 IX917527:IZ917527 ST917527:SV917527 ACP917527:ACR917527 AML917527:AMN917527 AWH917527:AWJ917527 BGD917527:BGF917527 BPZ917527:BQB917527 BZV917527:BZX917527 CJR917527:CJT917527 CTN917527:CTP917527 DDJ917527:DDL917527 DNF917527:DNH917527 DXB917527:DXD917527 EGX917527:EGZ917527 EQT917527:EQV917527 FAP917527:FAR917527 FKL917527:FKN917527 FUH917527:FUJ917527 GED917527:GEF917527 GNZ917527:GOB917527 GXV917527:GXX917527 HHR917527:HHT917527 HRN917527:HRP917527 IBJ917527:IBL917527 ILF917527:ILH917527 IVB917527:IVD917527 JEX917527:JEZ917527 JOT917527:JOV917527 JYP917527:JYR917527 KIL917527:KIN917527 KSH917527:KSJ917527 LCD917527:LCF917527 LLZ917527:LMB917527 LVV917527:LVX917527 MFR917527:MFT917527 MPN917527:MPP917527 MZJ917527:MZL917527 NJF917527:NJH917527 NTB917527:NTD917527 OCX917527:OCZ917527 OMT917527:OMV917527 OWP917527:OWR917527 PGL917527:PGN917527 PQH917527:PQJ917527 QAD917527:QAF917527 QJZ917527:QKB917527 QTV917527:QTX917527 RDR917527:RDT917527 RNN917527:RNP917527 RXJ917527:RXL917527 SHF917527:SHH917527 SRB917527:SRD917527 TAX917527:TAZ917527 TKT917527:TKV917527 TUP917527:TUR917527 UEL917527:UEN917527 UOH917527:UOJ917527 UYD917527:UYF917527 VHZ917527:VIB917527 VRV917527:VRX917527 WBR917527:WBT917527 WLN917527:WLP917527 WVJ917527:WVL917527 B983063:D983063 IX983063:IZ983063 ST983063:SV983063 ACP983063:ACR983063 AML983063:AMN983063 AWH983063:AWJ983063 BGD983063:BGF983063 BPZ983063:BQB983063 BZV983063:BZX983063 CJR983063:CJT983063 CTN983063:CTP983063 DDJ983063:DDL983063 DNF983063:DNH983063 DXB983063:DXD983063 EGX983063:EGZ983063 EQT983063:EQV983063 FAP983063:FAR983063 FKL983063:FKN983063 FUH983063:FUJ983063 GED983063:GEF983063 GNZ983063:GOB983063 GXV983063:GXX983063 HHR983063:HHT983063 HRN983063:HRP983063 IBJ983063:IBL983063 ILF983063:ILH983063 IVB983063:IVD983063 JEX983063:JEZ983063 JOT983063:JOV983063 JYP983063:JYR983063 KIL983063:KIN983063 KSH983063:KSJ983063 LCD983063:LCF983063 LLZ983063:LMB983063 LVV983063:LVX983063 MFR983063:MFT983063 MPN983063:MPP983063 MZJ983063:MZL983063 NJF983063:NJH983063 NTB983063:NTD983063 OCX983063:OCZ983063 OMT983063:OMV983063 OWP983063:OWR983063 PGL983063:PGN983063 PQH983063:PQJ983063 QAD983063:QAF983063 QJZ983063:QKB983063 QTV983063:QTX983063 RDR983063:RDT983063 RNN983063:RNP983063 RXJ983063:RXL983063 SHF983063:SHH983063 SRB983063:SRD983063 TAX983063:TAZ983063 TKT983063:TKV983063 TUP983063:TUR983063 UEL983063:UEN983063 UOH983063:UOJ983063 UYD983063:UYF983063 VHZ983063:VIB983063 VRV983063:VRX983063 WBR983063:WBT983063 WLN983063:WLP983063 WVJ983063:WVL98306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ataValidation allowBlank="1" showInputMessage="1" showErrorMessage="1" promptTitle="Tendencia máxima" prompt="Ingrese la tendencia máxima que tiene el indicador" sqref="B30:C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B65566:C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B131102:C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B196638:C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B262174:C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B327710:C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B393246:C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B458782:C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B524318:C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B589854:C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B655390:C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B720926:C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B786462:C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B851998:C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B917534:C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B983070:C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dataValidation allowBlank="1" showInputMessage="1" showErrorMessage="1" promptTitle="Análisis del Indicador" prompt="A partir de los resultados del indicador redacte un análisis y coloque las observaciones pertinentes." sqref="B38:B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B65574:B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B131110:B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B196646:B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B262182:B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B327718:B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B393254:B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B458790:B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B524326:B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B589862:B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B655398:B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B720934:B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B786470:B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B852006:B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B917542:B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B983078:B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dataValidation allowBlank="1" showInputMessage="1" showErrorMessage="1" promptTitle="Propuesta Plan de Mejoramiento" prompt="De acuerdo al tipo de acción arriba identificado,  regristre las actividades necesarias del plan de mejoramiento." sqref="B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ataValidations>
  <printOptions verticalCentered="1"/>
  <pageMargins left="0.25" right="0.25" top="0.75" bottom="0.75" header="0.3" footer="0.3"/>
  <pageSetup scale="32" orientation="portrait" r:id="rId2"/>
  <rowBreaks count="1" manualBreakCount="1">
    <brk id="52" max="2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topLeftCell="A37" zoomScale="70" zoomScaleNormal="100" zoomScaleSheetLayoutView="70" workbookViewId="0">
      <selection activeCell="Y49" sqref="Y49"/>
    </sheetView>
  </sheetViews>
  <sheetFormatPr baseColWidth="10" defaultRowHeight="15"/>
  <cols>
    <col min="1" max="1" width="2" style="207" customWidth="1"/>
    <col min="2" max="2" width="20.7109375" style="207" customWidth="1"/>
    <col min="3" max="3" width="11.85546875" style="207" customWidth="1"/>
    <col min="4" max="4" width="17.28515625" style="207" customWidth="1"/>
    <col min="5" max="5" width="20.140625" style="207" customWidth="1"/>
    <col min="6" max="6" width="19.28515625" style="207" customWidth="1"/>
    <col min="7" max="7" width="19.85546875" style="207" customWidth="1"/>
    <col min="8" max="8" width="18.7109375" style="207" customWidth="1"/>
    <col min="9" max="9" width="19.140625" style="207" customWidth="1"/>
    <col min="10" max="10" width="18" style="207" customWidth="1"/>
    <col min="11" max="11" width="18.5703125" style="207" customWidth="1"/>
    <col min="12" max="12" width="17.85546875" style="207" customWidth="1"/>
    <col min="13" max="14" width="20" style="207" customWidth="1"/>
    <col min="15" max="15" width="17.42578125" style="207" customWidth="1"/>
    <col min="16" max="16" width="20.140625" style="207" customWidth="1"/>
    <col min="17" max="17" width="2.28515625" style="207" customWidth="1"/>
    <col min="18" max="23" width="0" style="207" hidden="1" customWidth="1"/>
    <col min="24" max="24" width="11.42578125" style="207"/>
    <col min="25" max="25" width="21" style="207" customWidth="1"/>
    <col min="26" max="26" width="11.42578125" style="207"/>
    <col min="27" max="27" width="44.28515625" style="207" customWidth="1"/>
    <col min="28" max="28" width="56.140625" style="207" customWidth="1"/>
    <col min="29" max="256" width="11.42578125" style="207"/>
    <col min="257" max="257" width="2" style="207" customWidth="1"/>
    <col min="258" max="258" width="20.7109375" style="207" customWidth="1"/>
    <col min="259" max="259" width="11.85546875" style="207" customWidth="1"/>
    <col min="260" max="260" width="17.28515625" style="207" customWidth="1"/>
    <col min="261" max="261" width="20.140625" style="207" customWidth="1"/>
    <col min="262" max="262" width="19.28515625" style="207" customWidth="1"/>
    <col min="263" max="263" width="19.85546875" style="207" customWidth="1"/>
    <col min="264" max="264" width="18.7109375" style="207" customWidth="1"/>
    <col min="265" max="265" width="19.140625" style="207" customWidth="1"/>
    <col min="266" max="266" width="18" style="207" customWidth="1"/>
    <col min="267" max="267" width="18.5703125" style="207" customWidth="1"/>
    <col min="268" max="268" width="17.85546875" style="207" customWidth="1"/>
    <col min="269" max="270" width="20" style="207" customWidth="1"/>
    <col min="271" max="271" width="17.42578125" style="207" customWidth="1"/>
    <col min="272" max="272" width="20.140625" style="207" customWidth="1"/>
    <col min="273" max="273" width="2.28515625" style="207" customWidth="1"/>
    <col min="274" max="279" width="0" style="207" hidden="1" customWidth="1"/>
    <col min="280" max="280" width="11.42578125" style="207"/>
    <col min="281" max="281" width="21" style="207" customWidth="1"/>
    <col min="282" max="282" width="11.42578125" style="207"/>
    <col min="283" max="283" width="44.28515625" style="207" customWidth="1"/>
    <col min="284" max="284" width="56.140625" style="207" customWidth="1"/>
    <col min="285" max="512" width="11.42578125" style="207"/>
    <col min="513" max="513" width="2" style="207" customWidth="1"/>
    <col min="514" max="514" width="20.7109375" style="207" customWidth="1"/>
    <col min="515" max="515" width="11.85546875" style="207" customWidth="1"/>
    <col min="516" max="516" width="17.28515625" style="207" customWidth="1"/>
    <col min="517" max="517" width="20.140625" style="207" customWidth="1"/>
    <col min="518" max="518" width="19.28515625" style="207" customWidth="1"/>
    <col min="519" max="519" width="19.85546875" style="207" customWidth="1"/>
    <col min="520" max="520" width="18.7109375" style="207" customWidth="1"/>
    <col min="521" max="521" width="19.140625" style="207" customWidth="1"/>
    <col min="522" max="522" width="18" style="207" customWidth="1"/>
    <col min="523" max="523" width="18.5703125" style="207" customWidth="1"/>
    <col min="524" max="524" width="17.85546875" style="207" customWidth="1"/>
    <col min="525" max="526" width="20" style="207" customWidth="1"/>
    <col min="527" max="527" width="17.42578125" style="207" customWidth="1"/>
    <col min="528" max="528" width="20.140625" style="207" customWidth="1"/>
    <col min="529" max="529" width="2.28515625" style="207" customWidth="1"/>
    <col min="530" max="535" width="0" style="207" hidden="1" customWidth="1"/>
    <col min="536" max="536" width="11.42578125" style="207"/>
    <col min="537" max="537" width="21" style="207" customWidth="1"/>
    <col min="538" max="538" width="11.42578125" style="207"/>
    <col min="539" max="539" width="44.28515625" style="207" customWidth="1"/>
    <col min="540" max="540" width="56.140625" style="207" customWidth="1"/>
    <col min="541" max="768" width="11.42578125" style="207"/>
    <col min="769" max="769" width="2" style="207" customWidth="1"/>
    <col min="770" max="770" width="20.7109375" style="207" customWidth="1"/>
    <col min="771" max="771" width="11.85546875" style="207" customWidth="1"/>
    <col min="772" max="772" width="17.28515625" style="207" customWidth="1"/>
    <col min="773" max="773" width="20.140625" style="207" customWidth="1"/>
    <col min="774" max="774" width="19.28515625" style="207" customWidth="1"/>
    <col min="775" max="775" width="19.85546875" style="207" customWidth="1"/>
    <col min="776" max="776" width="18.7109375" style="207" customWidth="1"/>
    <col min="777" max="777" width="19.140625" style="207" customWidth="1"/>
    <col min="778" max="778" width="18" style="207" customWidth="1"/>
    <col min="779" max="779" width="18.5703125" style="207" customWidth="1"/>
    <col min="780" max="780" width="17.85546875" style="207" customWidth="1"/>
    <col min="781" max="782" width="20" style="207" customWidth="1"/>
    <col min="783" max="783" width="17.42578125" style="207" customWidth="1"/>
    <col min="784" max="784" width="20.140625" style="207" customWidth="1"/>
    <col min="785" max="785" width="2.28515625" style="207" customWidth="1"/>
    <col min="786" max="791" width="0" style="207" hidden="1" customWidth="1"/>
    <col min="792" max="792" width="11.42578125" style="207"/>
    <col min="793" max="793" width="21" style="207" customWidth="1"/>
    <col min="794" max="794" width="11.42578125" style="207"/>
    <col min="795" max="795" width="44.28515625" style="207" customWidth="1"/>
    <col min="796" max="796" width="56.140625" style="207" customWidth="1"/>
    <col min="797" max="1024" width="11.42578125" style="207"/>
    <col min="1025" max="1025" width="2" style="207" customWidth="1"/>
    <col min="1026" max="1026" width="20.7109375" style="207" customWidth="1"/>
    <col min="1027" max="1027" width="11.85546875" style="207" customWidth="1"/>
    <col min="1028" max="1028" width="17.28515625" style="207" customWidth="1"/>
    <col min="1029" max="1029" width="20.140625" style="207" customWidth="1"/>
    <col min="1030" max="1030" width="19.28515625" style="207" customWidth="1"/>
    <col min="1031" max="1031" width="19.85546875" style="207" customWidth="1"/>
    <col min="1032" max="1032" width="18.7109375" style="207" customWidth="1"/>
    <col min="1033" max="1033" width="19.140625" style="207" customWidth="1"/>
    <col min="1034" max="1034" width="18" style="207" customWidth="1"/>
    <col min="1035" max="1035" width="18.5703125" style="207" customWidth="1"/>
    <col min="1036" max="1036" width="17.85546875" style="207" customWidth="1"/>
    <col min="1037" max="1038" width="20" style="207" customWidth="1"/>
    <col min="1039" max="1039" width="17.42578125" style="207" customWidth="1"/>
    <col min="1040" max="1040" width="20.140625" style="207" customWidth="1"/>
    <col min="1041" max="1041" width="2.28515625" style="207" customWidth="1"/>
    <col min="1042" max="1047" width="0" style="207" hidden="1" customWidth="1"/>
    <col min="1048" max="1048" width="11.42578125" style="207"/>
    <col min="1049" max="1049" width="21" style="207" customWidth="1"/>
    <col min="1050" max="1050" width="11.42578125" style="207"/>
    <col min="1051" max="1051" width="44.28515625" style="207" customWidth="1"/>
    <col min="1052" max="1052" width="56.140625" style="207" customWidth="1"/>
    <col min="1053" max="1280" width="11.42578125" style="207"/>
    <col min="1281" max="1281" width="2" style="207" customWidth="1"/>
    <col min="1282" max="1282" width="20.7109375" style="207" customWidth="1"/>
    <col min="1283" max="1283" width="11.85546875" style="207" customWidth="1"/>
    <col min="1284" max="1284" width="17.28515625" style="207" customWidth="1"/>
    <col min="1285" max="1285" width="20.140625" style="207" customWidth="1"/>
    <col min="1286" max="1286" width="19.28515625" style="207" customWidth="1"/>
    <col min="1287" max="1287" width="19.85546875" style="207" customWidth="1"/>
    <col min="1288" max="1288" width="18.7109375" style="207" customWidth="1"/>
    <col min="1289" max="1289" width="19.140625" style="207" customWidth="1"/>
    <col min="1290" max="1290" width="18" style="207" customWidth="1"/>
    <col min="1291" max="1291" width="18.5703125" style="207" customWidth="1"/>
    <col min="1292" max="1292" width="17.85546875" style="207" customWidth="1"/>
    <col min="1293" max="1294" width="20" style="207" customWidth="1"/>
    <col min="1295" max="1295" width="17.42578125" style="207" customWidth="1"/>
    <col min="1296" max="1296" width="20.140625" style="207" customWidth="1"/>
    <col min="1297" max="1297" width="2.28515625" style="207" customWidth="1"/>
    <col min="1298" max="1303" width="0" style="207" hidden="1" customWidth="1"/>
    <col min="1304" max="1304" width="11.42578125" style="207"/>
    <col min="1305" max="1305" width="21" style="207" customWidth="1"/>
    <col min="1306" max="1306" width="11.42578125" style="207"/>
    <col min="1307" max="1307" width="44.28515625" style="207" customWidth="1"/>
    <col min="1308" max="1308" width="56.140625" style="207" customWidth="1"/>
    <col min="1309" max="1536" width="11.42578125" style="207"/>
    <col min="1537" max="1537" width="2" style="207" customWidth="1"/>
    <col min="1538" max="1538" width="20.7109375" style="207" customWidth="1"/>
    <col min="1539" max="1539" width="11.85546875" style="207" customWidth="1"/>
    <col min="1540" max="1540" width="17.28515625" style="207" customWidth="1"/>
    <col min="1541" max="1541" width="20.140625" style="207" customWidth="1"/>
    <col min="1542" max="1542" width="19.28515625" style="207" customWidth="1"/>
    <col min="1543" max="1543" width="19.85546875" style="207" customWidth="1"/>
    <col min="1544" max="1544" width="18.7109375" style="207" customWidth="1"/>
    <col min="1545" max="1545" width="19.140625" style="207" customWidth="1"/>
    <col min="1546" max="1546" width="18" style="207" customWidth="1"/>
    <col min="1547" max="1547" width="18.5703125" style="207" customWidth="1"/>
    <col min="1548" max="1548" width="17.85546875" style="207" customWidth="1"/>
    <col min="1549" max="1550" width="20" style="207" customWidth="1"/>
    <col min="1551" max="1551" width="17.42578125" style="207" customWidth="1"/>
    <col min="1552" max="1552" width="20.140625" style="207" customWidth="1"/>
    <col min="1553" max="1553" width="2.28515625" style="207" customWidth="1"/>
    <col min="1554" max="1559" width="0" style="207" hidden="1" customWidth="1"/>
    <col min="1560" max="1560" width="11.42578125" style="207"/>
    <col min="1561" max="1561" width="21" style="207" customWidth="1"/>
    <col min="1562" max="1562" width="11.42578125" style="207"/>
    <col min="1563" max="1563" width="44.28515625" style="207" customWidth="1"/>
    <col min="1564" max="1564" width="56.140625" style="207" customWidth="1"/>
    <col min="1565" max="1792" width="11.42578125" style="207"/>
    <col min="1793" max="1793" width="2" style="207" customWidth="1"/>
    <col min="1794" max="1794" width="20.7109375" style="207" customWidth="1"/>
    <col min="1795" max="1795" width="11.85546875" style="207" customWidth="1"/>
    <col min="1796" max="1796" width="17.28515625" style="207" customWidth="1"/>
    <col min="1797" max="1797" width="20.140625" style="207" customWidth="1"/>
    <col min="1798" max="1798" width="19.28515625" style="207" customWidth="1"/>
    <col min="1799" max="1799" width="19.85546875" style="207" customWidth="1"/>
    <col min="1800" max="1800" width="18.7109375" style="207" customWidth="1"/>
    <col min="1801" max="1801" width="19.140625" style="207" customWidth="1"/>
    <col min="1802" max="1802" width="18" style="207" customWidth="1"/>
    <col min="1803" max="1803" width="18.5703125" style="207" customWidth="1"/>
    <col min="1804" max="1804" width="17.85546875" style="207" customWidth="1"/>
    <col min="1805" max="1806" width="20" style="207" customWidth="1"/>
    <col min="1807" max="1807" width="17.42578125" style="207" customWidth="1"/>
    <col min="1808" max="1808" width="20.140625" style="207" customWidth="1"/>
    <col min="1809" max="1809" width="2.28515625" style="207" customWidth="1"/>
    <col min="1810" max="1815" width="0" style="207" hidden="1" customWidth="1"/>
    <col min="1816" max="1816" width="11.42578125" style="207"/>
    <col min="1817" max="1817" width="21" style="207" customWidth="1"/>
    <col min="1818" max="1818" width="11.42578125" style="207"/>
    <col min="1819" max="1819" width="44.28515625" style="207" customWidth="1"/>
    <col min="1820" max="1820" width="56.140625" style="207" customWidth="1"/>
    <col min="1821" max="2048" width="11.42578125" style="207"/>
    <col min="2049" max="2049" width="2" style="207" customWidth="1"/>
    <col min="2050" max="2050" width="20.7109375" style="207" customWidth="1"/>
    <col min="2051" max="2051" width="11.85546875" style="207" customWidth="1"/>
    <col min="2052" max="2052" width="17.28515625" style="207" customWidth="1"/>
    <col min="2053" max="2053" width="20.140625" style="207" customWidth="1"/>
    <col min="2054" max="2054" width="19.28515625" style="207" customWidth="1"/>
    <col min="2055" max="2055" width="19.85546875" style="207" customWidth="1"/>
    <col min="2056" max="2056" width="18.7109375" style="207" customWidth="1"/>
    <col min="2057" max="2057" width="19.140625" style="207" customWidth="1"/>
    <col min="2058" max="2058" width="18" style="207" customWidth="1"/>
    <col min="2059" max="2059" width="18.5703125" style="207" customWidth="1"/>
    <col min="2060" max="2060" width="17.85546875" style="207" customWidth="1"/>
    <col min="2061" max="2062" width="20" style="207" customWidth="1"/>
    <col min="2063" max="2063" width="17.42578125" style="207" customWidth="1"/>
    <col min="2064" max="2064" width="20.140625" style="207" customWidth="1"/>
    <col min="2065" max="2065" width="2.28515625" style="207" customWidth="1"/>
    <col min="2066" max="2071" width="0" style="207" hidden="1" customWidth="1"/>
    <col min="2072" max="2072" width="11.42578125" style="207"/>
    <col min="2073" max="2073" width="21" style="207" customWidth="1"/>
    <col min="2074" max="2074" width="11.42578125" style="207"/>
    <col min="2075" max="2075" width="44.28515625" style="207" customWidth="1"/>
    <col min="2076" max="2076" width="56.140625" style="207" customWidth="1"/>
    <col min="2077" max="2304" width="11.42578125" style="207"/>
    <col min="2305" max="2305" width="2" style="207" customWidth="1"/>
    <col min="2306" max="2306" width="20.7109375" style="207" customWidth="1"/>
    <col min="2307" max="2307" width="11.85546875" style="207" customWidth="1"/>
    <col min="2308" max="2308" width="17.28515625" style="207" customWidth="1"/>
    <col min="2309" max="2309" width="20.140625" style="207" customWidth="1"/>
    <col min="2310" max="2310" width="19.28515625" style="207" customWidth="1"/>
    <col min="2311" max="2311" width="19.85546875" style="207" customWidth="1"/>
    <col min="2312" max="2312" width="18.7109375" style="207" customWidth="1"/>
    <col min="2313" max="2313" width="19.140625" style="207" customWidth="1"/>
    <col min="2314" max="2314" width="18" style="207" customWidth="1"/>
    <col min="2315" max="2315" width="18.5703125" style="207" customWidth="1"/>
    <col min="2316" max="2316" width="17.85546875" style="207" customWidth="1"/>
    <col min="2317" max="2318" width="20" style="207" customWidth="1"/>
    <col min="2319" max="2319" width="17.42578125" style="207" customWidth="1"/>
    <col min="2320" max="2320" width="20.140625" style="207" customWidth="1"/>
    <col min="2321" max="2321" width="2.28515625" style="207" customWidth="1"/>
    <col min="2322" max="2327" width="0" style="207" hidden="1" customWidth="1"/>
    <col min="2328" max="2328" width="11.42578125" style="207"/>
    <col min="2329" max="2329" width="21" style="207" customWidth="1"/>
    <col min="2330" max="2330" width="11.42578125" style="207"/>
    <col min="2331" max="2331" width="44.28515625" style="207" customWidth="1"/>
    <col min="2332" max="2332" width="56.140625" style="207" customWidth="1"/>
    <col min="2333" max="2560" width="11.42578125" style="207"/>
    <col min="2561" max="2561" width="2" style="207" customWidth="1"/>
    <col min="2562" max="2562" width="20.7109375" style="207" customWidth="1"/>
    <col min="2563" max="2563" width="11.85546875" style="207" customWidth="1"/>
    <col min="2564" max="2564" width="17.28515625" style="207" customWidth="1"/>
    <col min="2565" max="2565" width="20.140625" style="207" customWidth="1"/>
    <col min="2566" max="2566" width="19.28515625" style="207" customWidth="1"/>
    <col min="2567" max="2567" width="19.85546875" style="207" customWidth="1"/>
    <col min="2568" max="2568" width="18.7109375" style="207" customWidth="1"/>
    <col min="2569" max="2569" width="19.140625" style="207" customWidth="1"/>
    <col min="2570" max="2570" width="18" style="207" customWidth="1"/>
    <col min="2571" max="2571" width="18.5703125" style="207" customWidth="1"/>
    <col min="2572" max="2572" width="17.85546875" style="207" customWidth="1"/>
    <col min="2573" max="2574" width="20" style="207" customWidth="1"/>
    <col min="2575" max="2575" width="17.42578125" style="207" customWidth="1"/>
    <col min="2576" max="2576" width="20.140625" style="207" customWidth="1"/>
    <col min="2577" max="2577" width="2.28515625" style="207" customWidth="1"/>
    <col min="2578" max="2583" width="0" style="207" hidden="1" customWidth="1"/>
    <col min="2584" max="2584" width="11.42578125" style="207"/>
    <col min="2585" max="2585" width="21" style="207" customWidth="1"/>
    <col min="2586" max="2586" width="11.42578125" style="207"/>
    <col min="2587" max="2587" width="44.28515625" style="207" customWidth="1"/>
    <col min="2588" max="2588" width="56.140625" style="207" customWidth="1"/>
    <col min="2589" max="2816" width="11.42578125" style="207"/>
    <col min="2817" max="2817" width="2" style="207" customWidth="1"/>
    <col min="2818" max="2818" width="20.7109375" style="207" customWidth="1"/>
    <col min="2819" max="2819" width="11.85546875" style="207" customWidth="1"/>
    <col min="2820" max="2820" width="17.28515625" style="207" customWidth="1"/>
    <col min="2821" max="2821" width="20.140625" style="207" customWidth="1"/>
    <col min="2822" max="2822" width="19.28515625" style="207" customWidth="1"/>
    <col min="2823" max="2823" width="19.85546875" style="207" customWidth="1"/>
    <col min="2824" max="2824" width="18.7109375" style="207" customWidth="1"/>
    <col min="2825" max="2825" width="19.140625" style="207" customWidth="1"/>
    <col min="2826" max="2826" width="18" style="207" customWidth="1"/>
    <col min="2827" max="2827" width="18.5703125" style="207" customWidth="1"/>
    <col min="2828" max="2828" width="17.85546875" style="207" customWidth="1"/>
    <col min="2829" max="2830" width="20" style="207" customWidth="1"/>
    <col min="2831" max="2831" width="17.42578125" style="207" customWidth="1"/>
    <col min="2832" max="2832" width="20.140625" style="207" customWidth="1"/>
    <col min="2833" max="2833" width="2.28515625" style="207" customWidth="1"/>
    <col min="2834" max="2839" width="0" style="207" hidden="1" customWidth="1"/>
    <col min="2840" max="2840" width="11.42578125" style="207"/>
    <col min="2841" max="2841" width="21" style="207" customWidth="1"/>
    <col min="2842" max="2842" width="11.42578125" style="207"/>
    <col min="2843" max="2843" width="44.28515625" style="207" customWidth="1"/>
    <col min="2844" max="2844" width="56.140625" style="207" customWidth="1"/>
    <col min="2845" max="3072" width="11.42578125" style="207"/>
    <col min="3073" max="3073" width="2" style="207" customWidth="1"/>
    <col min="3074" max="3074" width="20.7109375" style="207" customWidth="1"/>
    <col min="3075" max="3075" width="11.85546875" style="207" customWidth="1"/>
    <col min="3076" max="3076" width="17.28515625" style="207" customWidth="1"/>
    <col min="3077" max="3077" width="20.140625" style="207" customWidth="1"/>
    <col min="3078" max="3078" width="19.28515625" style="207" customWidth="1"/>
    <col min="3079" max="3079" width="19.85546875" style="207" customWidth="1"/>
    <col min="3080" max="3080" width="18.7109375" style="207" customWidth="1"/>
    <col min="3081" max="3081" width="19.140625" style="207" customWidth="1"/>
    <col min="3082" max="3082" width="18" style="207" customWidth="1"/>
    <col min="3083" max="3083" width="18.5703125" style="207" customWidth="1"/>
    <col min="3084" max="3084" width="17.85546875" style="207" customWidth="1"/>
    <col min="3085" max="3086" width="20" style="207" customWidth="1"/>
    <col min="3087" max="3087" width="17.42578125" style="207" customWidth="1"/>
    <col min="3088" max="3088" width="20.140625" style="207" customWidth="1"/>
    <col min="3089" max="3089" width="2.28515625" style="207" customWidth="1"/>
    <col min="3090" max="3095" width="0" style="207" hidden="1" customWidth="1"/>
    <col min="3096" max="3096" width="11.42578125" style="207"/>
    <col min="3097" max="3097" width="21" style="207" customWidth="1"/>
    <col min="3098" max="3098" width="11.42578125" style="207"/>
    <col min="3099" max="3099" width="44.28515625" style="207" customWidth="1"/>
    <col min="3100" max="3100" width="56.140625" style="207" customWidth="1"/>
    <col min="3101" max="3328" width="11.42578125" style="207"/>
    <col min="3329" max="3329" width="2" style="207" customWidth="1"/>
    <col min="3330" max="3330" width="20.7109375" style="207" customWidth="1"/>
    <col min="3331" max="3331" width="11.85546875" style="207" customWidth="1"/>
    <col min="3332" max="3332" width="17.28515625" style="207" customWidth="1"/>
    <col min="3333" max="3333" width="20.140625" style="207" customWidth="1"/>
    <col min="3334" max="3334" width="19.28515625" style="207" customWidth="1"/>
    <col min="3335" max="3335" width="19.85546875" style="207" customWidth="1"/>
    <col min="3336" max="3336" width="18.7109375" style="207" customWidth="1"/>
    <col min="3337" max="3337" width="19.140625" style="207" customWidth="1"/>
    <col min="3338" max="3338" width="18" style="207" customWidth="1"/>
    <col min="3339" max="3339" width="18.5703125" style="207" customWidth="1"/>
    <col min="3340" max="3340" width="17.85546875" style="207" customWidth="1"/>
    <col min="3341" max="3342" width="20" style="207" customWidth="1"/>
    <col min="3343" max="3343" width="17.42578125" style="207" customWidth="1"/>
    <col min="3344" max="3344" width="20.140625" style="207" customWidth="1"/>
    <col min="3345" max="3345" width="2.28515625" style="207" customWidth="1"/>
    <col min="3346" max="3351" width="0" style="207" hidden="1" customWidth="1"/>
    <col min="3352" max="3352" width="11.42578125" style="207"/>
    <col min="3353" max="3353" width="21" style="207" customWidth="1"/>
    <col min="3354" max="3354" width="11.42578125" style="207"/>
    <col min="3355" max="3355" width="44.28515625" style="207" customWidth="1"/>
    <col min="3356" max="3356" width="56.140625" style="207" customWidth="1"/>
    <col min="3357" max="3584" width="11.42578125" style="207"/>
    <col min="3585" max="3585" width="2" style="207" customWidth="1"/>
    <col min="3586" max="3586" width="20.7109375" style="207" customWidth="1"/>
    <col min="3587" max="3587" width="11.85546875" style="207" customWidth="1"/>
    <col min="3588" max="3588" width="17.28515625" style="207" customWidth="1"/>
    <col min="3589" max="3589" width="20.140625" style="207" customWidth="1"/>
    <col min="3590" max="3590" width="19.28515625" style="207" customWidth="1"/>
    <col min="3591" max="3591" width="19.85546875" style="207" customWidth="1"/>
    <col min="3592" max="3592" width="18.7109375" style="207" customWidth="1"/>
    <col min="3593" max="3593" width="19.140625" style="207" customWidth="1"/>
    <col min="3594" max="3594" width="18" style="207" customWidth="1"/>
    <col min="3595" max="3595" width="18.5703125" style="207" customWidth="1"/>
    <col min="3596" max="3596" width="17.85546875" style="207" customWidth="1"/>
    <col min="3597" max="3598" width="20" style="207" customWidth="1"/>
    <col min="3599" max="3599" width="17.42578125" style="207" customWidth="1"/>
    <col min="3600" max="3600" width="20.140625" style="207" customWidth="1"/>
    <col min="3601" max="3601" width="2.28515625" style="207" customWidth="1"/>
    <col min="3602" max="3607" width="0" style="207" hidden="1" customWidth="1"/>
    <col min="3608" max="3608" width="11.42578125" style="207"/>
    <col min="3609" max="3609" width="21" style="207" customWidth="1"/>
    <col min="3610" max="3610" width="11.42578125" style="207"/>
    <col min="3611" max="3611" width="44.28515625" style="207" customWidth="1"/>
    <col min="3612" max="3612" width="56.140625" style="207" customWidth="1"/>
    <col min="3613" max="3840" width="11.42578125" style="207"/>
    <col min="3841" max="3841" width="2" style="207" customWidth="1"/>
    <col min="3842" max="3842" width="20.7109375" style="207" customWidth="1"/>
    <col min="3843" max="3843" width="11.85546875" style="207" customWidth="1"/>
    <col min="3844" max="3844" width="17.28515625" style="207" customWidth="1"/>
    <col min="3845" max="3845" width="20.140625" style="207" customWidth="1"/>
    <col min="3846" max="3846" width="19.28515625" style="207" customWidth="1"/>
    <col min="3847" max="3847" width="19.85546875" style="207" customWidth="1"/>
    <col min="3848" max="3848" width="18.7109375" style="207" customWidth="1"/>
    <col min="3849" max="3849" width="19.140625" style="207" customWidth="1"/>
    <col min="3850" max="3850" width="18" style="207" customWidth="1"/>
    <col min="3851" max="3851" width="18.5703125" style="207" customWidth="1"/>
    <col min="3852" max="3852" width="17.85546875" style="207" customWidth="1"/>
    <col min="3853" max="3854" width="20" style="207" customWidth="1"/>
    <col min="3855" max="3855" width="17.42578125" style="207" customWidth="1"/>
    <col min="3856" max="3856" width="20.140625" style="207" customWidth="1"/>
    <col min="3857" max="3857" width="2.28515625" style="207" customWidth="1"/>
    <col min="3858" max="3863" width="0" style="207" hidden="1" customWidth="1"/>
    <col min="3864" max="3864" width="11.42578125" style="207"/>
    <col min="3865" max="3865" width="21" style="207" customWidth="1"/>
    <col min="3866" max="3866" width="11.42578125" style="207"/>
    <col min="3867" max="3867" width="44.28515625" style="207" customWidth="1"/>
    <col min="3868" max="3868" width="56.140625" style="207" customWidth="1"/>
    <col min="3869" max="4096" width="11.42578125" style="207"/>
    <col min="4097" max="4097" width="2" style="207" customWidth="1"/>
    <col min="4098" max="4098" width="20.7109375" style="207" customWidth="1"/>
    <col min="4099" max="4099" width="11.85546875" style="207" customWidth="1"/>
    <col min="4100" max="4100" width="17.28515625" style="207" customWidth="1"/>
    <col min="4101" max="4101" width="20.140625" style="207" customWidth="1"/>
    <col min="4102" max="4102" width="19.28515625" style="207" customWidth="1"/>
    <col min="4103" max="4103" width="19.85546875" style="207" customWidth="1"/>
    <col min="4104" max="4104" width="18.7109375" style="207" customWidth="1"/>
    <col min="4105" max="4105" width="19.140625" style="207" customWidth="1"/>
    <col min="4106" max="4106" width="18" style="207" customWidth="1"/>
    <col min="4107" max="4107" width="18.5703125" style="207" customWidth="1"/>
    <col min="4108" max="4108" width="17.85546875" style="207" customWidth="1"/>
    <col min="4109" max="4110" width="20" style="207" customWidth="1"/>
    <col min="4111" max="4111" width="17.42578125" style="207" customWidth="1"/>
    <col min="4112" max="4112" width="20.140625" style="207" customWidth="1"/>
    <col min="4113" max="4113" width="2.28515625" style="207" customWidth="1"/>
    <col min="4114" max="4119" width="0" style="207" hidden="1" customWidth="1"/>
    <col min="4120" max="4120" width="11.42578125" style="207"/>
    <col min="4121" max="4121" width="21" style="207" customWidth="1"/>
    <col min="4122" max="4122" width="11.42578125" style="207"/>
    <col min="4123" max="4123" width="44.28515625" style="207" customWidth="1"/>
    <col min="4124" max="4124" width="56.140625" style="207" customWidth="1"/>
    <col min="4125" max="4352" width="11.42578125" style="207"/>
    <col min="4353" max="4353" width="2" style="207" customWidth="1"/>
    <col min="4354" max="4354" width="20.7109375" style="207" customWidth="1"/>
    <col min="4355" max="4355" width="11.85546875" style="207" customWidth="1"/>
    <col min="4356" max="4356" width="17.28515625" style="207" customWidth="1"/>
    <col min="4357" max="4357" width="20.140625" style="207" customWidth="1"/>
    <col min="4358" max="4358" width="19.28515625" style="207" customWidth="1"/>
    <col min="4359" max="4359" width="19.85546875" style="207" customWidth="1"/>
    <col min="4360" max="4360" width="18.7109375" style="207" customWidth="1"/>
    <col min="4361" max="4361" width="19.140625" style="207" customWidth="1"/>
    <col min="4362" max="4362" width="18" style="207" customWidth="1"/>
    <col min="4363" max="4363" width="18.5703125" style="207" customWidth="1"/>
    <col min="4364" max="4364" width="17.85546875" style="207" customWidth="1"/>
    <col min="4365" max="4366" width="20" style="207" customWidth="1"/>
    <col min="4367" max="4367" width="17.42578125" style="207" customWidth="1"/>
    <col min="4368" max="4368" width="20.140625" style="207" customWidth="1"/>
    <col min="4369" max="4369" width="2.28515625" style="207" customWidth="1"/>
    <col min="4370" max="4375" width="0" style="207" hidden="1" customWidth="1"/>
    <col min="4376" max="4376" width="11.42578125" style="207"/>
    <col min="4377" max="4377" width="21" style="207" customWidth="1"/>
    <col min="4378" max="4378" width="11.42578125" style="207"/>
    <col min="4379" max="4379" width="44.28515625" style="207" customWidth="1"/>
    <col min="4380" max="4380" width="56.140625" style="207" customWidth="1"/>
    <col min="4381" max="4608" width="11.42578125" style="207"/>
    <col min="4609" max="4609" width="2" style="207" customWidth="1"/>
    <col min="4610" max="4610" width="20.7109375" style="207" customWidth="1"/>
    <col min="4611" max="4611" width="11.85546875" style="207" customWidth="1"/>
    <col min="4612" max="4612" width="17.28515625" style="207" customWidth="1"/>
    <col min="4613" max="4613" width="20.140625" style="207" customWidth="1"/>
    <col min="4614" max="4614" width="19.28515625" style="207" customWidth="1"/>
    <col min="4615" max="4615" width="19.85546875" style="207" customWidth="1"/>
    <col min="4616" max="4616" width="18.7109375" style="207" customWidth="1"/>
    <col min="4617" max="4617" width="19.140625" style="207" customWidth="1"/>
    <col min="4618" max="4618" width="18" style="207" customWidth="1"/>
    <col min="4619" max="4619" width="18.5703125" style="207" customWidth="1"/>
    <col min="4620" max="4620" width="17.85546875" style="207" customWidth="1"/>
    <col min="4621" max="4622" width="20" style="207" customWidth="1"/>
    <col min="4623" max="4623" width="17.42578125" style="207" customWidth="1"/>
    <col min="4624" max="4624" width="20.140625" style="207" customWidth="1"/>
    <col min="4625" max="4625" width="2.28515625" style="207" customWidth="1"/>
    <col min="4626" max="4631" width="0" style="207" hidden="1" customWidth="1"/>
    <col min="4632" max="4632" width="11.42578125" style="207"/>
    <col min="4633" max="4633" width="21" style="207" customWidth="1"/>
    <col min="4634" max="4634" width="11.42578125" style="207"/>
    <col min="4635" max="4635" width="44.28515625" style="207" customWidth="1"/>
    <col min="4636" max="4636" width="56.140625" style="207" customWidth="1"/>
    <col min="4637" max="4864" width="11.42578125" style="207"/>
    <col min="4865" max="4865" width="2" style="207" customWidth="1"/>
    <col min="4866" max="4866" width="20.7109375" style="207" customWidth="1"/>
    <col min="4867" max="4867" width="11.85546875" style="207" customWidth="1"/>
    <col min="4868" max="4868" width="17.28515625" style="207" customWidth="1"/>
    <col min="4869" max="4869" width="20.140625" style="207" customWidth="1"/>
    <col min="4870" max="4870" width="19.28515625" style="207" customWidth="1"/>
    <col min="4871" max="4871" width="19.85546875" style="207" customWidth="1"/>
    <col min="4872" max="4872" width="18.7109375" style="207" customWidth="1"/>
    <col min="4873" max="4873" width="19.140625" style="207" customWidth="1"/>
    <col min="4874" max="4874" width="18" style="207" customWidth="1"/>
    <col min="4875" max="4875" width="18.5703125" style="207" customWidth="1"/>
    <col min="4876" max="4876" width="17.85546875" style="207" customWidth="1"/>
    <col min="4877" max="4878" width="20" style="207" customWidth="1"/>
    <col min="4879" max="4879" width="17.42578125" style="207" customWidth="1"/>
    <col min="4880" max="4880" width="20.140625" style="207" customWidth="1"/>
    <col min="4881" max="4881" width="2.28515625" style="207" customWidth="1"/>
    <col min="4882" max="4887" width="0" style="207" hidden="1" customWidth="1"/>
    <col min="4888" max="4888" width="11.42578125" style="207"/>
    <col min="4889" max="4889" width="21" style="207" customWidth="1"/>
    <col min="4890" max="4890" width="11.42578125" style="207"/>
    <col min="4891" max="4891" width="44.28515625" style="207" customWidth="1"/>
    <col min="4892" max="4892" width="56.140625" style="207" customWidth="1"/>
    <col min="4893" max="5120" width="11.42578125" style="207"/>
    <col min="5121" max="5121" width="2" style="207" customWidth="1"/>
    <col min="5122" max="5122" width="20.7109375" style="207" customWidth="1"/>
    <col min="5123" max="5123" width="11.85546875" style="207" customWidth="1"/>
    <col min="5124" max="5124" width="17.28515625" style="207" customWidth="1"/>
    <col min="5125" max="5125" width="20.140625" style="207" customWidth="1"/>
    <col min="5126" max="5126" width="19.28515625" style="207" customWidth="1"/>
    <col min="5127" max="5127" width="19.85546875" style="207" customWidth="1"/>
    <col min="5128" max="5128" width="18.7109375" style="207" customWidth="1"/>
    <col min="5129" max="5129" width="19.140625" style="207" customWidth="1"/>
    <col min="5130" max="5130" width="18" style="207" customWidth="1"/>
    <col min="5131" max="5131" width="18.5703125" style="207" customWidth="1"/>
    <col min="5132" max="5132" width="17.85546875" style="207" customWidth="1"/>
    <col min="5133" max="5134" width="20" style="207" customWidth="1"/>
    <col min="5135" max="5135" width="17.42578125" style="207" customWidth="1"/>
    <col min="5136" max="5136" width="20.140625" style="207" customWidth="1"/>
    <col min="5137" max="5137" width="2.28515625" style="207" customWidth="1"/>
    <col min="5138" max="5143" width="0" style="207" hidden="1" customWidth="1"/>
    <col min="5144" max="5144" width="11.42578125" style="207"/>
    <col min="5145" max="5145" width="21" style="207" customWidth="1"/>
    <col min="5146" max="5146" width="11.42578125" style="207"/>
    <col min="5147" max="5147" width="44.28515625" style="207" customWidth="1"/>
    <col min="5148" max="5148" width="56.140625" style="207" customWidth="1"/>
    <col min="5149" max="5376" width="11.42578125" style="207"/>
    <col min="5377" max="5377" width="2" style="207" customWidth="1"/>
    <col min="5378" max="5378" width="20.7109375" style="207" customWidth="1"/>
    <col min="5379" max="5379" width="11.85546875" style="207" customWidth="1"/>
    <col min="5380" max="5380" width="17.28515625" style="207" customWidth="1"/>
    <col min="5381" max="5381" width="20.140625" style="207" customWidth="1"/>
    <col min="5382" max="5382" width="19.28515625" style="207" customWidth="1"/>
    <col min="5383" max="5383" width="19.85546875" style="207" customWidth="1"/>
    <col min="5384" max="5384" width="18.7109375" style="207" customWidth="1"/>
    <col min="5385" max="5385" width="19.140625" style="207" customWidth="1"/>
    <col min="5386" max="5386" width="18" style="207" customWidth="1"/>
    <col min="5387" max="5387" width="18.5703125" style="207" customWidth="1"/>
    <col min="5388" max="5388" width="17.85546875" style="207" customWidth="1"/>
    <col min="5389" max="5390" width="20" style="207" customWidth="1"/>
    <col min="5391" max="5391" width="17.42578125" style="207" customWidth="1"/>
    <col min="5392" max="5392" width="20.140625" style="207" customWidth="1"/>
    <col min="5393" max="5393" width="2.28515625" style="207" customWidth="1"/>
    <col min="5394" max="5399" width="0" style="207" hidden="1" customWidth="1"/>
    <col min="5400" max="5400" width="11.42578125" style="207"/>
    <col min="5401" max="5401" width="21" style="207" customWidth="1"/>
    <col min="5402" max="5402" width="11.42578125" style="207"/>
    <col min="5403" max="5403" width="44.28515625" style="207" customWidth="1"/>
    <col min="5404" max="5404" width="56.140625" style="207" customWidth="1"/>
    <col min="5405" max="5632" width="11.42578125" style="207"/>
    <col min="5633" max="5633" width="2" style="207" customWidth="1"/>
    <col min="5634" max="5634" width="20.7109375" style="207" customWidth="1"/>
    <col min="5635" max="5635" width="11.85546875" style="207" customWidth="1"/>
    <col min="5636" max="5636" width="17.28515625" style="207" customWidth="1"/>
    <col min="5637" max="5637" width="20.140625" style="207" customWidth="1"/>
    <col min="5638" max="5638" width="19.28515625" style="207" customWidth="1"/>
    <col min="5639" max="5639" width="19.85546875" style="207" customWidth="1"/>
    <col min="5640" max="5640" width="18.7109375" style="207" customWidth="1"/>
    <col min="5641" max="5641" width="19.140625" style="207" customWidth="1"/>
    <col min="5642" max="5642" width="18" style="207" customWidth="1"/>
    <col min="5643" max="5643" width="18.5703125" style="207" customWidth="1"/>
    <col min="5644" max="5644" width="17.85546875" style="207" customWidth="1"/>
    <col min="5645" max="5646" width="20" style="207" customWidth="1"/>
    <col min="5647" max="5647" width="17.42578125" style="207" customWidth="1"/>
    <col min="5648" max="5648" width="20.140625" style="207" customWidth="1"/>
    <col min="5649" max="5649" width="2.28515625" style="207" customWidth="1"/>
    <col min="5650" max="5655" width="0" style="207" hidden="1" customWidth="1"/>
    <col min="5656" max="5656" width="11.42578125" style="207"/>
    <col min="5657" max="5657" width="21" style="207" customWidth="1"/>
    <col min="5658" max="5658" width="11.42578125" style="207"/>
    <col min="5659" max="5659" width="44.28515625" style="207" customWidth="1"/>
    <col min="5660" max="5660" width="56.140625" style="207" customWidth="1"/>
    <col min="5661" max="5888" width="11.42578125" style="207"/>
    <col min="5889" max="5889" width="2" style="207" customWidth="1"/>
    <col min="5890" max="5890" width="20.7109375" style="207" customWidth="1"/>
    <col min="5891" max="5891" width="11.85546875" style="207" customWidth="1"/>
    <col min="5892" max="5892" width="17.28515625" style="207" customWidth="1"/>
    <col min="5893" max="5893" width="20.140625" style="207" customWidth="1"/>
    <col min="5894" max="5894" width="19.28515625" style="207" customWidth="1"/>
    <col min="5895" max="5895" width="19.85546875" style="207" customWidth="1"/>
    <col min="5896" max="5896" width="18.7109375" style="207" customWidth="1"/>
    <col min="5897" max="5897" width="19.140625" style="207" customWidth="1"/>
    <col min="5898" max="5898" width="18" style="207" customWidth="1"/>
    <col min="5899" max="5899" width="18.5703125" style="207" customWidth="1"/>
    <col min="5900" max="5900" width="17.85546875" style="207" customWidth="1"/>
    <col min="5901" max="5902" width="20" style="207" customWidth="1"/>
    <col min="5903" max="5903" width="17.42578125" style="207" customWidth="1"/>
    <col min="5904" max="5904" width="20.140625" style="207" customWidth="1"/>
    <col min="5905" max="5905" width="2.28515625" style="207" customWidth="1"/>
    <col min="5906" max="5911" width="0" style="207" hidden="1" customWidth="1"/>
    <col min="5912" max="5912" width="11.42578125" style="207"/>
    <col min="5913" max="5913" width="21" style="207" customWidth="1"/>
    <col min="5914" max="5914" width="11.42578125" style="207"/>
    <col min="5915" max="5915" width="44.28515625" style="207" customWidth="1"/>
    <col min="5916" max="5916" width="56.140625" style="207" customWidth="1"/>
    <col min="5917" max="6144" width="11.42578125" style="207"/>
    <col min="6145" max="6145" width="2" style="207" customWidth="1"/>
    <col min="6146" max="6146" width="20.7109375" style="207" customWidth="1"/>
    <col min="6147" max="6147" width="11.85546875" style="207" customWidth="1"/>
    <col min="6148" max="6148" width="17.28515625" style="207" customWidth="1"/>
    <col min="6149" max="6149" width="20.140625" style="207" customWidth="1"/>
    <col min="6150" max="6150" width="19.28515625" style="207" customWidth="1"/>
    <col min="6151" max="6151" width="19.85546875" style="207" customWidth="1"/>
    <col min="6152" max="6152" width="18.7109375" style="207" customWidth="1"/>
    <col min="6153" max="6153" width="19.140625" style="207" customWidth="1"/>
    <col min="6154" max="6154" width="18" style="207" customWidth="1"/>
    <col min="6155" max="6155" width="18.5703125" style="207" customWidth="1"/>
    <col min="6156" max="6156" width="17.85546875" style="207" customWidth="1"/>
    <col min="6157" max="6158" width="20" style="207" customWidth="1"/>
    <col min="6159" max="6159" width="17.42578125" style="207" customWidth="1"/>
    <col min="6160" max="6160" width="20.140625" style="207" customWidth="1"/>
    <col min="6161" max="6161" width="2.28515625" style="207" customWidth="1"/>
    <col min="6162" max="6167" width="0" style="207" hidden="1" customWidth="1"/>
    <col min="6168" max="6168" width="11.42578125" style="207"/>
    <col min="6169" max="6169" width="21" style="207" customWidth="1"/>
    <col min="6170" max="6170" width="11.42578125" style="207"/>
    <col min="6171" max="6171" width="44.28515625" style="207" customWidth="1"/>
    <col min="6172" max="6172" width="56.140625" style="207" customWidth="1"/>
    <col min="6173" max="6400" width="11.42578125" style="207"/>
    <col min="6401" max="6401" width="2" style="207" customWidth="1"/>
    <col min="6402" max="6402" width="20.7109375" style="207" customWidth="1"/>
    <col min="6403" max="6403" width="11.85546875" style="207" customWidth="1"/>
    <col min="6404" max="6404" width="17.28515625" style="207" customWidth="1"/>
    <col min="6405" max="6405" width="20.140625" style="207" customWidth="1"/>
    <col min="6406" max="6406" width="19.28515625" style="207" customWidth="1"/>
    <col min="6407" max="6407" width="19.85546875" style="207" customWidth="1"/>
    <col min="6408" max="6408" width="18.7109375" style="207" customWidth="1"/>
    <col min="6409" max="6409" width="19.140625" style="207" customWidth="1"/>
    <col min="6410" max="6410" width="18" style="207" customWidth="1"/>
    <col min="6411" max="6411" width="18.5703125" style="207" customWidth="1"/>
    <col min="6412" max="6412" width="17.85546875" style="207" customWidth="1"/>
    <col min="6413" max="6414" width="20" style="207" customWidth="1"/>
    <col min="6415" max="6415" width="17.42578125" style="207" customWidth="1"/>
    <col min="6416" max="6416" width="20.140625" style="207" customWidth="1"/>
    <col min="6417" max="6417" width="2.28515625" style="207" customWidth="1"/>
    <col min="6418" max="6423" width="0" style="207" hidden="1" customWidth="1"/>
    <col min="6424" max="6424" width="11.42578125" style="207"/>
    <col min="6425" max="6425" width="21" style="207" customWidth="1"/>
    <col min="6426" max="6426" width="11.42578125" style="207"/>
    <col min="6427" max="6427" width="44.28515625" style="207" customWidth="1"/>
    <col min="6428" max="6428" width="56.140625" style="207" customWidth="1"/>
    <col min="6429" max="6656" width="11.42578125" style="207"/>
    <col min="6657" max="6657" width="2" style="207" customWidth="1"/>
    <col min="6658" max="6658" width="20.7109375" style="207" customWidth="1"/>
    <col min="6659" max="6659" width="11.85546875" style="207" customWidth="1"/>
    <col min="6660" max="6660" width="17.28515625" style="207" customWidth="1"/>
    <col min="6661" max="6661" width="20.140625" style="207" customWidth="1"/>
    <col min="6662" max="6662" width="19.28515625" style="207" customWidth="1"/>
    <col min="6663" max="6663" width="19.85546875" style="207" customWidth="1"/>
    <col min="6664" max="6664" width="18.7109375" style="207" customWidth="1"/>
    <col min="6665" max="6665" width="19.140625" style="207" customWidth="1"/>
    <col min="6666" max="6666" width="18" style="207" customWidth="1"/>
    <col min="6667" max="6667" width="18.5703125" style="207" customWidth="1"/>
    <col min="6668" max="6668" width="17.85546875" style="207" customWidth="1"/>
    <col min="6669" max="6670" width="20" style="207" customWidth="1"/>
    <col min="6671" max="6671" width="17.42578125" style="207" customWidth="1"/>
    <col min="6672" max="6672" width="20.140625" style="207" customWidth="1"/>
    <col min="6673" max="6673" width="2.28515625" style="207" customWidth="1"/>
    <col min="6674" max="6679" width="0" style="207" hidden="1" customWidth="1"/>
    <col min="6680" max="6680" width="11.42578125" style="207"/>
    <col min="6681" max="6681" width="21" style="207" customWidth="1"/>
    <col min="6682" max="6682" width="11.42578125" style="207"/>
    <col min="6683" max="6683" width="44.28515625" style="207" customWidth="1"/>
    <col min="6684" max="6684" width="56.140625" style="207" customWidth="1"/>
    <col min="6685" max="6912" width="11.42578125" style="207"/>
    <col min="6913" max="6913" width="2" style="207" customWidth="1"/>
    <col min="6914" max="6914" width="20.7109375" style="207" customWidth="1"/>
    <col min="6915" max="6915" width="11.85546875" style="207" customWidth="1"/>
    <col min="6916" max="6916" width="17.28515625" style="207" customWidth="1"/>
    <col min="6917" max="6917" width="20.140625" style="207" customWidth="1"/>
    <col min="6918" max="6918" width="19.28515625" style="207" customWidth="1"/>
    <col min="6919" max="6919" width="19.85546875" style="207" customWidth="1"/>
    <col min="6920" max="6920" width="18.7109375" style="207" customWidth="1"/>
    <col min="6921" max="6921" width="19.140625" style="207" customWidth="1"/>
    <col min="6922" max="6922" width="18" style="207" customWidth="1"/>
    <col min="6923" max="6923" width="18.5703125" style="207" customWidth="1"/>
    <col min="6924" max="6924" width="17.85546875" style="207" customWidth="1"/>
    <col min="6925" max="6926" width="20" style="207" customWidth="1"/>
    <col min="6927" max="6927" width="17.42578125" style="207" customWidth="1"/>
    <col min="6928" max="6928" width="20.140625" style="207" customWidth="1"/>
    <col min="6929" max="6929" width="2.28515625" style="207" customWidth="1"/>
    <col min="6930" max="6935" width="0" style="207" hidden="1" customWidth="1"/>
    <col min="6936" max="6936" width="11.42578125" style="207"/>
    <col min="6937" max="6937" width="21" style="207" customWidth="1"/>
    <col min="6938" max="6938" width="11.42578125" style="207"/>
    <col min="6939" max="6939" width="44.28515625" style="207" customWidth="1"/>
    <col min="6940" max="6940" width="56.140625" style="207" customWidth="1"/>
    <col min="6941" max="7168" width="11.42578125" style="207"/>
    <col min="7169" max="7169" width="2" style="207" customWidth="1"/>
    <col min="7170" max="7170" width="20.7109375" style="207" customWidth="1"/>
    <col min="7171" max="7171" width="11.85546875" style="207" customWidth="1"/>
    <col min="7172" max="7172" width="17.28515625" style="207" customWidth="1"/>
    <col min="7173" max="7173" width="20.140625" style="207" customWidth="1"/>
    <col min="7174" max="7174" width="19.28515625" style="207" customWidth="1"/>
    <col min="7175" max="7175" width="19.85546875" style="207" customWidth="1"/>
    <col min="7176" max="7176" width="18.7109375" style="207" customWidth="1"/>
    <col min="7177" max="7177" width="19.140625" style="207" customWidth="1"/>
    <col min="7178" max="7178" width="18" style="207" customWidth="1"/>
    <col min="7179" max="7179" width="18.5703125" style="207" customWidth="1"/>
    <col min="7180" max="7180" width="17.85546875" style="207" customWidth="1"/>
    <col min="7181" max="7182" width="20" style="207" customWidth="1"/>
    <col min="7183" max="7183" width="17.42578125" style="207" customWidth="1"/>
    <col min="7184" max="7184" width="20.140625" style="207" customWidth="1"/>
    <col min="7185" max="7185" width="2.28515625" style="207" customWidth="1"/>
    <col min="7186" max="7191" width="0" style="207" hidden="1" customWidth="1"/>
    <col min="7192" max="7192" width="11.42578125" style="207"/>
    <col min="7193" max="7193" width="21" style="207" customWidth="1"/>
    <col min="7194" max="7194" width="11.42578125" style="207"/>
    <col min="7195" max="7195" width="44.28515625" style="207" customWidth="1"/>
    <col min="7196" max="7196" width="56.140625" style="207" customWidth="1"/>
    <col min="7197" max="7424" width="11.42578125" style="207"/>
    <col min="7425" max="7425" width="2" style="207" customWidth="1"/>
    <col min="7426" max="7426" width="20.7109375" style="207" customWidth="1"/>
    <col min="7427" max="7427" width="11.85546875" style="207" customWidth="1"/>
    <col min="7428" max="7428" width="17.28515625" style="207" customWidth="1"/>
    <col min="7429" max="7429" width="20.140625" style="207" customWidth="1"/>
    <col min="7430" max="7430" width="19.28515625" style="207" customWidth="1"/>
    <col min="7431" max="7431" width="19.85546875" style="207" customWidth="1"/>
    <col min="7432" max="7432" width="18.7109375" style="207" customWidth="1"/>
    <col min="7433" max="7433" width="19.140625" style="207" customWidth="1"/>
    <col min="7434" max="7434" width="18" style="207" customWidth="1"/>
    <col min="7435" max="7435" width="18.5703125" style="207" customWidth="1"/>
    <col min="7436" max="7436" width="17.85546875" style="207" customWidth="1"/>
    <col min="7437" max="7438" width="20" style="207" customWidth="1"/>
    <col min="7439" max="7439" width="17.42578125" style="207" customWidth="1"/>
    <col min="7440" max="7440" width="20.140625" style="207" customWidth="1"/>
    <col min="7441" max="7441" width="2.28515625" style="207" customWidth="1"/>
    <col min="7442" max="7447" width="0" style="207" hidden="1" customWidth="1"/>
    <col min="7448" max="7448" width="11.42578125" style="207"/>
    <col min="7449" max="7449" width="21" style="207" customWidth="1"/>
    <col min="7450" max="7450" width="11.42578125" style="207"/>
    <col min="7451" max="7451" width="44.28515625" style="207" customWidth="1"/>
    <col min="7452" max="7452" width="56.140625" style="207" customWidth="1"/>
    <col min="7453" max="7680" width="11.42578125" style="207"/>
    <col min="7681" max="7681" width="2" style="207" customWidth="1"/>
    <col min="7682" max="7682" width="20.7109375" style="207" customWidth="1"/>
    <col min="7683" max="7683" width="11.85546875" style="207" customWidth="1"/>
    <col min="7684" max="7684" width="17.28515625" style="207" customWidth="1"/>
    <col min="7685" max="7685" width="20.140625" style="207" customWidth="1"/>
    <col min="7686" max="7686" width="19.28515625" style="207" customWidth="1"/>
    <col min="7687" max="7687" width="19.85546875" style="207" customWidth="1"/>
    <col min="7688" max="7688" width="18.7109375" style="207" customWidth="1"/>
    <col min="7689" max="7689" width="19.140625" style="207" customWidth="1"/>
    <col min="7690" max="7690" width="18" style="207" customWidth="1"/>
    <col min="7691" max="7691" width="18.5703125" style="207" customWidth="1"/>
    <col min="7692" max="7692" width="17.85546875" style="207" customWidth="1"/>
    <col min="7693" max="7694" width="20" style="207" customWidth="1"/>
    <col min="7695" max="7695" width="17.42578125" style="207" customWidth="1"/>
    <col min="7696" max="7696" width="20.140625" style="207" customWidth="1"/>
    <col min="7697" max="7697" width="2.28515625" style="207" customWidth="1"/>
    <col min="7698" max="7703" width="0" style="207" hidden="1" customWidth="1"/>
    <col min="7704" max="7704" width="11.42578125" style="207"/>
    <col min="7705" max="7705" width="21" style="207" customWidth="1"/>
    <col min="7706" max="7706" width="11.42578125" style="207"/>
    <col min="7707" max="7707" width="44.28515625" style="207" customWidth="1"/>
    <col min="7708" max="7708" width="56.140625" style="207" customWidth="1"/>
    <col min="7709" max="7936" width="11.42578125" style="207"/>
    <col min="7937" max="7937" width="2" style="207" customWidth="1"/>
    <col min="7938" max="7938" width="20.7109375" style="207" customWidth="1"/>
    <col min="7939" max="7939" width="11.85546875" style="207" customWidth="1"/>
    <col min="7940" max="7940" width="17.28515625" style="207" customWidth="1"/>
    <col min="7941" max="7941" width="20.140625" style="207" customWidth="1"/>
    <col min="7942" max="7942" width="19.28515625" style="207" customWidth="1"/>
    <col min="7943" max="7943" width="19.85546875" style="207" customWidth="1"/>
    <col min="7944" max="7944" width="18.7109375" style="207" customWidth="1"/>
    <col min="7945" max="7945" width="19.140625" style="207" customWidth="1"/>
    <col min="7946" max="7946" width="18" style="207" customWidth="1"/>
    <col min="7947" max="7947" width="18.5703125" style="207" customWidth="1"/>
    <col min="7948" max="7948" width="17.85546875" style="207" customWidth="1"/>
    <col min="7949" max="7950" width="20" style="207" customWidth="1"/>
    <col min="7951" max="7951" width="17.42578125" style="207" customWidth="1"/>
    <col min="7952" max="7952" width="20.140625" style="207" customWidth="1"/>
    <col min="7953" max="7953" width="2.28515625" style="207" customWidth="1"/>
    <col min="7954" max="7959" width="0" style="207" hidden="1" customWidth="1"/>
    <col min="7960" max="7960" width="11.42578125" style="207"/>
    <col min="7961" max="7961" width="21" style="207" customWidth="1"/>
    <col min="7962" max="7962" width="11.42578125" style="207"/>
    <col min="7963" max="7963" width="44.28515625" style="207" customWidth="1"/>
    <col min="7964" max="7964" width="56.140625" style="207" customWidth="1"/>
    <col min="7965" max="8192" width="11.42578125" style="207"/>
    <col min="8193" max="8193" width="2" style="207" customWidth="1"/>
    <col min="8194" max="8194" width="20.7109375" style="207" customWidth="1"/>
    <col min="8195" max="8195" width="11.85546875" style="207" customWidth="1"/>
    <col min="8196" max="8196" width="17.28515625" style="207" customWidth="1"/>
    <col min="8197" max="8197" width="20.140625" style="207" customWidth="1"/>
    <col min="8198" max="8198" width="19.28515625" style="207" customWidth="1"/>
    <col min="8199" max="8199" width="19.85546875" style="207" customWidth="1"/>
    <col min="8200" max="8200" width="18.7109375" style="207" customWidth="1"/>
    <col min="8201" max="8201" width="19.140625" style="207" customWidth="1"/>
    <col min="8202" max="8202" width="18" style="207" customWidth="1"/>
    <col min="8203" max="8203" width="18.5703125" style="207" customWidth="1"/>
    <col min="8204" max="8204" width="17.85546875" style="207" customWidth="1"/>
    <col min="8205" max="8206" width="20" style="207" customWidth="1"/>
    <col min="8207" max="8207" width="17.42578125" style="207" customWidth="1"/>
    <col min="8208" max="8208" width="20.140625" style="207" customWidth="1"/>
    <col min="8209" max="8209" width="2.28515625" style="207" customWidth="1"/>
    <col min="8210" max="8215" width="0" style="207" hidden="1" customWidth="1"/>
    <col min="8216" max="8216" width="11.42578125" style="207"/>
    <col min="8217" max="8217" width="21" style="207" customWidth="1"/>
    <col min="8218" max="8218" width="11.42578125" style="207"/>
    <col min="8219" max="8219" width="44.28515625" style="207" customWidth="1"/>
    <col min="8220" max="8220" width="56.140625" style="207" customWidth="1"/>
    <col min="8221" max="8448" width="11.42578125" style="207"/>
    <col min="8449" max="8449" width="2" style="207" customWidth="1"/>
    <col min="8450" max="8450" width="20.7109375" style="207" customWidth="1"/>
    <col min="8451" max="8451" width="11.85546875" style="207" customWidth="1"/>
    <col min="8452" max="8452" width="17.28515625" style="207" customWidth="1"/>
    <col min="8453" max="8453" width="20.140625" style="207" customWidth="1"/>
    <col min="8454" max="8454" width="19.28515625" style="207" customWidth="1"/>
    <col min="8455" max="8455" width="19.85546875" style="207" customWidth="1"/>
    <col min="8456" max="8456" width="18.7109375" style="207" customWidth="1"/>
    <col min="8457" max="8457" width="19.140625" style="207" customWidth="1"/>
    <col min="8458" max="8458" width="18" style="207" customWidth="1"/>
    <col min="8459" max="8459" width="18.5703125" style="207" customWidth="1"/>
    <col min="8460" max="8460" width="17.85546875" style="207" customWidth="1"/>
    <col min="8461" max="8462" width="20" style="207" customWidth="1"/>
    <col min="8463" max="8463" width="17.42578125" style="207" customWidth="1"/>
    <col min="8464" max="8464" width="20.140625" style="207" customWidth="1"/>
    <col min="8465" max="8465" width="2.28515625" style="207" customWidth="1"/>
    <col min="8466" max="8471" width="0" style="207" hidden="1" customWidth="1"/>
    <col min="8472" max="8472" width="11.42578125" style="207"/>
    <col min="8473" max="8473" width="21" style="207" customWidth="1"/>
    <col min="8474" max="8474" width="11.42578125" style="207"/>
    <col min="8475" max="8475" width="44.28515625" style="207" customWidth="1"/>
    <col min="8476" max="8476" width="56.140625" style="207" customWidth="1"/>
    <col min="8477" max="8704" width="11.42578125" style="207"/>
    <col min="8705" max="8705" width="2" style="207" customWidth="1"/>
    <col min="8706" max="8706" width="20.7109375" style="207" customWidth="1"/>
    <col min="8707" max="8707" width="11.85546875" style="207" customWidth="1"/>
    <col min="8708" max="8708" width="17.28515625" style="207" customWidth="1"/>
    <col min="8709" max="8709" width="20.140625" style="207" customWidth="1"/>
    <col min="8710" max="8710" width="19.28515625" style="207" customWidth="1"/>
    <col min="8711" max="8711" width="19.85546875" style="207" customWidth="1"/>
    <col min="8712" max="8712" width="18.7109375" style="207" customWidth="1"/>
    <col min="8713" max="8713" width="19.140625" style="207" customWidth="1"/>
    <col min="8714" max="8714" width="18" style="207" customWidth="1"/>
    <col min="8715" max="8715" width="18.5703125" style="207" customWidth="1"/>
    <col min="8716" max="8716" width="17.85546875" style="207" customWidth="1"/>
    <col min="8717" max="8718" width="20" style="207" customWidth="1"/>
    <col min="8719" max="8719" width="17.42578125" style="207" customWidth="1"/>
    <col min="8720" max="8720" width="20.140625" style="207" customWidth="1"/>
    <col min="8721" max="8721" width="2.28515625" style="207" customWidth="1"/>
    <col min="8722" max="8727" width="0" style="207" hidden="1" customWidth="1"/>
    <col min="8728" max="8728" width="11.42578125" style="207"/>
    <col min="8729" max="8729" width="21" style="207" customWidth="1"/>
    <col min="8730" max="8730" width="11.42578125" style="207"/>
    <col min="8731" max="8731" width="44.28515625" style="207" customWidth="1"/>
    <col min="8732" max="8732" width="56.140625" style="207" customWidth="1"/>
    <col min="8733" max="8960" width="11.42578125" style="207"/>
    <col min="8961" max="8961" width="2" style="207" customWidth="1"/>
    <col min="8962" max="8962" width="20.7109375" style="207" customWidth="1"/>
    <col min="8963" max="8963" width="11.85546875" style="207" customWidth="1"/>
    <col min="8964" max="8964" width="17.28515625" style="207" customWidth="1"/>
    <col min="8965" max="8965" width="20.140625" style="207" customWidth="1"/>
    <col min="8966" max="8966" width="19.28515625" style="207" customWidth="1"/>
    <col min="8967" max="8967" width="19.85546875" style="207" customWidth="1"/>
    <col min="8968" max="8968" width="18.7109375" style="207" customWidth="1"/>
    <col min="8969" max="8969" width="19.140625" style="207" customWidth="1"/>
    <col min="8970" max="8970" width="18" style="207" customWidth="1"/>
    <col min="8971" max="8971" width="18.5703125" style="207" customWidth="1"/>
    <col min="8972" max="8972" width="17.85546875" style="207" customWidth="1"/>
    <col min="8973" max="8974" width="20" style="207" customWidth="1"/>
    <col min="8975" max="8975" width="17.42578125" style="207" customWidth="1"/>
    <col min="8976" max="8976" width="20.140625" style="207" customWidth="1"/>
    <col min="8977" max="8977" width="2.28515625" style="207" customWidth="1"/>
    <col min="8978" max="8983" width="0" style="207" hidden="1" customWidth="1"/>
    <col min="8984" max="8984" width="11.42578125" style="207"/>
    <col min="8985" max="8985" width="21" style="207" customWidth="1"/>
    <col min="8986" max="8986" width="11.42578125" style="207"/>
    <col min="8987" max="8987" width="44.28515625" style="207" customWidth="1"/>
    <col min="8988" max="8988" width="56.140625" style="207" customWidth="1"/>
    <col min="8989" max="9216" width="11.42578125" style="207"/>
    <col min="9217" max="9217" width="2" style="207" customWidth="1"/>
    <col min="9218" max="9218" width="20.7109375" style="207" customWidth="1"/>
    <col min="9219" max="9219" width="11.85546875" style="207" customWidth="1"/>
    <col min="9220" max="9220" width="17.28515625" style="207" customWidth="1"/>
    <col min="9221" max="9221" width="20.140625" style="207" customWidth="1"/>
    <col min="9222" max="9222" width="19.28515625" style="207" customWidth="1"/>
    <col min="9223" max="9223" width="19.85546875" style="207" customWidth="1"/>
    <col min="9224" max="9224" width="18.7109375" style="207" customWidth="1"/>
    <col min="9225" max="9225" width="19.140625" style="207" customWidth="1"/>
    <col min="9226" max="9226" width="18" style="207" customWidth="1"/>
    <col min="9227" max="9227" width="18.5703125" style="207" customWidth="1"/>
    <col min="9228" max="9228" width="17.85546875" style="207" customWidth="1"/>
    <col min="9229" max="9230" width="20" style="207" customWidth="1"/>
    <col min="9231" max="9231" width="17.42578125" style="207" customWidth="1"/>
    <col min="9232" max="9232" width="20.140625" style="207" customWidth="1"/>
    <col min="9233" max="9233" width="2.28515625" style="207" customWidth="1"/>
    <col min="9234" max="9239" width="0" style="207" hidden="1" customWidth="1"/>
    <col min="9240" max="9240" width="11.42578125" style="207"/>
    <col min="9241" max="9241" width="21" style="207" customWidth="1"/>
    <col min="9242" max="9242" width="11.42578125" style="207"/>
    <col min="9243" max="9243" width="44.28515625" style="207" customWidth="1"/>
    <col min="9244" max="9244" width="56.140625" style="207" customWidth="1"/>
    <col min="9245" max="9472" width="11.42578125" style="207"/>
    <col min="9473" max="9473" width="2" style="207" customWidth="1"/>
    <col min="9474" max="9474" width="20.7109375" style="207" customWidth="1"/>
    <col min="9475" max="9475" width="11.85546875" style="207" customWidth="1"/>
    <col min="9476" max="9476" width="17.28515625" style="207" customWidth="1"/>
    <col min="9477" max="9477" width="20.140625" style="207" customWidth="1"/>
    <col min="9478" max="9478" width="19.28515625" style="207" customWidth="1"/>
    <col min="9479" max="9479" width="19.85546875" style="207" customWidth="1"/>
    <col min="9480" max="9480" width="18.7109375" style="207" customWidth="1"/>
    <col min="9481" max="9481" width="19.140625" style="207" customWidth="1"/>
    <col min="9482" max="9482" width="18" style="207" customWidth="1"/>
    <col min="9483" max="9483" width="18.5703125" style="207" customWidth="1"/>
    <col min="9484" max="9484" width="17.85546875" style="207" customWidth="1"/>
    <col min="9485" max="9486" width="20" style="207" customWidth="1"/>
    <col min="9487" max="9487" width="17.42578125" style="207" customWidth="1"/>
    <col min="9488" max="9488" width="20.140625" style="207" customWidth="1"/>
    <col min="9489" max="9489" width="2.28515625" style="207" customWidth="1"/>
    <col min="9490" max="9495" width="0" style="207" hidden="1" customWidth="1"/>
    <col min="9496" max="9496" width="11.42578125" style="207"/>
    <col min="9497" max="9497" width="21" style="207" customWidth="1"/>
    <col min="9498" max="9498" width="11.42578125" style="207"/>
    <col min="9499" max="9499" width="44.28515625" style="207" customWidth="1"/>
    <col min="9500" max="9500" width="56.140625" style="207" customWidth="1"/>
    <col min="9501" max="9728" width="11.42578125" style="207"/>
    <col min="9729" max="9729" width="2" style="207" customWidth="1"/>
    <col min="9730" max="9730" width="20.7109375" style="207" customWidth="1"/>
    <col min="9731" max="9731" width="11.85546875" style="207" customWidth="1"/>
    <col min="9732" max="9732" width="17.28515625" style="207" customWidth="1"/>
    <col min="9733" max="9733" width="20.140625" style="207" customWidth="1"/>
    <col min="9734" max="9734" width="19.28515625" style="207" customWidth="1"/>
    <col min="9735" max="9735" width="19.85546875" style="207" customWidth="1"/>
    <col min="9736" max="9736" width="18.7109375" style="207" customWidth="1"/>
    <col min="9737" max="9737" width="19.140625" style="207" customWidth="1"/>
    <col min="9738" max="9738" width="18" style="207" customWidth="1"/>
    <col min="9739" max="9739" width="18.5703125" style="207" customWidth="1"/>
    <col min="9740" max="9740" width="17.85546875" style="207" customWidth="1"/>
    <col min="9741" max="9742" width="20" style="207" customWidth="1"/>
    <col min="9743" max="9743" width="17.42578125" style="207" customWidth="1"/>
    <col min="9744" max="9744" width="20.140625" style="207" customWidth="1"/>
    <col min="9745" max="9745" width="2.28515625" style="207" customWidth="1"/>
    <col min="9746" max="9751" width="0" style="207" hidden="1" customWidth="1"/>
    <col min="9752" max="9752" width="11.42578125" style="207"/>
    <col min="9753" max="9753" width="21" style="207" customWidth="1"/>
    <col min="9754" max="9754" width="11.42578125" style="207"/>
    <col min="9755" max="9755" width="44.28515625" style="207" customWidth="1"/>
    <col min="9756" max="9756" width="56.140625" style="207" customWidth="1"/>
    <col min="9757" max="9984" width="11.42578125" style="207"/>
    <col min="9985" max="9985" width="2" style="207" customWidth="1"/>
    <col min="9986" max="9986" width="20.7109375" style="207" customWidth="1"/>
    <col min="9987" max="9987" width="11.85546875" style="207" customWidth="1"/>
    <col min="9988" max="9988" width="17.28515625" style="207" customWidth="1"/>
    <col min="9989" max="9989" width="20.140625" style="207" customWidth="1"/>
    <col min="9990" max="9990" width="19.28515625" style="207" customWidth="1"/>
    <col min="9991" max="9991" width="19.85546875" style="207" customWidth="1"/>
    <col min="9992" max="9992" width="18.7109375" style="207" customWidth="1"/>
    <col min="9993" max="9993" width="19.140625" style="207" customWidth="1"/>
    <col min="9994" max="9994" width="18" style="207" customWidth="1"/>
    <col min="9995" max="9995" width="18.5703125" style="207" customWidth="1"/>
    <col min="9996" max="9996" width="17.85546875" style="207" customWidth="1"/>
    <col min="9997" max="9998" width="20" style="207" customWidth="1"/>
    <col min="9999" max="9999" width="17.42578125" style="207" customWidth="1"/>
    <col min="10000" max="10000" width="20.140625" style="207" customWidth="1"/>
    <col min="10001" max="10001" width="2.28515625" style="207" customWidth="1"/>
    <col min="10002" max="10007" width="0" style="207" hidden="1" customWidth="1"/>
    <col min="10008" max="10008" width="11.42578125" style="207"/>
    <col min="10009" max="10009" width="21" style="207" customWidth="1"/>
    <col min="10010" max="10010" width="11.42578125" style="207"/>
    <col min="10011" max="10011" width="44.28515625" style="207" customWidth="1"/>
    <col min="10012" max="10012" width="56.140625" style="207" customWidth="1"/>
    <col min="10013" max="10240" width="11.42578125" style="207"/>
    <col min="10241" max="10241" width="2" style="207" customWidth="1"/>
    <col min="10242" max="10242" width="20.7109375" style="207" customWidth="1"/>
    <col min="10243" max="10243" width="11.85546875" style="207" customWidth="1"/>
    <col min="10244" max="10244" width="17.28515625" style="207" customWidth="1"/>
    <col min="10245" max="10245" width="20.140625" style="207" customWidth="1"/>
    <col min="10246" max="10246" width="19.28515625" style="207" customWidth="1"/>
    <col min="10247" max="10247" width="19.85546875" style="207" customWidth="1"/>
    <col min="10248" max="10248" width="18.7109375" style="207" customWidth="1"/>
    <col min="10249" max="10249" width="19.140625" style="207" customWidth="1"/>
    <col min="10250" max="10250" width="18" style="207" customWidth="1"/>
    <col min="10251" max="10251" width="18.5703125" style="207" customWidth="1"/>
    <col min="10252" max="10252" width="17.85546875" style="207" customWidth="1"/>
    <col min="10253" max="10254" width="20" style="207" customWidth="1"/>
    <col min="10255" max="10255" width="17.42578125" style="207" customWidth="1"/>
    <col min="10256" max="10256" width="20.140625" style="207" customWidth="1"/>
    <col min="10257" max="10257" width="2.28515625" style="207" customWidth="1"/>
    <col min="10258" max="10263" width="0" style="207" hidden="1" customWidth="1"/>
    <col min="10264" max="10264" width="11.42578125" style="207"/>
    <col min="10265" max="10265" width="21" style="207" customWidth="1"/>
    <col min="10266" max="10266" width="11.42578125" style="207"/>
    <col min="10267" max="10267" width="44.28515625" style="207" customWidth="1"/>
    <col min="10268" max="10268" width="56.140625" style="207" customWidth="1"/>
    <col min="10269" max="10496" width="11.42578125" style="207"/>
    <col min="10497" max="10497" width="2" style="207" customWidth="1"/>
    <col min="10498" max="10498" width="20.7109375" style="207" customWidth="1"/>
    <col min="10499" max="10499" width="11.85546875" style="207" customWidth="1"/>
    <col min="10500" max="10500" width="17.28515625" style="207" customWidth="1"/>
    <col min="10501" max="10501" width="20.140625" style="207" customWidth="1"/>
    <col min="10502" max="10502" width="19.28515625" style="207" customWidth="1"/>
    <col min="10503" max="10503" width="19.85546875" style="207" customWidth="1"/>
    <col min="10504" max="10504" width="18.7109375" style="207" customWidth="1"/>
    <col min="10505" max="10505" width="19.140625" style="207" customWidth="1"/>
    <col min="10506" max="10506" width="18" style="207" customWidth="1"/>
    <col min="10507" max="10507" width="18.5703125" style="207" customWidth="1"/>
    <col min="10508" max="10508" width="17.85546875" style="207" customWidth="1"/>
    <col min="10509" max="10510" width="20" style="207" customWidth="1"/>
    <col min="10511" max="10511" width="17.42578125" style="207" customWidth="1"/>
    <col min="10512" max="10512" width="20.140625" style="207" customWidth="1"/>
    <col min="10513" max="10513" width="2.28515625" style="207" customWidth="1"/>
    <col min="10514" max="10519" width="0" style="207" hidden="1" customWidth="1"/>
    <col min="10520" max="10520" width="11.42578125" style="207"/>
    <col min="10521" max="10521" width="21" style="207" customWidth="1"/>
    <col min="10522" max="10522" width="11.42578125" style="207"/>
    <col min="10523" max="10523" width="44.28515625" style="207" customWidth="1"/>
    <col min="10524" max="10524" width="56.140625" style="207" customWidth="1"/>
    <col min="10525" max="10752" width="11.42578125" style="207"/>
    <col min="10753" max="10753" width="2" style="207" customWidth="1"/>
    <col min="10754" max="10754" width="20.7109375" style="207" customWidth="1"/>
    <col min="10755" max="10755" width="11.85546875" style="207" customWidth="1"/>
    <col min="10756" max="10756" width="17.28515625" style="207" customWidth="1"/>
    <col min="10757" max="10757" width="20.140625" style="207" customWidth="1"/>
    <col min="10758" max="10758" width="19.28515625" style="207" customWidth="1"/>
    <col min="10759" max="10759" width="19.85546875" style="207" customWidth="1"/>
    <col min="10760" max="10760" width="18.7109375" style="207" customWidth="1"/>
    <col min="10761" max="10761" width="19.140625" style="207" customWidth="1"/>
    <col min="10762" max="10762" width="18" style="207" customWidth="1"/>
    <col min="10763" max="10763" width="18.5703125" style="207" customWidth="1"/>
    <col min="10764" max="10764" width="17.85546875" style="207" customWidth="1"/>
    <col min="10765" max="10766" width="20" style="207" customWidth="1"/>
    <col min="10767" max="10767" width="17.42578125" style="207" customWidth="1"/>
    <col min="10768" max="10768" width="20.140625" style="207" customWidth="1"/>
    <col min="10769" max="10769" width="2.28515625" style="207" customWidth="1"/>
    <col min="10770" max="10775" width="0" style="207" hidden="1" customWidth="1"/>
    <col min="10776" max="10776" width="11.42578125" style="207"/>
    <col min="10777" max="10777" width="21" style="207" customWidth="1"/>
    <col min="10778" max="10778" width="11.42578125" style="207"/>
    <col min="10779" max="10779" width="44.28515625" style="207" customWidth="1"/>
    <col min="10780" max="10780" width="56.140625" style="207" customWidth="1"/>
    <col min="10781" max="11008" width="11.42578125" style="207"/>
    <col min="11009" max="11009" width="2" style="207" customWidth="1"/>
    <col min="11010" max="11010" width="20.7109375" style="207" customWidth="1"/>
    <col min="11011" max="11011" width="11.85546875" style="207" customWidth="1"/>
    <col min="11012" max="11012" width="17.28515625" style="207" customWidth="1"/>
    <col min="11013" max="11013" width="20.140625" style="207" customWidth="1"/>
    <col min="11014" max="11014" width="19.28515625" style="207" customWidth="1"/>
    <col min="11015" max="11015" width="19.85546875" style="207" customWidth="1"/>
    <col min="11016" max="11016" width="18.7109375" style="207" customWidth="1"/>
    <col min="11017" max="11017" width="19.140625" style="207" customWidth="1"/>
    <col min="11018" max="11018" width="18" style="207" customWidth="1"/>
    <col min="11019" max="11019" width="18.5703125" style="207" customWidth="1"/>
    <col min="11020" max="11020" width="17.85546875" style="207" customWidth="1"/>
    <col min="11021" max="11022" width="20" style="207" customWidth="1"/>
    <col min="11023" max="11023" width="17.42578125" style="207" customWidth="1"/>
    <col min="11024" max="11024" width="20.140625" style="207" customWidth="1"/>
    <col min="11025" max="11025" width="2.28515625" style="207" customWidth="1"/>
    <col min="11026" max="11031" width="0" style="207" hidden="1" customWidth="1"/>
    <col min="11032" max="11032" width="11.42578125" style="207"/>
    <col min="11033" max="11033" width="21" style="207" customWidth="1"/>
    <col min="11034" max="11034" width="11.42578125" style="207"/>
    <col min="11035" max="11035" width="44.28515625" style="207" customWidth="1"/>
    <col min="11036" max="11036" width="56.140625" style="207" customWidth="1"/>
    <col min="11037" max="11264" width="11.42578125" style="207"/>
    <col min="11265" max="11265" width="2" style="207" customWidth="1"/>
    <col min="11266" max="11266" width="20.7109375" style="207" customWidth="1"/>
    <col min="11267" max="11267" width="11.85546875" style="207" customWidth="1"/>
    <col min="11268" max="11268" width="17.28515625" style="207" customWidth="1"/>
    <col min="11269" max="11269" width="20.140625" style="207" customWidth="1"/>
    <col min="11270" max="11270" width="19.28515625" style="207" customWidth="1"/>
    <col min="11271" max="11271" width="19.85546875" style="207" customWidth="1"/>
    <col min="11272" max="11272" width="18.7109375" style="207" customWidth="1"/>
    <col min="11273" max="11273" width="19.140625" style="207" customWidth="1"/>
    <col min="11274" max="11274" width="18" style="207" customWidth="1"/>
    <col min="11275" max="11275" width="18.5703125" style="207" customWidth="1"/>
    <col min="11276" max="11276" width="17.85546875" style="207" customWidth="1"/>
    <col min="11277" max="11278" width="20" style="207" customWidth="1"/>
    <col min="11279" max="11279" width="17.42578125" style="207" customWidth="1"/>
    <col min="11280" max="11280" width="20.140625" style="207" customWidth="1"/>
    <col min="11281" max="11281" width="2.28515625" style="207" customWidth="1"/>
    <col min="11282" max="11287" width="0" style="207" hidden="1" customWidth="1"/>
    <col min="11288" max="11288" width="11.42578125" style="207"/>
    <col min="11289" max="11289" width="21" style="207" customWidth="1"/>
    <col min="11290" max="11290" width="11.42578125" style="207"/>
    <col min="11291" max="11291" width="44.28515625" style="207" customWidth="1"/>
    <col min="11292" max="11292" width="56.140625" style="207" customWidth="1"/>
    <col min="11293" max="11520" width="11.42578125" style="207"/>
    <col min="11521" max="11521" width="2" style="207" customWidth="1"/>
    <col min="11522" max="11522" width="20.7109375" style="207" customWidth="1"/>
    <col min="11523" max="11523" width="11.85546875" style="207" customWidth="1"/>
    <col min="11524" max="11524" width="17.28515625" style="207" customWidth="1"/>
    <col min="11525" max="11525" width="20.140625" style="207" customWidth="1"/>
    <col min="11526" max="11526" width="19.28515625" style="207" customWidth="1"/>
    <col min="11527" max="11527" width="19.85546875" style="207" customWidth="1"/>
    <col min="11528" max="11528" width="18.7109375" style="207" customWidth="1"/>
    <col min="11529" max="11529" width="19.140625" style="207" customWidth="1"/>
    <col min="11530" max="11530" width="18" style="207" customWidth="1"/>
    <col min="11531" max="11531" width="18.5703125" style="207" customWidth="1"/>
    <col min="11532" max="11532" width="17.85546875" style="207" customWidth="1"/>
    <col min="11533" max="11534" width="20" style="207" customWidth="1"/>
    <col min="11535" max="11535" width="17.42578125" style="207" customWidth="1"/>
    <col min="11536" max="11536" width="20.140625" style="207" customWidth="1"/>
    <col min="11537" max="11537" width="2.28515625" style="207" customWidth="1"/>
    <col min="11538" max="11543" width="0" style="207" hidden="1" customWidth="1"/>
    <col min="11544" max="11544" width="11.42578125" style="207"/>
    <col min="11545" max="11545" width="21" style="207" customWidth="1"/>
    <col min="11546" max="11546" width="11.42578125" style="207"/>
    <col min="11547" max="11547" width="44.28515625" style="207" customWidth="1"/>
    <col min="11548" max="11548" width="56.140625" style="207" customWidth="1"/>
    <col min="11549" max="11776" width="11.42578125" style="207"/>
    <col min="11777" max="11777" width="2" style="207" customWidth="1"/>
    <col min="11778" max="11778" width="20.7109375" style="207" customWidth="1"/>
    <col min="11779" max="11779" width="11.85546875" style="207" customWidth="1"/>
    <col min="11780" max="11780" width="17.28515625" style="207" customWidth="1"/>
    <col min="11781" max="11781" width="20.140625" style="207" customWidth="1"/>
    <col min="11782" max="11782" width="19.28515625" style="207" customWidth="1"/>
    <col min="11783" max="11783" width="19.85546875" style="207" customWidth="1"/>
    <col min="11784" max="11784" width="18.7109375" style="207" customWidth="1"/>
    <col min="11785" max="11785" width="19.140625" style="207" customWidth="1"/>
    <col min="11786" max="11786" width="18" style="207" customWidth="1"/>
    <col min="11787" max="11787" width="18.5703125" style="207" customWidth="1"/>
    <col min="11788" max="11788" width="17.85546875" style="207" customWidth="1"/>
    <col min="11789" max="11790" width="20" style="207" customWidth="1"/>
    <col min="11791" max="11791" width="17.42578125" style="207" customWidth="1"/>
    <col min="11792" max="11792" width="20.140625" style="207" customWidth="1"/>
    <col min="11793" max="11793" width="2.28515625" style="207" customWidth="1"/>
    <col min="11794" max="11799" width="0" style="207" hidden="1" customWidth="1"/>
    <col min="11800" max="11800" width="11.42578125" style="207"/>
    <col min="11801" max="11801" width="21" style="207" customWidth="1"/>
    <col min="11802" max="11802" width="11.42578125" style="207"/>
    <col min="11803" max="11803" width="44.28515625" style="207" customWidth="1"/>
    <col min="11804" max="11804" width="56.140625" style="207" customWidth="1"/>
    <col min="11805" max="12032" width="11.42578125" style="207"/>
    <col min="12033" max="12033" width="2" style="207" customWidth="1"/>
    <col min="12034" max="12034" width="20.7109375" style="207" customWidth="1"/>
    <col min="12035" max="12035" width="11.85546875" style="207" customWidth="1"/>
    <col min="12036" max="12036" width="17.28515625" style="207" customWidth="1"/>
    <col min="12037" max="12037" width="20.140625" style="207" customWidth="1"/>
    <col min="12038" max="12038" width="19.28515625" style="207" customWidth="1"/>
    <col min="12039" max="12039" width="19.85546875" style="207" customWidth="1"/>
    <col min="12040" max="12040" width="18.7109375" style="207" customWidth="1"/>
    <col min="12041" max="12041" width="19.140625" style="207" customWidth="1"/>
    <col min="12042" max="12042" width="18" style="207" customWidth="1"/>
    <col min="12043" max="12043" width="18.5703125" style="207" customWidth="1"/>
    <col min="12044" max="12044" width="17.85546875" style="207" customWidth="1"/>
    <col min="12045" max="12046" width="20" style="207" customWidth="1"/>
    <col min="12047" max="12047" width="17.42578125" style="207" customWidth="1"/>
    <col min="12048" max="12048" width="20.140625" style="207" customWidth="1"/>
    <col min="12049" max="12049" width="2.28515625" style="207" customWidth="1"/>
    <col min="12050" max="12055" width="0" style="207" hidden="1" customWidth="1"/>
    <col min="12056" max="12056" width="11.42578125" style="207"/>
    <col min="12057" max="12057" width="21" style="207" customWidth="1"/>
    <col min="12058" max="12058" width="11.42578125" style="207"/>
    <col min="12059" max="12059" width="44.28515625" style="207" customWidth="1"/>
    <col min="12060" max="12060" width="56.140625" style="207" customWidth="1"/>
    <col min="12061" max="12288" width="11.42578125" style="207"/>
    <col min="12289" max="12289" width="2" style="207" customWidth="1"/>
    <col min="12290" max="12290" width="20.7109375" style="207" customWidth="1"/>
    <col min="12291" max="12291" width="11.85546875" style="207" customWidth="1"/>
    <col min="12292" max="12292" width="17.28515625" style="207" customWidth="1"/>
    <col min="12293" max="12293" width="20.140625" style="207" customWidth="1"/>
    <col min="12294" max="12294" width="19.28515625" style="207" customWidth="1"/>
    <col min="12295" max="12295" width="19.85546875" style="207" customWidth="1"/>
    <col min="12296" max="12296" width="18.7109375" style="207" customWidth="1"/>
    <col min="12297" max="12297" width="19.140625" style="207" customWidth="1"/>
    <col min="12298" max="12298" width="18" style="207" customWidth="1"/>
    <col min="12299" max="12299" width="18.5703125" style="207" customWidth="1"/>
    <col min="12300" max="12300" width="17.85546875" style="207" customWidth="1"/>
    <col min="12301" max="12302" width="20" style="207" customWidth="1"/>
    <col min="12303" max="12303" width="17.42578125" style="207" customWidth="1"/>
    <col min="12304" max="12304" width="20.140625" style="207" customWidth="1"/>
    <col min="12305" max="12305" width="2.28515625" style="207" customWidth="1"/>
    <col min="12306" max="12311" width="0" style="207" hidden="1" customWidth="1"/>
    <col min="12312" max="12312" width="11.42578125" style="207"/>
    <col min="12313" max="12313" width="21" style="207" customWidth="1"/>
    <col min="12314" max="12314" width="11.42578125" style="207"/>
    <col min="12315" max="12315" width="44.28515625" style="207" customWidth="1"/>
    <col min="12316" max="12316" width="56.140625" style="207" customWidth="1"/>
    <col min="12317" max="12544" width="11.42578125" style="207"/>
    <col min="12545" max="12545" width="2" style="207" customWidth="1"/>
    <col min="12546" max="12546" width="20.7109375" style="207" customWidth="1"/>
    <col min="12547" max="12547" width="11.85546875" style="207" customWidth="1"/>
    <col min="12548" max="12548" width="17.28515625" style="207" customWidth="1"/>
    <col min="12549" max="12549" width="20.140625" style="207" customWidth="1"/>
    <col min="12550" max="12550" width="19.28515625" style="207" customWidth="1"/>
    <col min="12551" max="12551" width="19.85546875" style="207" customWidth="1"/>
    <col min="12552" max="12552" width="18.7109375" style="207" customWidth="1"/>
    <col min="12553" max="12553" width="19.140625" style="207" customWidth="1"/>
    <col min="12554" max="12554" width="18" style="207" customWidth="1"/>
    <col min="12555" max="12555" width="18.5703125" style="207" customWidth="1"/>
    <col min="12556" max="12556" width="17.85546875" style="207" customWidth="1"/>
    <col min="12557" max="12558" width="20" style="207" customWidth="1"/>
    <col min="12559" max="12559" width="17.42578125" style="207" customWidth="1"/>
    <col min="12560" max="12560" width="20.140625" style="207" customWidth="1"/>
    <col min="12561" max="12561" width="2.28515625" style="207" customWidth="1"/>
    <col min="12562" max="12567" width="0" style="207" hidden="1" customWidth="1"/>
    <col min="12568" max="12568" width="11.42578125" style="207"/>
    <col min="12569" max="12569" width="21" style="207" customWidth="1"/>
    <col min="12570" max="12570" width="11.42578125" style="207"/>
    <col min="12571" max="12571" width="44.28515625" style="207" customWidth="1"/>
    <col min="12572" max="12572" width="56.140625" style="207" customWidth="1"/>
    <col min="12573" max="12800" width="11.42578125" style="207"/>
    <col min="12801" max="12801" width="2" style="207" customWidth="1"/>
    <col min="12802" max="12802" width="20.7109375" style="207" customWidth="1"/>
    <col min="12803" max="12803" width="11.85546875" style="207" customWidth="1"/>
    <col min="12804" max="12804" width="17.28515625" style="207" customWidth="1"/>
    <col min="12805" max="12805" width="20.140625" style="207" customWidth="1"/>
    <col min="12806" max="12806" width="19.28515625" style="207" customWidth="1"/>
    <col min="12807" max="12807" width="19.85546875" style="207" customWidth="1"/>
    <col min="12808" max="12808" width="18.7109375" style="207" customWidth="1"/>
    <col min="12809" max="12809" width="19.140625" style="207" customWidth="1"/>
    <col min="12810" max="12810" width="18" style="207" customWidth="1"/>
    <col min="12811" max="12811" width="18.5703125" style="207" customWidth="1"/>
    <col min="12812" max="12812" width="17.85546875" style="207" customWidth="1"/>
    <col min="12813" max="12814" width="20" style="207" customWidth="1"/>
    <col min="12815" max="12815" width="17.42578125" style="207" customWidth="1"/>
    <col min="12816" max="12816" width="20.140625" style="207" customWidth="1"/>
    <col min="12817" max="12817" width="2.28515625" style="207" customWidth="1"/>
    <col min="12818" max="12823" width="0" style="207" hidden="1" customWidth="1"/>
    <col min="12824" max="12824" width="11.42578125" style="207"/>
    <col min="12825" max="12825" width="21" style="207" customWidth="1"/>
    <col min="12826" max="12826" width="11.42578125" style="207"/>
    <col min="12827" max="12827" width="44.28515625" style="207" customWidth="1"/>
    <col min="12828" max="12828" width="56.140625" style="207" customWidth="1"/>
    <col min="12829" max="13056" width="11.42578125" style="207"/>
    <col min="13057" max="13057" width="2" style="207" customWidth="1"/>
    <col min="13058" max="13058" width="20.7109375" style="207" customWidth="1"/>
    <col min="13059" max="13059" width="11.85546875" style="207" customWidth="1"/>
    <col min="13060" max="13060" width="17.28515625" style="207" customWidth="1"/>
    <col min="13061" max="13061" width="20.140625" style="207" customWidth="1"/>
    <col min="13062" max="13062" width="19.28515625" style="207" customWidth="1"/>
    <col min="13063" max="13063" width="19.85546875" style="207" customWidth="1"/>
    <col min="13064" max="13064" width="18.7109375" style="207" customWidth="1"/>
    <col min="13065" max="13065" width="19.140625" style="207" customWidth="1"/>
    <col min="13066" max="13066" width="18" style="207" customWidth="1"/>
    <col min="13067" max="13067" width="18.5703125" style="207" customWidth="1"/>
    <col min="13068" max="13068" width="17.85546875" style="207" customWidth="1"/>
    <col min="13069" max="13070" width="20" style="207" customWidth="1"/>
    <col min="13071" max="13071" width="17.42578125" style="207" customWidth="1"/>
    <col min="13072" max="13072" width="20.140625" style="207" customWidth="1"/>
    <col min="13073" max="13073" width="2.28515625" style="207" customWidth="1"/>
    <col min="13074" max="13079" width="0" style="207" hidden="1" customWidth="1"/>
    <col min="13080" max="13080" width="11.42578125" style="207"/>
    <col min="13081" max="13081" width="21" style="207" customWidth="1"/>
    <col min="13082" max="13082" width="11.42578125" style="207"/>
    <col min="13083" max="13083" width="44.28515625" style="207" customWidth="1"/>
    <col min="13084" max="13084" width="56.140625" style="207" customWidth="1"/>
    <col min="13085" max="13312" width="11.42578125" style="207"/>
    <col min="13313" max="13313" width="2" style="207" customWidth="1"/>
    <col min="13314" max="13314" width="20.7109375" style="207" customWidth="1"/>
    <col min="13315" max="13315" width="11.85546875" style="207" customWidth="1"/>
    <col min="13316" max="13316" width="17.28515625" style="207" customWidth="1"/>
    <col min="13317" max="13317" width="20.140625" style="207" customWidth="1"/>
    <col min="13318" max="13318" width="19.28515625" style="207" customWidth="1"/>
    <col min="13319" max="13319" width="19.85546875" style="207" customWidth="1"/>
    <col min="13320" max="13320" width="18.7109375" style="207" customWidth="1"/>
    <col min="13321" max="13321" width="19.140625" style="207" customWidth="1"/>
    <col min="13322" max="13322" width="18" style="207" customWidth="1"/>
    <col min="13323" max="13323" width="18.5703125" style="207" customWidth="1"/>
    <col min="13324" max="13324" width="17.85546875" style="207" customWidth="1"/>
    <col min="13325" max="13326" width="20" style="207" customWidth="1"/>
    <col min="13327" max="13327" width="17.42578125" style="207" customWidth="1"/>
    <col min="13328" max="13328" width="20.140625" style="207" customWidth="1"/>
    <col min="13329" max="13329" width="2.28515625" style="207" customWidth="1"/>
    <col min="13330" max="13335" width="0" style="207" hidden="1" customWidth="1"/>
    <col min="13336" max="13336" width="11.42578125" style="207"/>
    <col min="13337" max="13337" width="21" style="207" customWidth="1"/>
    <col min="13338" max="13338" width="11.42578125" style="207"/>
    <col min="13339" max="13339" width="44.28515625" style="207" customWidth="1"/>
    <col min="13340" max="13340" width="56.140625" style="207" customWidth="1"/>
    <col min="13341" max="13568" width="11.42578125" style="207"/>
    <col min="13569" max="13569" width="2" style="207" customWidth="1"/>
    <col min="13570" max="13570" width="20.7109375" style="207" customWidth="1"/>
    <col min="13571" max="13571" width="11.85546875" style="207" customWidth="1"/>
    <col min="13572" max="13572" width="17.28515625" style="207" customWidth="1"/>
    <col min="13573" max="13573" width="20.140625" style="207" customWidth="1"/>
    <col min="13574" max="13574" width="19.28515625" style="207" customWidth="1"/>
    <col min="13575" max="13575" width="19.85546875" style="207" customWidth="1"/>
    <col min="13576" max="13576" width="18.7109375" style="207" customWidth="1"/>
    <col min="13577" max="13577" width="19.140625" style="207" customWidth="1"/>
    <col min="13578" max="13578" width="18" style="207" customWidth="1"/>
    <col min="13579" max="13579" width="18.5703125" style="207" customWidth="1"/>
    <col min="13580" max="13580" width="17.85546875" style="207" customWidth="1"/>
    <col min="13581" max="13582" width="20" style="207" customWidth="1"/>
    <col min="13583" max="13583" width="17.42578125" style="207" customWidth="1"/>
    <col min="13584" max="13584" width="20.140625" style="207" customWidth="1"/>
    <col min="13585" max="13585" width="2.28515625" style="207" customWidth="1"/>
    <col min="13586" max="13591" width="0" style="207" hidden="1" customWidth="1"/>
    <col min="13592" max="13592" width="11.42578125" style="207"/>
    <col min="13593" max="13593" width="21" style="207" customWidth="1"/>
    <col min="13594" max="13594" width="11.42578125" style="207"/>
    <col min="13595" max="13595" width="44.28515625" style="207" customWidth="1"/>
    <col min="13596" max="13596" width="56.140625" style="207" customWidth="1"/>
    <col min="13597" max="13824" width="11.42578125" style="207"/>
    <col min="13825" max="13825" width="2" style="207" customWidth="1"/>
    <col min="13826" max="13826" width="20.7109375" style="207" customWidth="1"/>
    <col min="13827" max="13827" width="11.85546875" style="207" customWidth="1"/>
    <col min="13828" max="13828" width="17.28515625" style="207" customWidth="1"/>
    <col min="13829" max="13829" width="20.140625" style="207" customWidth="1"/>
    <col min="13830" max="13830" width="19.28515625" style="207" customWidth="1"/>
    <col min="13831" max="13831" width="19.85546875" style="207" customWidth="1"/>
    <col min="13832" max="13832" width="18.7109375" style="207" customWidth="1"/>
    <col min="13833" max="13833" width="19.140625" style="207" customWidth="1"/>
    <col min="13834" max="13834" width="18" style="207" customWidth="1"/>
    <col min="13835" max="13835" width="18.5703125" style="207" customWidth="1"/>
    <col min="13836" max="13836" width="17.85546875" style="207" customWidth="1"/>
    <col min="13837" max="13838" width="20" style="207" customWidth="1"/>
    <col min="13839" max="13839" width="17.42578125" style="207" customWidth="1"/>
    <col min="13840" max="13840" width="20.140625" style="207" customWidth="1"/>
    <col min="13841" max="13841" width="2.28515625" style="207" customWidth="1"/>
    <col min="13842" max="13847" width="0" style="207" hidden="1" customWidth="1"/>
    <col min="13848" max="13848" width="11.42578125" style="207"/>
    <col min="13849" max="13849" width="21" style="207" customWidth="1"/>
    <col min="13850" max="13850" width="11.42578125" style="207"/>
    <col min="13851" max="13851" width="44.28515625" style="207" customWidth="1"/>
    <col min="13852" max="13852" width="56.140625" style="207" customWidth="1"/>
    <col min="13853" max="14080" width="11.42578125" style="207"/>
    <col min="14081" max="14081" width="2" style="207" customWidth="1"/>
    <col min="14082" max="14082" width="20.7109375" style="207" customWidth="1"/>
    <col min="14083" max="14083" width="11.85546875" style="207" customWidth="1"/>
    <col min="14084" max="14084" width="17.28515625" style="207" customWidth="1"/>
    <col min="14085" max="14085" width="20.140625" style="207" customWidth="1"/>
    <col min="14086" max="14086" width="19.28515625" style="207" customWidth="1"/>
    <col min="14087" max="14087" width="19.85546875" style="207" customWidth="1"/>
    <col min="14088" max="14088" width="18.7109375" style="207" customWidth="1"/>
    <col min="14089" max="14089" width="19.140625" style="207" customWidth="1"/>
    <col min="14090" max="14090" width="18" style="207" customWidth="1"/>
    <col min="14091" max="14091" width="18.5703125" style="207" customWidth="1"/>
    <col min="14092" max="14092" width="17.85546875" style="207" customWidth="1"/>
    <col min="14093" max="14094" width="20" style="207" customWidth="1"/>
    <col min="14095" max="14095" width="17.42578125" style="207" customWidth="1"/>
    <col min="14096" max="14096" width="20.140625" style="207" customWidth="1"/>
    <col min="14097" max="14097" width="2.28515625" style="207" customWidth="1"/>
    <col min="14098" max="14103" width="0" style="207" hidden="1" customWidth="1"/>
    <col min="14104" max="14104" width="11.42578125" style="207"/>
    <col min="14105" max="14105" width="21" style="207" customWidth="1"/>
    <col min="14106" max="14106" width="11.42578125" style="207"/>
    <col min="14107" max="14107" width="44.28515625" style="207" customWidth="1"/>
    <col min="14108" max="14108" width="56.140625" style="207" customWidth="1"/>
    <col min="14109" max="14336" width="11.42578125" style="207"/>
    <col min="14337" max="14337" width="2" style="207" customWidth="1"/>
    <col min="14338" max="14338" width="20.7109375" style="207" customWidth="1"/>
    <col min="14339" max="14339" width="11.85546875" style="207" customWidth="1"/>
    <col min="14340" max="14340" width="17.28515625" style="207" customWidth="1"/>
    <col min="14341" max="14341" width="20.140625" style="207" customWidth="1"/>
    <col min="14342" max="14342" width="19.28515625" style="207" customWidth="1"/>
    <col min="14343" max="14343" width="19.85546875" style="207" customWidth="1"/>
    <col min="14344" max="14344" width="18.7109375" style="207" customWidth="1"/>
    <col min="14345" max="14345" width="19.140625" style="207" customWidth="1"/>
    <col min="14346" max="14346" width="18" style="207" customWidth="1"/>
    <col min="14347" max="14347" width="18.5703125" style="207" customWidth="1"/>
    <col min="14348" max="14348" width="17.85546875" style="207" customWidth="1"/>
    <col min="14349" max="14350" width="20" style="207" customWidth="1"/>
    <col min="14351" max="14351" width="17.42578125" style="207" customWidth="1"/>
    <col min="14352" max="14352" width="20.140625" style="207" customWidth="1"/>
    <col min="14353" max="14353" width="2.28515625" style="207" customWidth="1"/>
    <col min="14354" max="14359" width="0" style="207" hidden="1" customWidth="1"/>
    <col min="14360" max="14360" width="11.42578125" style="207"/>
    <col min="14361" max="14361" width="21" style="207" customWidth="1"/>
    <col min="14362" max="14362" width="11.42578125" style="207"/>
    <col min="14363" max="14363" width="44.28515625" style="207" customWidth="1"/>
    <col min="14364" max="14364" width="56.140625" style="207" customWidth="1"/>
    <col min="14365" max="14592" width="11.42578125" style="207"/>
    <col min="14593" max="14593" width="2" style="207" customWidth="1"/>
    <col min="14594" max="14594" width="20.7109375" style="207" customWidth="1"/>
    <col min="14595" max="14595" width="11.85546875" style="207" customWidth="1"/>
    <col min="14596" max="14596" width="17.28515625" style="207" customWidth="1"/>
    <col min="14597" max="14597" width="20.140625" style="207" customWidth="1"/>
    <col min="14598" max="14598" width="19.28515625" style="207" customWidth="1"/>
    <col min="14599" max="14599" width="19.85546875" style="207" customWidth="1"/>
    <col min="14600" max="14600" width="18.7109375" style="207" customWidth="1"/>
    <col min="14601" max="14601" width="19.140625" style="207" customWidth="1"/>
    <col min="14602" max="14602" width="18" style="207" customWidth="1"/>
    <col min="14603" max="14603" width="18.5703125" style="207" customWidth="1"/>
    <col min="14604" max="14604" width="17.85546875" style="207" customWidth="1"/>
    <col min="14605" max="14606" width="20" style="207" customWidth="1"/>
    <col min="14607" max="14607" width="17.42578125" style="207" customWidth="1"/>
    <col min="14608" max="14608" width="20.140625" style="207" customWidth="1"/>
    <col min="14609" max="14609" width="2.28515625" style="207" customWidth="1"/>
    <col min="14610" max="14615" width="0" style="207" hidden="1" customWidth="1"/>
    <col min="14616" max="14616" width="11.42578125" style="207"/>
    <col min="14617" max="14617" width="21" style="207" customWidth="1"/>
    <col min="14618" max="14618" width="11.42578125" style="207"/>
    <col min="14619" max="14619" width="44.28515625" style="207" customWidth="1"/>
    <col min="14620" max="14620" width="56.140625" style="207" customWidth="1"/>
    <col min="14621" max="14848" width="11.42578125" style="207"/>
    <col min="14849" max="14849" width="2" style="207" customWidth="1"/>
    <col min="14850" max="14850" width="20.7109375" style="207" customWidth="1"/>
    <col min="14851" max="14851" width="11.85546875" style="207" customWidth="1"/>
    <col min="14852" max="14852" width="17.28515625" style="207" customWidth="1"/>
    <col min="14853" max="14853" width="20.140625" style="207" customWidth="1"/>
    <col min="14854" max="14854" width="19.28515625" style="207" customWidth="1"/>
    <col min="14855" max="14855" width="19.85546875" style="207" customWidth="1"/>
    <col min="14856" max="14856" width="18.7109375" style="207" customWidth="1"/>
    <col min="14857" max="14857" width="19.140625" style="207" customWidth="1"/>
    <col min="14858" max="14858" width="18" style="207" customWidth="1"/>
    <col min="14859" max="14859" width="18.5703125" style="207" customWidth="1"/>
    <col min="14860" max="14860" width="17.85546875" style="207" customWidth="1"/>
    <col min="14861" max="14862" width="20" style="207" customWidth="1"/>
    <col min="14863" max="14863" width="17.42578125" style="207" customWidth="1"/>
    <col min="14864" max="14864" width="20.140625" style="207" customWidth="1"/>
    <col min="14865" max="14865" width="2.28515625" style="207" customWidth="1"/>
    <col min="14866" max="14871" width="0" style="207" hidden="1" customWidth="1"/>
    <col min="14872" max="14872" width="11.42578125" style="207"/>
    <col min="14873" max="14873" width="21" style="207" customWidth="1"/>
    <col min="14874" max="14874" width="11.42578125" style="207"/>
    <col min="14875" max="14875" width="44.28515625" style="207" customWidth="1"/>
    <col min="14876" max="14876" width="56.140625" style="207" customWidth="1"/>
    <col min="14877" max="15104" width="11.42578125" style="207"/>
    <col min="15105" max="15105" width="2" style="207" customWidth="1"/>
    <col min="15106" max="15106" width="20.7109375" style="207" customWidth="1"/>
    <col min="15107" max="15107" width="11.85546875" style="207" customWidth="1"/>
    <col min="15108" max="15108" width="17.28515625" style="207" customWidth="1"/>
    <col min="15109" max="15109" width="20.140625" style="207" customWidth="1"/>
    <col min="15110" max="15110" width="19.28515625" style="207" customWidth="1"/>
    <col min="15111" max="15111" width="19.85546875" style="207" customWidth="1"/>
    <col min="15112" max="15112" width="18.7109375" style="207" customWidth="1"/>
    <col min="15113" max="15113" width="19.140625" style="207" customWidth="1"/>
    <col min="15114" max="15114" width="18" style="207" customWidth="1"/>
    <col min="15115" max="15115" width="18.5703125" style="207" customWidth="1"/>
    <col min="15116" max="15116" width="17.85546875" style="207" customWidth="1"/>
    <col min="15117" max="15118" width="20" style="207" customWidth="1"/>
    <col min="15119" max="15119" width="17.42578125" style="207" customWidth="1"/>
    <col min="15120" max="15120" width="20.140625" style="207" customWidth="1"/>
    <col min="15121" max="15121" width="2.28515625" style="207" customWidth="1"/>
    <col min="15122" max="15127" width="0" style="207" hidden="1" customWidth="1"/>
    <col min="15128" max="15128" width="11.42578125" style="207"/>
    <col min="15129" max="15129" width="21" style="207" customWidth="1"/>
    <col min="15130" max="15130" width="11.42578125" style="207"/>
    <col min="15131" max="15131" width="44.28515625" style="207" customWidth="1"/>
    <col min="15132" max="15132" width="56.140625" style="207" customWidth="1"/>
    <col min="15133" max="15360" width="11.42578125" style="207"/>
    <col min="15361" max="15361" width="2" style="207" customWidth="1"/>
    <col min="15362" max="15362" width="20.7109375" style="207" customWidth="1"/>
    <col min="15363" max="15363" width="11.85546875" style="207" customWidth="1"/>
    <col min="15364" max="15364" width="17.28515625" style="207" customWidth="1"/>
    <col min="15365" max="15365" width="20.140625" style="207" customWidth="1"/>
    <col min="15366" max="15366" width="19.28515625" style="207" customWidth="1"/>
    <col min="15367" max="15367" width="19.85546875" style="207" customWidth="1"/>
    <col min="15368" max="15368" width="18.7109375" style="207" customWidth="1"/>
    <col min="15369" max="15369" width="19.140625" style="207" customWidth="1"/>
    <col min="15370" max="15370" width="18" style="207" customWidth="1"/>
    <col min="15371" max="15371" width="18.5703125" style="207" customWidth="1"/>
    <col min="15372" max="15372" width="17.85546875" style="207" customWidth="1"/>
    <col min="15373" max="15374" width="20" style="207" customWidth="1"/>
    <col min="15375" max="15375" width="17.42578125" style="207" customWidth="1"/>
    <col min="15376" max="15376" width="20.140625" style="207" customWidth="1"/>
    <col min="15377" max="15377" width="2.28515625" style="207" customWidth="1"/>
    <col min="15378" max="15383" width="0" style="207" hidden="1" customWidth="1"/>
    <col min="15384" max="15384" width="11.42578125" style="207"/>
    <col min="15385" max="15385" width="21" style="207" customWidth="1"/>
    <col min="15386" max="15386" width="11.42578125" style="207"/>
    <col min="15387" max="15387" width="44.28515625" style="207" customWidth="1"/>
    <col min="15388" max="15388" width="56.140625" style="207" customWidth="1"/>
    <col min="15389" max="15616" width="11.42578125" style="207"/>
    <col min="15617" max="15617" width="2" style="207" customWidth="1"/>
    <col min="15618" max="15618" width="20.7109375" style="207" customWidth="1"/>
    <col min="15619" max="15619" width="11.85546875" style="207" customWidth="1"/>
    <col min="15620" max="15620" width="17.28515625" style="207" customWidth="1"/>
    <col min="15621" max="15621" width="20.140625" style="207" customWidth="1"/>
    <col min="15622" max="15622" width="19.28515625" style="207" customWidth="1"/>
    <col min="15623" max="15623" width="19.85546875" style="207" customWidth="1"/>
    <col min="15624" max="15624" width="18.7109375" style="207" customWidth="1"/>
    <col min="15625" max="15625" width="19.140625" style="207" customWidth="1"/>
    <col min="15626" max="15626" width="18" style="207" customWidth="1"/>
    <col min="15627" max="15627" width="18.5703125" style="207" customWidth="1"/>
    <col min="15628" max="15628" width="17.85546875" style="207" customWidth="1"/>
    <col min="15629" max="15630" width="20" style="207" customWidth="1"/>
    <col min="15631" max="15631" width="17.42578125" style="207" customWidth="1"/>
    <col min="15632" max="15632" width="20.140625" style="207" customWidth="1"/>
    <col min="15633" max="15633" width="2.28515625" style="207" customWidth="1"/>
    <col min="15634" max="15639" width="0" style="207" hidden="1" customWidth="1"/>
    <col min="15640" max="15640" width="11.42578125" style="207"/>
    <col min="15641" max="15641" width="21" style="207" customWidth="1"/>
    <col min="15642" max="15642" width="11.42578125" style="207"/>
    <col min="15643" max="15643" width="44.28515625" style="207" customWidth="1"/>
    <col min="15644" max="15644" width="56.140625" style="207" customWidth="1"/>
    <col min="15645" max="15872" width="11.42578125" style="207"/>
    <col min="15873" max="15873" width="2" style="207" customWidth="1"/>
    <col min="15874" max="15874" width="20.7109375" style="207" customWidth="1"/>
    <col min="15875" max="15875" width="11.85546875" style="207" customWidth="1"/>
    <col min="15876" max="15876" width="17.28515625" style="207" customWidth="1"/>
    <col min="15877" max="15877" width="20.140625" style="207" customWidth="1"/>
    <col min="15878" max="15878" width="19.28515625" style="207" customWidth="1"/>
    <col min="15879" max="15879" width="19.85546875" style="207" customWidth="1"/>
    <col min="15880" max="15880" width="18.7109375" style="207" customWidth="1"/>
    <col min="15881" max="15881" width="19.140625" style="207" customWidth="1"/>
    <col min="15882" max="15882" width="18" style="207" customWidth="1"/>
    <col min="15883" max="15883" width="18.5703125" style="207" customWidth="1"/>
    <col min="15884" max="15884" width="17.85546875" style="207" customWidth="1"/>
    <col min="15885" max="15886" width="20" style="207" customWidth="1"/>
    <col min="15887" max="15887" width="17.42578125" style="207" customWidth="1"/>
    <col min="15888" max="15888" width="20.140625" style="207" customWidth="1"/>
    <col min="15889" max="15889" width="2.28515625" style="207" customWidth="1"/>
    <col min="15890" max="15895" width="0" style="207" hidden="1" customWidth="1"/>
    <col min="15896" max="15896" width="11.42578125" style="207"/>
    <col min="15897" max="15897" width="21" style="207" customWidth="1"/>
    <col min="15898" max="15898" width="11.42578125" style="207"/>
    <col min="15899" max="15899" width="44.28515625" style="207" customWidth="1"/>
    <col min="15900" max="15900" width="56.140625" style="207" customWidth="1"/>
    <col min="15901" max="16128" width="11.42578125" style="207"/>
    <col min="16129" max="16129" width="2" style="207" customWidth="1"/>
    <col min="16130" max="16130" width="20.7109375" style="207" customWidth="1"/>
    <col min="16131" max="16131" width="11.85546875" style="207" customWidth="1"/>
    <col min="16132" max="16132" width="17.28515625" style="207" customWidth="1"/>
    <col min="16133" max="16133" width="20.140625" style="207" customWidth="1"/>
    <col min="16134" max="16134" width="19.28515625" style="207" customWidth="1"/>
    <col min="16135" max="16135" width="19.85546875" style="207" customWidth="1"/>
    <col min="16136" max="16136" width="18.7109375" style="207" customWidth="1"/>
    <col min="16137" max="16137" width="19.140625" style="207" customWidth="1"/>
    <col min="16138" max="16138" width="18" style="207" customWidth="1"/>
    <col min="16139" max="16139" width="18.5703125" style="207" customWidth="1"/>
    <col min="16140" max="16140" width="17.85546875" style="207" customWidth="1"/>
    <col min="16141" max="16142" width="20" style="207" customWidth="1"/>
    <col min="16143" max="16143" width="17.42578125" style="207" customWidth="1"/>
    <col min="16144" max="16144" width="20.140625" style="207" customWidth="1"/>
    <col min="16145" max="16145" width="2.28515625" style="207" customWidth="1"/>
    <col min="16146" max="16151" width="0" style="207" hidden="1" customWidth="1"/>
    <col min="16152" max="16152" width="11.42578125" style="207"/>
    <col min="16153" max="16153" width="21" style="207" customWidth="1"/>
    <col min="16154" max="16154" width="11.42578125" style="207"/>
    <col min="16155" max="16155" width="44.28515625" style="207" customWidth="1"/>
    <col min="16156" max="16156" width="56.140625" style="207" customWidth="1"/>
    <col min="16157" max="16384" width="11.42578125" style="207"/>
  </cols>
  <sheetData>
    <row r="1" spans="1:18" ht="30" customHeight="1">
      <c r="A1" s="204"/>
      <c r="B1" s="205"/>
      <c r="C1" s="205"/>
      <c r="D1" s="205"/>
      <c r="E1" s="206" t="s">
        <v>0</v>
      </c>
      <c r="F1" s="206"/>
      <c r="G1" s="206"/>
      <c r="H1" s="206"/>
      <c r="I1" s="206"/>
      <c r="J1" s="206"/>
      <c r="K1" s="206"/>
      <c r="L1" s="206"/>
      <c r="M1" s="206" t="s">
        <v>1</v>
      </c>
      <c r="N1" s="206"/>
      <c r="O1" s="206"/>
      <c r="P1" s="206"/>
      <c r="Q1" s="92"/>
      <c r="R1" s="93"/>
    </row>
    <row r="2" spans="1:18" ht="36" customHeight="1">
      <c r="A2" s="208"/>
      <c r="B2" s="95"/>
      <c r="C2" s="95"/>
      <c r="D2" s="95"/>
      <c r="E2" s="209"/>
      <c r="F2" s="209"/>
      <c r="G2" s="209"/>
      <c r="H2" s="209"/>
      <c r="I2" s="209"/>
      <c r="J2" s="209"/>
      <c r="K2" s="209"/>
      <c r="L2" s="209"/>
      <c r="M2" s="209"/>
      <c r="N2" s="209"/>
      <c r="O2" s="209"/>
      <c r="P2" s="209"/>
      <c r="Q2" s="97"/>
      <c r="R2" s="93"/>
    </row>
    <row r="3" spans="1:18" ht="30.75" customHeight="1">
      <c r="A3" s="208"/>
      <c r="B3" s="95"/>
      <c r="C3" s="95"/>
      <c r="D3" s="95"/>
      <c r="E3" s="105" t="s">
        <v>2</v>
      </c>
      <c r="F3" s="105"/>
      <c r="G3" s="105"/>
      <c r="H3" s="105"/>
      <c r="I3" s="210">
        <v>41736</v>
      </c>
      <c r="J3" s="211"/>
      <c r="K3" s="211"/>
      <c r="L3" s="211"/>
      <c r="M3" s="209" t="s">
        <v>3</v>
      </c>
      <c r="N3" s="209"/>
      <c r="O3" s="209"/>
      <c r="P3" s="209"/>
      <c r="Q3" s="97"/>
      <c r="R3" s="93"/>
    </row>
    <row r="4" spans="1:18" ht="9.75" customHeight="1">
      <c r="A4" s="208"/>
      <c r="B4" s="143"/>
      <c r="C4" s="143"/>
      <c r="D4" s="143"/>
      <c r="E4" s="143"/>
      <c r="F4" s="143"/>
      <c r="G4" s="143"/>
      <c r="H4" s="143"/>
      <c r="I4" s="143"/>
      <c r="J4" s="143"/>
      <c r="K4" s="143"/>
      <c r="L4" s="143"/>
      <c r="M4" s="143"/>
      <c r="N4" s="143"/>
      <c r="O4" s="143"/>
      <c r="P4" s="143"/>
      <c r="Q4" s="97"/>
      <c r="R4" s="102"/>
    </row>
    <row r="5" spans="1:18" s="106" customFormat="1">
      <c r="A5" s="208"/>
      <c r="B5" s="103" t="s">
        <v>4</v>
      </c>
      <c r="C5" s="211" t="s">
        <v>5</v>
      </c>
      <c r="D5" s="211"/>
      <c r="E5" s="211"/>
      <c r="F5" s="211"/>
      <c r="G5" s="211"/>
      <c r="H5" s="211"/>
      <c r="I5" s="105" t="s">
        <v>6</v>
      </c>
      <c r="J5" s="105"/>
      <c r="K5" s="105"/>
      <c r="L5" s="104" t="s">
        <v>7</v>
      </c>
      <c r="M5" s="104"/>
      <c r="N5" s="104"/>
      <c r="O5" s="104"/>
      <c r="P5" s="104"/>
      <c r="Q5" s="97"/>
    </row>
    <row r="6" spans="1:18" s="106" customFormat="1" ht="9" customHeight="1">
      <c r="A6" s="208"/>
      <c r="B6" s="107"/>
      <c r="C6" s="108"/>
      <c r="D6" s="108"/>
      <c r="E6" s="108"/>
      <c r="F6" s="108"/>
      <c r="G6" s="108"/>
      <c r="H6" s="108"/>
      <c r="I6" s="109"/>
      <c r="J6" s="109"/>
      <c r="K6" s="109"/>
      <c r="L6" s="108"/>
      <c r="M6" s="108"/>
      <c r="N6" s="108"/>
      <c r="O6" s="108"/>
      <c r="P6" s="108"/>
      <c r="Q6" s="97"/>
    </row>
    <row r="7" spans="1:18" s="106" customFormat="1" ht="31.5" customHeight="1">
      <c r="A7" s="208"/>
      <c r="B7" s="103" t="s">
        <v>8</v>
      </c>
      <c r="C7" s="104" t="s">
        <v>9</v>
      </c>
      <c r="D7" s="104"/>
      <c r="E7" s="104"/>
      <c r="F7" s="104"/>
      <c r="G7" s="104"/>
      <c r="H7" s="104"/>
      <c r="I7" s="212" t="s">
        <v>10</v>
      </c>
      <c r="J7" s="212"/>
      <c r="K7" s="212"/>
      <c r="L7" s="213" t="s">
        <v>11</v>
      </c>
      <c r="M7" s="214"/>
      <c r="N7" s="214"/>
      <c r="O7" s="214"/>
      <c r="P7" s="215"/>
      <c r="Q7" s="97"/>
    </row>
    <row r="8" spans="1:18" s="106" customFormat="1" ht="15.75" customHeight="1">
      <c r="A8" s="208"/>
      <c r="B8" s="107"/>
      <c r="C8" s="108"/>
      <c r="D8" s="108"/>
      <c r="E8" s="108"/>
      <c r="F8" s="108"/>
      <c r="G8" s="108"/>
      <c r="H8" s="108"/>
      <c r="I8" s="109"/>
      <c r="J8" s="109"/>
      <c r="K8" s="109"/>
      <c r="L8" s="108"/>
      <c r="M8" s="108"/>
      <c r="N8" s="108"/>
      <c r="O8" s="108"/>
      <c r="P8" s="108"/>
      <c r="Q8" s="97"/>
    </row>
    <row r="9" spans="1:18" s="106" customFormat="1" ht="30">
      <c r="A9" s="208"/>
      <c r="B9" s="216" t="s">
        <v>12</v>
      </c>
      <c r="C9" s="217" t="s">
        <v>13</v>
      </c>
      <c r="D9" s="217"/>
      <c r="E9" s="217"/>
      <c r="F9" s="217"/>
      <c r="G9" s="217"/>
      <c r="H9" s="217"/>
      <c r="I9" s="209" t="s">
        <v>14</v>
      </c>
      <c r="J9" s="209"/>
      <c r="K9" s="209"/>
      <c r="L9" s="218" t="s">
        <v>15</v>
      </c>
      <c r="M9" s="219"/>
      <c r="N9" s="219"/>
      <c r="O9" s="219"/>
      <c r="P9" s="220"/>
      <c r="Q9" s="97"/>
    </row>
    <row r="10" spans="1:18" s="106" customFormat="1" ht="13.5" customHeight="1">
      <c r="A10" s="208"/>
      <c r="B10" s="107"/>
      <c r="C10" s="108"/>
      <c r="D10" s="108"/>
      <c r="E10" s="108"/>
      <c r="F10" s="108"/>
      <c r="G10" s="108"/>
      <c r="H10" s="108"/>
      <c r="I10" s="109"/>
      <c r="J10" s="109"/>
      <c r="K10" s="109"/>
      <c r="L10" s="108"/>
      <c r="M10" s="108"/>
      <c r="N10" s="108"/>
      <c r="O10" s="108"/>
      <c r="P10" s="108"/>
      <c r="Q10" s="97"/>
    </row>
    <row r="11" spans="1:18" s="106" customFormat="1" ht="39" customHeight="1">
      <c r="A11" s="208"/>
      <c r="B11" s="216" t="s">
        <v>16</v>
      </c>
      <c r="C11" s="105" t="s">
        <v>17</v>
      </c>
      <c r="D11" s="105"/>
      <c r="E11" s="105" t="s">
        <v>18</v>
      </c>
      <c r="F11" s="105"/>
      <c r="G11" s="105"/>
      <c r="H11" s="105" t="s">
        <v>19</v>
      </c>
      <c r="I11" s="105"/>
      <c r="J11" s="105"/>
      <c r="K11" s="105"/>
      <c r="L11" s="105"/>
      <c r="M11" s="105" t="s">
        <v>254</v>
      </c>
      <c r="N11" s="105"/>
      <c r="O11" s="105"/>
      <c r="P11" s="105"/>
      <c r="Q11" s="97"/>
    </row>
    <row r="12" spans="1:18" s="106" customFormat="1" ht="54.75" customHeight="1">
      <c r="A12" s="208"/>
      <c r="B12" s="221" t="s">
        <v>21</v>
      </c>
      <c r="C12" s="222" t="s">
        <v>22</v>
      </c>
      <c r="D12" s="223"/>
      <c r="E12" s="224" t="s">
        <v>23</v>
      </c>
      <c r="F12" s="224"/>
      <c r="G12" s="224"/>
      <c r="H12" s="225" t="s">
        <v>24</v>
      </c>
      <c r="I12" s="225"/>
      <c r="J12" s="225"/>
      <c r="K12" s="225"/>
      <c r="L12" s="225"/>
      <c r="M12" s="213" t="s">
        <v>25</v>
      </c>
      <c r="N12" s="214"/>
      <c r="O12" s="214"/>
      <c r="P12" s="215"/>
      <c r="Q12" s="97"/>
    </row>
    <row r="13" spans="1:18" s="106" customFormat="1" ht="48.75" customHeight="1">
      <c r="A13" s="208"/>
      <c r="B13" s="226"/>
      <c r="C13" s="227"/>
      <c r="D13" s="228"/>
      <c r="E13" s="224" t="s">
        <v>26</v>
      </c>
      <c r="F13" s="224"/>
      <c r="G13" s="224"/>
      <c r="H13" s="225" t="s">
        <v>27</v>
      </c>
      <c r="I13" s="225"/>
      <c r="J13" s="225"/>
      <c r="K13" s="225"/>
      <c r="L13" s="225"/>
      <c r="M13" s="213" t="s">
        <v>25</v>
      </c>
      <c r="N13" s="214"/>
      <c r="O13" s="214"/>
      <c r="P13" s="215"/>
      <c r="Q13" s="97"/>
    </row>
    <row r="14" spans="1:18" s="106" customFormat="1" ht="14.25" customHeight="1">
      <c r="A14" s="208"/>
      <c r="B14" s="107"/>
      <c r="C14" s="108"/>
      <c r="D14" s="108"/>
      <c r="E14" s="108"/>
      <c r="F14" s="108"/>
      <c r="G14" s="108"/>
      <c r="H14" s="108"/>
      <c r="I14" s="109"/>
      <c r="J14" s="109"/>
      <c r="K14" s="109"/>
      <c r="L14" s="108"/>
      <c r="M14" s="108"/>
      <c r="N14" s="108"/>
      <c r="O14" s="108"/>
      <c r="P14" s="108"/>
      <c r="Q14" s="97"/>
    </row>
    <row r="15" spans="1:18" s="106" customFormat="1" ht="29.25" customHeight="1">
      <c r="A15" s="208"/>
      <c r="B15" s="137" t="s">
        <v>256</v>
      </c>
      <c r="C15" s="138" t="s">
        <v>29</v>
      </c>
      <c r="D15" s="141"/>
      <c r="E15" s="140"/>
      <c r="F15" s="141"/>
      <c r="G15" s="138" t="s">
        <v>30</v>
      </c>
      <c r="H15" s="140"/>
      <c r="I15" s="141"/>
      <c r="J15" s="141"/>
      <c r="K15" s="138" t="s">
        <v>31</v>
      </c>
      <c r="L15" s="141"/>
      <c r="M15" s="141"/>
      <c r="N15" s="141"/>
      <c r="O15" s="141"/>
      <c r="P15" s="142"/>
      <c r="Q15" s="97"/>
    </row>
    <row r="16" spans="1:18" s="106" customFormat="1" ht="14.25" customHeight="1">
      <c r="A16" s="208"/>
      <c r="B16" s="107"/>
      <c r="C16" s="108"/>
      <c r="D16" s="108"/>
      <c r="E16" s="108"/>
      <c r="F16" s="108"/>
      <c r="G16" s="108"/>
      <c r="H16" s="108"/>
      <c r="I16" s="108"/>
      <c r="J16" s="108"/>
      <c r="K16" s="108"/>
      <c r="L16" s="108"/>
      <c r="M16" s="108"/>
      <c r="N16" s="108"/>
      <c r="O16" s="108"/>
      <c r="P16" s="108"/>
      <c r="Q16" s="97"/>
    </row>
    <row r="17" spans="1:27" s="106" customFormat="1" ht="29.25" customHeight="1">
      <c r="A17" s="208"/>
      <c r="B17" s="137" t="s">
        <v>32</v>
      </c>
      <c r="C17" s="138" t="s">
        <v>33</v>
      </c>
      <c r="D17" s="141"/>
      <c r="E17" s="138" t="s">
        <v>34</v>
      </c>
      <c r="F17" s="141"/>
      <c r="G17" s="141"/>
      <c r="H17" s="138" t="s">
        <v>35</v>
      </c>
      <c r="I17" s="141"/>
      <c r="J17" s="141"/>
      <c r="K17" s="138" t="s">
        <v>36</v>
      </c>
      <c r="L17" s="141"/>
      <c r="M17" s="141"/>
      <c r="N17" s="138" t="s">
        <v>37</v>
      </c>
      <c r="O17" s="141"/>
      <c r="P17" s="142"/>
      <c r="Q17" s="97"/>
    </row>
    <row r="18" spans="1:27" ht="10.5" customHeight="1">
      <c r="A18" s="208"/>
      <c r="B18" s="143"/>
      <c r="C18" s="108"/>
      <c r="D18" s="108"/>
      <c r="E18" s="108"/>
      <c r="F18" s="108"/>
      <c r="G18" s="108"/>
      <c r="H18" s="108"/>
      <c r="I18" s="108"/>
      <c r="J18" s="108"/>
      <c r="K18" s="108"/>
      <c r="L18" s="108"/>
      <c r="M18" s="108"/>
      <c r="N18" s="108"/>
      <c r="O18" s="108"/>
      <c r="P18" s="108"/>
      <c r="Q18" s="97"/>
      <c r="R18" s="93"/>
      <c r="S18" s="93"/>
      <c r="T18" s="93"/>
      <c r="U18" s="93"/>
      <c r="V18" s="93"/>
      <c r="W18" s="93"/>
      <c r="X18" s="93"/>
      <c r="Y18" s="93"/>
      <c r="Z18" s="93"/>
      <c r="AA18" s="93"/>
    </row>
    <row r="19" spans="1:27" ht="24.75" customHeight="1">
      <c r="A19" s="208"/>
      <c r="B19" s="144" t="s">
        <v>38</v>
      </c>
      <c r="C19" s="144"/>
      <c r="D19" s="144"/>
      <c r="E19" s="144"/>
      <c r="F19" s="144"/>
      <c r="G19" s="144"/>
      <c r="H19" s="144"/>
      <c r="I19" s="144"/>
      <c r="J19" s="144"/>
      <c r="K19" s="144"/>
      <c r="L19" s="144"/>
      <c r="M19" s="144"/>
      <c r="N19" s="144"/>
      <c r="O19" s="144"/>
      <c r="P19" s="144"/>
      <c r="Q19" s="97"/>
      <c r="R19" s="93"/>
      <c r="S19" s="93"/>
      <c r="T19" s="93"/>
      <c r="U19" s="93"/>
      <c r="V19" s="93"/>
      <c r="W19" s="93"/>
      <c r="X19" s="93"/>
      <c r="Y19" s="93"/>
      <c r="Z19" s="93"/>
      <c r="AA19" s="93"/>
    </row>
    <row r="20" spans="1:27" ht="24" customHeight="1">
      <c r="A20" s="208"/>
      <c r="B20" s="123" t="s">
        <v>39</v>
      </c>
      <c r="C20" s="123"/>
      <c r="D20" s="123"/>
      <c r="E20" s="123"/>
      <c r="F20" s="123"/>
      <c r="G20" s="123"/>
      <c r="H20" s="123"/>
      <c r="I20" s="123"/>
      <c r="J20" s="123"/>
      <c r="K20" s="123"/>
      <c r="L20" s="123"/>
      <c r="M20" s="123"/>
      <c r="N20" s="123"/>
      <c r="O20" s="123"/>
      <c r="P20" s="123"/>
      <c r="Q20" s="97"/>
      <c r="R20" s="93"/>
      <c r="S20" s="93"/>
      <c r="T20" s="93"/>
      <c r="U20" s="93"/>
      <c r="V20" s="93"/>
      <c r="W20" s="93"/>
      <c r="X20" s="93"/>
      <c r="Y20" s="93"/>
      <c r="Z20" s="93"/>
      <c r="AA20" s="93"/>
    </row>
    <row r="21" spans="1:27" ht="27.75" customHeight="1">
      <c r="A21" s="208"/>
      <c r="B21" s="145" t="s">
        <v>40</v>
      </c>
      <c r="C21" s="145"/>
      <c r="D21" s="145" t="s">
        <v>41</v>
      </c>
      <c r="E21" s="145"/>
      <c r="F21" s="146" t="s">
        <v>42</v>
      </c>
      <c r="G21" s="146"/>
      <c r="H21" s="229"/>
      <c r="I21" s="148" t="s">
        <v>43</v>
      </c>
      <c r="J21" s="149">
        <v>0.8</v>
      </c>
      <c r="K21" s="150"/>
      <c r="L21" s="150"/>
      <c r="M21" s="151" t="s">
        <v>44</v>
      </c>
      <c r="N21" s="230" t="s">
        <v>45</v>
      </c>
      <c r="O21" s="230"/>
      <c r="P21" s="230"/>
      <c r="Q21" s="97"/>
      <c r="R21" s="93"/>
      <c r="S21" s="93"/>
      <c r="T21" s="93"/>
      <c r="U21" s="93"/>
      <c r="V21" s="93"/>
      <c r="W21" s="93"/>
      <c r="X21" s="93"/>
      <c r="Y21" s="93"/>
      <c r="Z21" s="93"/>
      <c r="AA21" s="93"/>
    </row>
    <row r="22" spans="1:27" ht="23.25" customHeight="1">
      <c r="A22" s="208"/>
      <c r="B22" s="153" t="s">
        <v>46</v>
      </c>
      <c r="C22" s="231">
        <v>0.8</v>
      </c>
      <c r="D22" s="153" t="s">
        <v>46</v>
      </c>
      <c r="E22" s="232" t="s">
        <v>47</v>
      </c>
      <c r="F22" s="146" t="s">
        <v>48</v>
      </c>
      <c r="G22" s="146"/>
      <c r="H22" s="233"/>
      <c r="I22" s="148" t="s">
        <v>257</v>
      </c>
      <c r="J22" s="149">
        <v>0.5</v>
      </c>
      <c r="K22" s="150"/>
      <c r="L22" s="150"/>
      <c r="M22" s="151" t="s">
        <v>50</v>
      </c>
      <c r="N22" s="234" t="s">
        <v>51</v>
      </c>
      <c r="O22" s="111"/>
      <c r="P22" s="111"/>
      <c r="Q22" s="97"/>
      <c r="R22" s="93"/>
      <c r="S22" s="93"/>
      <c r="T22" s="93"/>
      <c r="U22" s="93"/>
      <c r="V22" s="93"/>
      <c r="W22" s="93"/>
      <c r="X22" s="93"/>
      <c r="Y22" s="93"/>
      <c r="Z22" s="93"/>
      <c r="AA22" s="93"/>
    </row>
    <row r="23" spans="1:27" ht="39.75" customHeight="1">
      <c r="A23" s="208"/>
      <c r="B23" s="235" t="s">
        <v>52</v>
      </c>
      <c r="C23" s="236">
        <v>0.5</v>
      </c>
      <c r="D23" s="235" t="s">
        <v>52</v>
      </c>
      <c r="E23" s="119" t="s">
        <v>47</v>
      </c>
      <c r="F23" s="146" t="s">
        <v>53</v>
      </c>
      <c r="G23" s="146"/>
      <c r="H23" s="237"/>
      <c r="I23" s="158" t="s">
        <v>273</v>
      </c>
      <c r="J23" s="238">
        <v>0.5</v>
      </c>
      <c r="K23" s="239"/>
      <c r="L23" s="240"/>
      <c r="M23" s="159" t="s">
        <v>274</v>
      </c>
      <c r="N23" s="160"/>
      <c r="O23" s="160"/>
      <c r="P23" s="161"/>
      <c r="Q23" s="97"/>
      <c r="R23" s="93"/>
      <c r="S23" s="93"/>
      <c r="T23" s="93"/>
      <c r="U23" s="93"/>
      <c r="V23" s="93"/>
      <c r="W23" s="93"/>
      <c r="X23" s="93"/>
      <c r="Y23" s="93"/>
      <c r="Z23" s="93"/>
      <c r="AA23" s="93"/>
    </row>
    <row r="24" spans="1:27" ht="10.5" customHeight="1">
      <c r="A24" s="208"/>
      <c r="B24" s="143"/>
      <c r="C24" s="108"/>
      <c r="D24" s="108"/>
      <c r="E24" s="108"/>
      <c r="F24" s="108"/>
      <c r="G24" s="108"/>
      <c r="H24" s="108"/>
      <c r="I24" s="108"/>
      <c r="J24" s="108"/>
      <c r="K24" s="108"/>
      <c r="L24" s="108"/>
      <c r="M24" s="108"/>
      <c r="N24" s="108"/>
      <c r="O24" s="108"/>
      <c r="P24" s="108"/>
      <c r="Q24" s="97"/>
      <c r="R24" s="93"/>
      <c r="S24" s="93"/>
      <c r="T24" s="93"/>
      <c r="U24" s="93"/>
      <c r="V24" s="93"/>
      <c r="W24" s="93"/>
      <c r="X24" s="93"/>
      <c r="Y24" s="93"/>
      <c r="Z24" s="93"/>
      <c r="AA24" s="93"/>
    </row>
    <row r="25" spans="1:27" ht="26.25" customHeight="1">
      <c r="A25" s="208"/>
      <c r="B25" s="105" t="s">
        <v>275</v>
      </c>
      <c r="C25" s="105"/>
      <c r="D25" s="105"/>
      <c r="E25" s="105"/>
      <c r="F25" s="105"/>
      <c r="G25" s="105"/>
      <c r="H25" s="105"/>
      <c r="I25" s="105"/>
      <c r="J25" s="105"/>
      <c r="K25" s="105"/>
      <c r="L25" s="105"/>
      <c r="M25" s="105"/>
      <c r="N25" s="105"/>
      <c r="O25" s="105"/>
      <c r="P25" s="105"/>
      <c r="Q25" s="97"/>
      <c r="R25" s="93"/>
      <c r="S25" s="93"/>
      <c r="T25" s="93"/>
      <c r="U25" s="93"/>
      <c r="V25" s="93"/>
      <c r="W25" s="93"/>
      <c r="X25" s="93"/>
      <c r="Y25" s="93"/>
      <c r="Z25" s="93"/>
      <c r="AA25" s="93"/>
    </row>
    <row r="26" spans="1:27" ht="26.25" customHeight="1">
      <c r="A26" s="208"/>
      <c r="B26" s="123" t="s">
        <v>54</v>
      </c>
      <c r="C26" s="123"/>
      <c r="D26" s="123" t="s">
        <v>55</v>
      </c>
      <c r="E26" s="123"/>
      <c r="F26" s="123"/>
      <c r="G26" s="123"/>
      <c r="H26" s="123"/>
      <c r="I26" s="123"/>
      <c r="J26" s="123"/>
      <c r="K26" s="123"/>
      <c r="L26" s="123"/>
      <c r="M26" s="123"/>
      <c r="N26" s="123"/>
      <c r="O26" s="123"/>
      <c r="P26" s="163" t="s">
        <v>56</v>
      </c>
      <c r="Q26" s="97"/>
      <c r="R26" s="93"/>
      <c r="S26" s="93"/>
      <c r="T26" s="93"/>
      <c r="U26" s="93"/>
      <c r="V26" s="93"/>
      <c r="W26" s="93"/>
      <c r="X26" s="93"/>
      <c r="Y26" s="93"/>
      <c r="Z26" s="93"/>
      <c r="AA26" s="93"/>
    </row>
    <row r="27" spans="1:27" ht="27.75" customHeight="1">
      <c r="A27" s="208"/>
      <c r="B27" s="123"/>
      <c r="C27" s="123"/>
      <c r="D27" s="164" t="s">
        <v>57</v>
      </c>
      <c r="E27" s="164" t="s">
        <v>58</v>
      </c>
      <c r="F27" s="164" t="s">
        <v>59</v>
      </c>
      <c r="G27" s="164" t="s">
        <v>60</v>
      </c>
      <c r="H27" s="164" t="s">
        <v>61</v>
      </c>
      <c r="I27" s="164" t="s">
        <v>62</v>
      </c>
      <c r="J27" s="164" t="s">
        <v>63</v>
      </c>
      <c r="K27" s="164" t="s">
        <v>64</v>
      </c>
      <c r="L27" s="164" t="s">
        <v>260</v>
      </c>
      <c r="M27" s="164" t="s">
        <v>66</v>
      </c>
      <c r="N27" s="164" t="s">
        <v>67</v>
      </c>
      <c r="O27" s="164" t="s">
        <v>68</v>
      </c>
      <c r="P27" s="163"/>
      <c r="Q27" s="97"/>
      <c r="R27" s="93"/>
      <c r="S27" s="93"/>
      <c r="T27" s="93"/>
      <c r="U27" s="93"/>
      <c r="V27" s="93"/>
      <c r="W27" s="93"/>
      <c r="X27" s="93"/>
      <c r="Y27" s="93"/>
      <c r="Z27" s="93"/>
      <c r="AA27" s="93"/>
    </row>
    <row r="28" spans="1:27" ht="41.25" customHeight="1">
      <c r="A28" s="208"/>
      <c r="B28" s="241" t="s">
        <v>23</v>
      </c>
      <c r="C28" s="242"/>
      <c r="D28" s="243">
        <v>15399668</v>
      </c>
      <c r="E28" s="243">
        <v>16235272544</v>
      </c>
      <c r="F28" s="244">
        <v>1434831705</v>
      </c>
      <c r="G28" s="243">
        <v>2009316675</v>
      </c>
      <c r="H28" s="245">
        <v>801987892</v>
      </c>
      <c r="I28" s="245">
        <v>1372077146</v>
      </c>
      <c r="J28" s="245">
        <v>785065953</v>
      </c>
      <c r="K28" s="245">
        <v>465303568</v>
      </c>
      <c r="L28" s="245">
        <v>286253451</v>
      </c>
      <c r="M28" s="245">
        <v>2730659859</v>
      </c>
      <c r="N28" s="245">
        <v>1768112829</v>
      </c>
      <c r="O28" s="171">
        <v>1715749501</v>
      </c>
      <c r="P28" s="246">
        <f>SUM(D28:O28)</f>
        <v>29620030791</v>
      </c>
      <c r="Q28" s="97"/>
      <c r="R28" s="93"/>
      <c r="S28" s="93"/>
      <c r="T28" s="93"/>
      <c r="U28" s="93"/>
      <c r="V28" s="93"/>
      <c r="W28" s="93"/>
      <c r="X28" s="93"/>
      <c r="Y28" s="93"/>
      <c r="Z28" s="93"/>
      <c r="AA28" s="93"/>
    </row>
    <row r="29" spans="1:27" ht="41.25" customHeight="1">
      <c r="A29" s="208"/>
      <c r="B29" s="241" t="s">
        <v>26</v>
      </c>
      <c r="C29" s="242"/>
      <c r="D29" s="243">
        <v>15400000</v>
      </c>
      <c r="E29" s="245">
        <v>17593829846</v>
      </c>
      <c r="F29" s="247">
        <v>3173206803</v>
      </c>
      <c r="G29" s="245">
        <v>2965096767</v>
      </c>
      <c r="H29" s="245">
        <v>1328230124</v>
      </c>
      <c r="I29" s="245">
        <v>2484216367</v>
      </c>
      <c r="J29" s="245">
        <v>998363862</v>
      </c>
      <c r="K29" s="245">
        <v>1183848916</v>
      </c>
      <c r="L29" s="245">
        <v>559210900</v>
      </c>
      <c r="M29" s="245">
        <v>3316597123</v>
      </c>
      <c r="N29" s="245">
        <v>2635890101</v>
      </c>
      <c r="O29" s="171">
        <v>1409993219</v>
      </c>
      <c r="P29" s="246">
        <f>SUM(D29:O29)</f>
        <v>37663884028</v>
      </c>
      <c r="Q29" s="97"/>
      <c r="R29" s="93"/>
      <c r="S29" s="93"/>
      <c r="T29" s="93"/>
      <c r="U29" s="93"/>
      <c r="V29" s="93"/>
      <c r="W29" s="93"/>
      <c r="X29" s="93"/>
      <c r="Y29" s="93"/>
      <c r="Z29" s="93"/>
      <c r="AA29" s="93"/>
    </row>
    <row r="30" spans="1:27" ht="18.75" customHeight="1">
      <c r="A30" s="208"/>
      <c r="B30" s="150" t="s">
        <v>261</v>
      </c>
      <c r="C30" s="150"/>
      <c r="D30" s="174">
        <f t="shared" ref="D30:O30" si="0">+D28/D29</f>
        <v>0.99997844155844151</v>
      </c>
      <c r="E30" s="174">
        <f t="shared" si="0"/>
        <v>0.92278217341581992</v>
      </c>
      <c r="F30" s="174">
        <f t="shared" si="0"/>
        <v>0.45217087762558916</v>
      </c>
      <c r="G30" s="174">
        <f t="shared" si="0"/>
        <v>0.67765635758085863</v>
      </c>
      <c r="H30" s="174">
        <f t="shared" si="0"/>
        <v>0.6038019146748399</v>
      </c>
      <c r="I30" s="174">
        <f t="shared" si="0"/>
        <v>0.55231789155988598</v>
      </c>
      <c r="J30" s="174">
        <f t="shared" si="0"/>
        <v>0.78635253426270346</v>
      </c>
      <c r="K30" s="174">
        <f t="shared" si="0"/>
        <v>0.39304303252831629</v>
      </c>
      <c r="L30" s="174">
        <f t="shared" si="0"/>
        <v>0.51188818207942655</v>
      </c>
      <c r="M30" s="174">
        <f t="shared" si="0"/>
        <v>0.82333179392316558</v>
      </c>
      <c r="N30" s="174">
        <f t="shared" si="0"/>
        <v>0.67078397097406151</v>
      </c>
      <c r="O30" s="174">
        <f t="shared" si="0"/>
        <v>1.216849469827131</v>
      </c>
      <c r="P30" s="174">
        <f>+P28/P29</f>
        <v>0.78643059672178106</v>
      </c>
      <c r="Q30" s="97"/>
      <c r="R30" s="93"/>
      <c r="S30" s="93"/>
      <c r="T30" s="93"/>
      <c r="U30" s="93"/>
      <c r="V30" s="93"/>
      <c r="W30" s="93"/>
      <c r="X30" s="93"/>
      <c r="Y30" s="93"/>
      <c r="Z30" s="93"/>
      <c r="AA30" s="93"/>
    </row>
    <row r="31" spans="1:27" ht="10.5" customHeight="1">
      <c r="A31" s="208"/>
      <c r="B31" s="109"/>
      <c r="C31" s="109"/>
      <c r="D31" s="109"/>
      <c r="E31" s="109"/>
      <c r="F31" s="109"/>
      <c r="G31" s="109"/>
      <c r="H31" s="109"/>
      <c r="I31" s="109"/>
      <c r="J31" s="109"/>
      <c r="K31" s="109"/>
      <c r="L31" s="109"/>
      <c r="M31" s="109"/>
      <c r="N31" s="109"/>
      <c r="O31" s="109"/>
      <c r="P31" s="109"/>
      <c r="Q31" s="97"/>
      <c r="R31" s="93"/>
      <c r="S31" s="93"/>
      <c r="T31" s="93"/>
      <c r="U31" s="93"/>
      <c r="V31" s="93"/>
      <c r="W31" s="93"/>
      <c r="X31" s="93"/>
      <c r="Y31" s="93"/>
      <c r="Z31" s="93"/>
      <c r="AA31" s="176"/>
    </row>
    <row r="32" spans="1:27" ht="23.25" customHeight="1">
      <c r="A32" s="208"/>
      <c r="B32" s="123" t="s">
        <v>70</v>
      </c>
      <c r="C32" s="123"/>
      <c r="D32" s="123"/>
      <c r="E32" s="123"/>
      <c r="F32" s="123"/>
      <c r="G32" s="123"/>
      <c r="H32" s="123"/>
      <c r="I32" s="123"/>
      <c r="J32" s="123"/>
      <c r="K32" s="123"/>
      <c r="L32" s="123"/>
      <c r="M32" s="123"/>
      <c r="N32" s="123"/>
      <c r="O32" s="123"/>
      <c r="P32" s="123"/>
      <c r="Q32" s="97"/>
      <c r="R32" s="93"/>
      <c r="S32" s="93"/>
      <c r="T32" s="93"/>
      <c r="U32" s="93"/>
      <c r="V32" s="93"/>
      <c r="W32" s="93"/>
      <c r="X32" s="93"/>
      <c r="Y32" s="93"/>
      <c r="Z32" s="93"/>
      <c r="AA32" s="176"/>
    </row>
    <row r="33" spans="1:27" ht="99" customHeight="1">
      <c r="A33" s="208"/>
      <c r="B33" s="178"/>
      <c r="C33" s="178"/>
      <c r="D33" s="178"/>
      <c r="E33" s="178"/>
      <c r="F33" s="178"/>
      <c r="G33" s="178"/>
      <c r="H33" s="178"/>
      <c r="I33" s="178"/>
      <c r="J33" s="178"/>
      <c r="K33" s="178"/>
      <c r="L33" s="178"/>
      <c r="M33" s="178"/>
      <c r="N33" s="178"/>
      <c r="O33" s="178"/>
      <c r="P33" s="178"/>
      <c r="Q33" s="97"/>
      <c r="R33" s="93"/>
      <c r="S33" s="93"/>
      <c r="T33" s="93"/>
      <c r="U33" s="93"/>
      <c r="V33" s="93"/>
      <c r="W33" s="93"/>
      <c r="X33" s="93"/>
      <c r="Y33" s="93"/>
      <c r="Z33" s="93"/>
      <c r="AA33" s="176"/>
    </row>
    <row r="34" spans="1:27" ht="99" customHeight="1">
      <c r="A34" s="208"/>
      <c r="B34" s="178"/>
      <c r="C34" s="178"/>
      <c r="D34" s="178"/>
      <c r="E34" s="178"/>
      <c r="F34" s="178"/>
      <c r="G34" s="178"/>
      <c r="H34" s="178"/>
      <c r="I34" s="178"/>
      <c r="J34" s="178"/>
      <c r="K34" s="178"/>
      <c r="L34" s="178"/>
      <c r="M34" s="178"/>
      <c r="N34" s="178"/>
      <c r="O34" s="178"/>
      <c r="P34" s="178"/>
      <c r="Q34" s="97"/>
      <c r="R34" s="93"/>
      <c r="S34" s="93"/>
      <c r="T34" s="93"/>
      <c r="U34" s="93"/>
      <c r="V34" s="93"/>
      <c r="W34" s="93"/>
      <c r="X34" s="93"/>
      <c r="Y34" s="93"/>
      <c r="Z34" s="93"/>
      <c r="AA34" s="176"/>
    </row>
    <row r="35" spans="1:27" ht="99" customHeight="1">
      <c r="A35" s="208"/>
      <c r="B35" s="178"/>
      <c r="C35" s="178"/>
      <c r="D35" s="178"/>
      <c r="E35" s="178"/>
      <c r="F35" s="178"/>
      <c r="G35" s="178"/>
      <c r="H35" s="178"/>
      <c r="I35" s="178"/>
      <c r="J35" s="178"/>
      <c r="K35" s="178"/>
      <c r="L35" s="178"/>
      <c r="M35" s="178"/>
      <c r="N35" s="178"/>
      <c r="O35" s="178"/>
      <c r="P35" s="178"/>
      <c r="Q35" s="97"/>
      <c r="R35" s="93"/>
      <c r="S35" s="93"/>
      <c r="T35" s="93"/>
      <c r="U35" s="93"/>
      <c r="V35" s="93"/>
      <c r="W35" s="93"/>
      <c r="X35" s="93"/>
      <c r="Y35" s="93"/>
      <c r="Z35" s="93"/>
      <c r="AA35" s="176"/>
    </row>
    <row r="36" spans="1:27" ht="99" customHeight="1">
      <c r="A36" s="208"/>
      <c r="B36" s="178"/>
      <c r="C36" s="178"/>
      <c r="D36" s="178"/>
      <c r="E36" s="178"/>
      <c r="F36" s="178"/>
      <c r="G36" s="178"/>
      <c r="H36" s="178"/>
      <c r="I36" s="178"/>
      <c r="J36" s="178"/>
      <c r="K36" s="178"/>
      <c r="L36" s="178"/>
      <c r="M36" s="178"/>
      <c r="N36" s="178"/>
      <c r="O36" s="178"/>
      <c r="P36" s="178"/>
      <c r="Q36" s="97"/>
      <c r="R36" s="93"/>
      <c r="S36" s="93"/>
      <c r="T36" s="93"/>
      <c r="U36" s="93"/>
      <c r="V36" s="93"/>
      <c r="W36" s="93"/>
      <c r="X36" s="93"/>
      <c r="Y36" s="93"/>
      <c r="Z36" s="93"/>
      <c r="AA36" s="176"/>
    </row>
    <row r="37" spans="1:27" ht="10.5" customHeight="1">
      <c r="A37" s="208"/>
      <c r="B37" s="178"/>
      <c r="C37" s="178"/>
      <c r="D37" s="178"/>
      <c r="E37" s="178"/>
      <c r="F37" s="178"/>
      <c r="G37" s="178"/>
      <c r="H37" s="178"/>
      <c r="I37" s="178"/>
      <c r="J37" s="178"/>
      <c r="K37" s="178"/>
      <c r="L37" s="178"/>
      <c r="M37" s="178"/>
      <c r="N37" s="178"/>
      <c r="O37" s="178"/>
      <c r="P37" s="178"/>
      <c r="Q37" s="97"/>
      <c r="R37" s="93"/>
      <c r="S37" s="93"/>
      <c r="T37" s="93"/>
      <c r="U37" s="93"/>
      <c r="V37" s="93"/>
      <c r="W37" s="93"/>
      <c r="X37" s="93"/>
      <c r="Y37" s="93"/>
      <c r="Z37" s="93"/>
      <c r="AA37" s="176"/>
    </row>
    <row r="38" spans="1:27" ht="22.5" customHeight="1">
      <c r="A38" s="208"/>
      <c r="B38" s="144" t="s">
        <v>71</v>
      </c>
      <c r="C38" s="144"/>
      <c r="D38" s="144"/>
      <c r="E38" s="144"/>
      <c r="F38" s="144"/>
      <c r="G38" s="144"/>
      <c r="H38" s="144"/>
      <c r="I38" s="144"/>
      <c r="J38" s="144"/>
      <c r="K38" s="144"/>
      <c r="L38" s="144"/>
      <c r="M38" s="144"/>
      <c r="N38" s="144"/>
      <c r="O38" s="144"/>
      <c r="P38" s="144"/>
      <c r="Q38" s="97"/>
      <c r="R38" s="93"/>
      <c r="S38" s="93"/>
      <c r="T38" s="93"/>
      <c r="U38" s="93"/>
      <c r="V38" s="93"/>
      <c r="W38" s="93"/>
      <c r="X38" s="93"/>
      <c r="Y38" s="93"/>
      <c r="Z38" s="93"/>
      <c r="AA38" s="180"/>
    </row>
    <row r="39" spans="1:27" s="251" customFormat="1" ht="22.5" customHeight="1">
      <c r="A39" s="208"/>
      <c r="B39" s="248" t="s">
        <v>276</v>
      </c>
      <c r="C39" s="249"/>
      <c r="D39" s="249"/>
      <c r="E39" s="249"/>
      <c r="F39" s="249"/>
      <c r="G39" s="249"/>
      <c r="H39" s="249"/>
      <c r="I39" s="249"/>
      <c r="J39" s="249"/>
      <c r="K39" s="249"/>
      <c r="L39" s="249"/>
      <c r="M39" s="249"/>
      <c r="N39" s="249"/>
      <c r="O39" s="249"/>
      <c r="P39" s="250"/>
      <c r="Q39" s="97"/>
      <c r="AA39" s="252"/>
    </row>
    <row r="40" spans="1:27" s="251" customFormat="1" ht="22.5" customHeight="1">
      <c r="A40" s="208"/>
      <c r="B40" s="248" t="s">
        <v>277</v>
      </c>
      <c r="C40" s="249"/>
      <c r="D40" s="249"/>
      <c r="E40" s="249"/>
      <c r="F40" s="249"/>
      <c r="G40" s="249"/>
      <c r="H40" s="249"/>
      <c r="I40" s="249"/>
      <c r="J40" s="249"/>
      <c r="K40" s="249"/>
      <c r="L40" s="249"/>
      <c r="M40" s="249"/>
      <c r="N40" s="249"/>
      <c r="O40" s="249"/>
      <c r="P40" s="250"/>
      <c r="Q40" s="97"/>
      <c r="AA40" s="252"/>
    </row>
    <row r="41" spans="1:27" s="251" customFormat="1" ht="22.5" customHeight="1">
      <c r="A41" s="208"/>
      <c r="B41" s="253" t="s">
        <v>278</v>
      </c>
      <c r="C41" s="254"/>
      <c r="D41" s="254"/>
      <c r="E41" s="254"/>
      <c r="F41" s="254"/>
      <c r="G41" s="254"/>
      <c r="H41" s="254"/>
      <c r="I41" s="254"/>
      <c r="J41" s="254"/>
      <c r="K41" s="254"/>
      <c r="L41" s="254"/>
      <c r="M41" s="254"/>
      <c r="N41" s="254"/>
      <c r="O41" s="254"/>
      <c r="P41" s="255"/>
      <c r="Q41" s="97"/>
      <c r="AA41" s="252"/>
    </row>
    <row r="42" spans="1:27" s="251" customFormat="1" ht="22.5" customHeight="1">
      <c r="A42" s="208"/>
      <c r="B42" s="256" t="s">
        <v>279</v>
      </c>
      <c r="C42" s="249"/>
      <c r="D42" s="249"/>
      <c r="E42" s="249"/>
      <c r="F42" s="249"/>
      <c r="G42" s="249"/>
      <c r="H42" s="249"/>
      <c r="I42" s="249"/>
      <c r="J42" s="249"/>
      <c r="K42" s="249"/>
      <c r="L42" s="249"/>
      <c r="M42" s="249"/>
      <c r="N42" s="249"/>
      <c r="O42" s="249"/>
      <c r="P42" s="250"/>
      <c r="Q42" s="97"/>
      <c r="AA42" s="252"/>
    </row>
    <row r="43" spans="1:27" s="251" customFormat="1" ht="22.5" customHeight="1">
      <c r="A43" s="208"/>
      <c r="B43" s="257" t="s">
        <v>280</v>
      </c>
      <c r="C43" s="258"/>
      <c r="D43" s="258"/>
      <c r="E43" s="258"/>
      <c r="F43" s="258"/>
      <c r="G43" s="258"/>
      <c r="H43" s="258"/>
      <c r="I43" s="258"/>
      <c r="J43" s="258"/>
      <c r="K43" s="258"/>
      <c r="L43" s="258"/>
      <c r="M43" s="258"/>
      <c r="N43" s="258"/>
      <c r="O43" s="258"/>
      <c r="P43" s="259"/>
      <c r="Q43" s="97"/>
      <c r="AA43" s="252"/>
    </row>
    <row r="44" spans="1:27" s="251" customFormat="1" ht="22.5" customHeight="1">
      <c r="A44" s="208"/>
      <c r="B44" s="256" t="s">
        <v>281</v>
      </c>
      <c r="C44" s="249"/>
      <c r="D44" s="249"/>
      <c r="E44" s="249"/>
      <c r="F44" s="249"/>
      <c r="G44" s="249"/>
      <c r="H44" s="249"/>
      <c r="I44" s="249"/>
      <c r="J44" s="249"/>
      <c r="K44" s="249"/>
      <c r="L44" s="249"/>
      <c r="M44" s="249"/>
      <c r="N44" s="249"/>
      <c r="O44" s="249"/>
      <c r="P44" s="250"/>
      <c r="Q44" s="97"/>
      <c r="AA44" s="252"/>
    </row>
    <row r="45" spans="1:27" s="251" customFormat="1" ht="22.5" customHeight="1">
      <c r="A45" s="208"/>
      <c r="B45" s="256" t="s">
        <v>282</v>
      </c>
      <c r="C45" s="249"/>
      <c r="D45" s="249"/>
      <c r="E45" s="249"/>
      <c r="F45" s="249"/>
      <c r="G45" s="249"/>
      <c r="H45" s="249"/>
      <c r="I45" s="249"/>
      <c r="J45" s="249"/>
      <c r="K45" s="249"/>
      <c r="L45" s="249"/>
      <c r="M45" s="249"/>
      <c r="N45" s="249"/>
      <c r="O45" s="249"/>
      <c r="P45" s="250"/>
      <c r="Q45" s="97"/>
      <c r="AA45" s="252"/>
    </row>
    <row r="46" spans="1:27" s="251" customFormat="1" ht="22.5" customHeight="1">
      <c r="A46" s="208"/>
      <c r="B46" s="256" t="s">
        <v>283</v>
      </c>
      <c r="C46" s="249"/>
      <c r="D46" s="249"/>
      <c r="E46" s="249"/>
      <c r="F46" s="249"/>
      <c r="G46" s="249"/>
      <c r="H46" s="249"/>
      <c r="I46" s="249"/>
      <c r="J46" s="249"/>
      <c r="K46" s="249"/>
      <c r="L46" s="249"/>
      <c r="M46" s="249"/>
      <c r="N46" s="249"/>
      <c r="O46" s="249"/>
      <c r="P46" s="250"/>
      <c r="Q46" s="97"/>
      <c r="AA46" s="252"/>
    </row>
    <row r="47" spans="1:27" s="251" customFormat="1" ht="22.5" customHeight="1">
      <c r="A47" s="208"/>
      <c r="B47" s="256" t="s">
        <v>284</v>
      </c>
      <c r="C47" s="249"/>
      <c r="D47" s="249"/>
      <c r="E47" s="249"/>
      <c r="F47" s="249"/>
      <c r="G47" s="249"/>
      <c r="H47" s="249"/>
      <c r="I47" s="249"/>
      <c r="J47" s="249"/>
      <c r="K47" s="249"/>
      <c r="L47" s="249"/>
      <c r="M47" s="249"/>
      <c r="N47" s="249"/>
      <c r="O47" s="249"/>
      <c r="P47" s="250"/>
      <c r="Q47" s="97"/>
      <c r="AA47" s="252"/>
    </row>
    <row r="48" spans="1:27" s="251" customFormat="1" ht="22.5" customHeight="1">
      <c r="A48" s="208"/>
      <c r="B48" s="257" t="s">
        <v>285</v>
      </c>
      <c r="C48" s="258"/>
      <c r="D48" s="258"/>
      <c r="E48" s="258"/>
      <c r="F48" s="258"/>
      <c r="G48" s="258"/>
      <c r="H48" s="258"/>
      <c r="I48" s="258"/>
      <c r="J48" s="258"/>
      <c r="K48" s="258"/>
      <c r="L48" s="258"/>
      <c r="M48" s="258"/>
      <c r="N48" s="258"/>
      <c r="O48" s="258"/>
      <c r="P48" s="259"/>
      <c r="Q48" s="97"/>
      <c r="AA48" s="252"/>
    </row>
    <row r="49" spans="1:27" s="251" customFormat="1" ht="22.5" customHeight="1">
      <c r="A49" s="208"/>
      <c r="B49" s="248" t="s">
        <v>286</v>
      </c>
      <c r="C49" s="249"/>
      <c r="D49" s="249"/>
      <c r="E49" s="249"/>
      <c r="F49" s="249"/>
      <c r="G49" s="249"/>
      <c r="H49" s="249"/>
      <c r="I49" s="249"/>
      <c r="J49" s="249"/>
      <c r="K49" s="249"/>
      <c r="L49" s="249"/>
      <c r="M49" s="249"/>
      <c r="N49" s="249"/>
      <c r="O49" s="249"/>
      <c r="P49" s="250"/>
      <c r="Q49" s="97"/>
      <c r="AA49" s="252"/>
    </row>
    <row r="50" spans="1:27" s="251" customFormat="1" ht="22.5" customHeight="1">
      <c r="A50" s="208"/>
      <c r="B50" s="260" t="s">
        <v>287</v>
      </c>
      <c r="C50" s="261"/>
      <c r="D50" s="261"/>
      <c r="E50" s="261"/>
      <c r="F50" s="261"/>
      <c r="G50" s="261"/>
      <c r="H50" s="261"/>
      <c r="I50" s="261"/>
      <c r="J50" s="261"/>
      <c r="K50" s="261"/>
      <c r="L50" s="261"/>
      <c r="M50" s="261"/>
      <c r="N50" s="261"/>
      <c r="O50" s="261"/>
      <c r="P50" s="261"/>
      <c r="Q50" s="97"/>
      <c r="AA50" s="252"/>
    </row>
    <row r="51" spans="1:27" s="251" customFormat="1" ht="17.25" customHeight="1">
      <c r="A51" s="208"/>
      <c r="B51" s="262" t="s">
        <v>72</v>
      </c>
      <c r="C51" s="262"/>
      <c r="D51" s="262"/>
      <c r="E51" s="262"/>
      <c r="F51" s="262"/>
      <c r="G51" s="262"/>
      <c r="H51" s="262"/>
      <c r="I51" s="262"/>
      <c r="J51" s="262"/>
      <c r="K51" s="262"/>
      <c r="L51" s="262"/>
      <c r="M51" s="262"/>
      <c r="N51" s="262"/>
      <c r="O51" s="262"/>
      <c r="P51" s="262"/>
      <c r="Q51" s="97"/>
      <c r="AA51" s="252"/>
    </row>
    <row r="52" spans="1:27" s="251" customFormat="1" ht="132" customHeight="1">
      <c r="A52" s="208"/>
      <c r="B52" s="263" t="s">
        <v>288</v>
      </c>
      <c r="C52" s="264"/>
      <c r="D52" s="264"/>
      <c r="E52" s="264"/>
      <c r="F52" s="264"/>
      <c r="G52" s="264"/>
      <c r="H52" s="264"/>
      <c r="I52" s="264"/>
      <c r="J52" s="264"/>
      <c r="K52" s="264"/>
      <c r="L52" s="264"/>
      <c r="M52" s="264"/>
      <c r="N52" s="264"/>
      <c r="O52" s="264"/>
      <c r="P52" s="265"/>
      <c r="Q52" s="97"/>
      <c r="AA52" s="252"/>
    </row>
    <row r="53" spans="1:27" s="269" customFormat="1" thickBot="1">
      <c r="A53" s="266"/>
      <c r="B53" s="267"/>
      <c r="C53" s="267"/>
      <c r="D53" s="267"/>
      <c r="E53" s="267"/>
      <c r="F53" s="267"/>
      <c r="G53" s="267"/>
      <c r="H53" s="267"/>
      <c r="I53" s="267"/>
      <c r="J53" s="267"/>
      <c r="K53" s="267"/>
      <c r="L53" s="267"/>
      <c r="M53" s="267"/>
      <c r="N53" s="267"/>
      <c r="O53" s="267"/>
      <c r="P53" s="267"/>
      <c r="Q53" s="268"/>
    </row>
    <row r="54" spans="1:27" s="202" customFormat="1" ht="14.25"/>
    <row r="55" spans="1:27" s="202" customFormat="1" ht="14.25"/>
    <row r="56" spans="1:27" s="202" customFormat="1" ht="14.25"/>
    <row r="57" spans="1:27" s="202" customFormat="1" ht="14.25"/>
    <row r="58" spans="1:27" s="202" customFormat="1" ht="14.25" hidden="1"/>
    <row r="59" spans="1:27" s="202" customFormat="1" ht="14.25" hidden="1"/>
    <row r="60" spans="1:27" s="202" customFormat="1" hidden="1">
      <c r="B60" s="203" t="s">
        <v>73</v>
      </c>
      <c r="C60" s="203" t="s">
        <v>74</v>
      </c>
    </row>
    <row r="61" spans="1:27" ht="26.25" hidden="1">
      <c r="A61" s="93"/>
      <c r="B61" s="176" t="s">
        <v>75</v>
      </c>
      <c r="C61" s="93" t="s">
        <v>9</v>
      </c>
      <c r="D61" s="93"/>
      <c r="E61" s="93"/>
      <c r="F61" s="93"/>
      <c r="G61" s="93"/>
      <c r="H61" s="93"/>
      <c r="I61" s="93"/>
      <c r="J61" s="93"/>
      <c r="K61" s="93"/>
      <c r="L61" s="93"/>
      <c r="M61" s="93"/>
      <c r="N61" s="93"/>
      <c r="O61" s="93"/>
      <c r="P61" s="93"/>
      <c r="Q61" s="93"/>
      <c r="R61" s="93"/>
      <c r="S61" s="93"/>
      <c r="T61" s="93"/>
      <c r="U61" s="93"/>
      <c r="V61" s="93"/>
      <c r="W61" s="93"/>
      <c r="X61" s="93"/>
      <c r="Y61" s="93"/>
      <c r="Z61" s="93"/>
      <c r="AA61" s="93"/>
    </row>
    <row r="62" spans="1:27" ht="26.25" hidden="1">
      <c r="A62" s="93"/>
      <c r="B62" s="176" t="s">
        <v>76</v>
      </c>
      <c r="C62" s="93" t="s">
        <v>77</v>
      </c>
      <c r="D62" s="93"/>
      <c r="E62" s="93"/>
      <c r="F62" s="93"/>
      <c r="G62" s="93"/>
      <c r="H62" s="93"/>
      <c r="I62" s="93"/>
      <c r="J62" s="93"/>
      <c r="K62" s="93"/>
      <c r="L62" s="93"/>
      <c r="M62" s="93"/>
      <c r="N62" s="93"/>
      <c r="O62" s="93"/>
      <c r="P62" s="93"/>
      <c r="Q62" s="93"/>
      <c r="R62" s="93"/>
      <c r="S62" s="93"/>
      <c r="T62" s="93"/>
      <c r="U62" s="93"/>
      <c r="V62" s="93"/>
      <c r="W62" s="93"/>
      <c r="X62" s="93"/>
      <c r="Y62" s="93"/>
      <c r="Z62" s="93"/>
      <c r="AA62" s="93"/>
    </row>
    <row r="63" spans="1:27" ht="26.25" hidden="1">
      <c r="A63" s="93"/>
      <c r="B63" s="176" t="s">
        <v>78</v>
      </c>
      <c r="C63" s="93" t="s">
        <v>79</v>
      </c>
      <c r="D63" s="93"/>
      <c r="E63" s="93"/>
      <c r="F63" s="93"/>
      <c r="G63" s="93"/>
      <c r="H63" s="93"/>
      <c r="I63" s="93"/>
      <c r="J63" s="93"/>
      <c r="K63" s="93"/>
      <c r="L63" s="93"/>
      <c r="M63" s="93"/>
      <c r="N63" s="93"/>
      <c r="O63" s="93"/>
      <c r="P63" s="93"/>
      <c r="Q63" s="93"/>
      <c r="R63" s="93"/>
      <c r="S63" s="93"/>
      <c r="T63" s="93"/>
      <c r="U63" s="93"/>
      <c r="V63" s="93"/>
      <c r="W63" s="93"/>
      <c r="X63" s="93"/>
      <c r="Y63" s="93"/>
      <c r="Z63" s="93"/>
      <c r="AA63" s="93"/>
    </row>
    <row r="64" spans="1:27" ht="26.25" hidden="1">
      <c r="A64" s="93"/>
      <c r="B64" s="176" t="s">
        <v>80</v>
      </c>
      <c r="C64" s="93" t="s">
        <v>81</v>
      </c>
      <c r="D64" s="93"/>
      <c r="E64" s="93"/>
      <c r="F64" s="93"/>
      <c r="G64" s="93"/>
      <c r="H64" s="93"/>
      <c r="I64" s="93"/>
      <c r="J64" s="93"/>
      <c r="K64" s="93"/>
      <c r="L64" s="93"/>
      <c r="M64" s="93"/>
      <c r="N64" s="93"/>
      <c r="O64" s="93"/>
      <c r="P64" s="93"/>
      <c r="Q64" s="93"/>
      <c r="R64" s="93"/>
      <c r="S64" s="93"/>
      <c r="T64" s="93"/>
      <c r="U64" s="93"/>
      <c r="V64" s="93"/>
      <c r="W64" s="93"/>
      <c r="X64" s="93"/>
      <c r="Y64" s="93"/>
      <c r="Z64" s="93"/>
      <c r="AA64" s="93"/>
    </row>
    <row r="65" spans="2:3" hidden="1">
      <c r="B65" s="176" t="s">
        <v>82</v>
      </c>
      <c r="C65" s="93" t="s">
        <v>83</v>
      </c>
    </row>
    <row r="66" spans="2:3" hidden="1">
      <c r="B66" s="176" t="s">
        <v>84</v>
      </c>
      <c r="C66" s="93" t="s">
        <v>85</v>
      </c>
    </row>
    <row r="67" spans="2:3" hidden="1">
      <c r="B67" s="176" t="s">
        <v>86</v>
      </c>
      <c r="C67" s="93" t="s">
        <v>87</v>
      </c>
    </row>
    <row r="68" spans="2:3" hidden="1">
      <c r="B68" s="176" t="s">
        <v>88</v>
      </c>
      <c r="C68" s="93" t="s">
        <v>89</v>
      </c>
    </row>
    <row r="69" spans="2:3" ht="26.25" hidden="1">
      <c r="B69" s="176" t="s">
        <v>90</v>
      </c>
      <c r="C69" s="93" t="s">
        <v>91</v>
      </c>
    </row>
    <row r="70" spans="2:3" hidden="1">
      <c r="B70" s="176" t="s">
        <v>5</v>
      </c>
      <c r="C70" s="93"/>
    </row>
    <row r="71" spans="2:3" hidden="1">
      <c r="B71" s="176" t="s">
        <v>92</v>
      </c>
      <c r="C71" s="93"/>
    </row>
    <row r="72" spans="2:3" ht="26.25" hidden="1">
      <c r="B72" s="176" t="s">
        <v>93</v>
      </c>
      <c r="C72" s="93"/>
    </row>
    <row r="73" spans="2:3" ht="26.25" hidden="1">
      <c r="B73" s="176" t="s">
        <v>94</v>
      </c>
      <c r="C73" s="93"/>
    </row>
    <row r="74" spans="2:3" ht="26.25" hidden="1">
      <c r="B74" s="176" t="s">
        <v>95</v>
      </c>
      <c r="C74" s="93"/>
    </row>
    <row r="75" spans="2:3" hidden="1">
      <c r="B75" s="93"/>
      <c r="C75" s="93"/>
    </row>
    <row r="76" spans="2:3">
      <c r="B76" s="93"/>
      <c r="C76" s="93"/>
    </row>
  </sheetData>
  <dataConsolidate>
    <dataRefs count="1">
      <dataRef ref="C5:C18" sheet="vinculos" r:id="rId1"/>
    </dataRefs>
  </dataConsolidate>
  <mergeCells count="67">
    <mergeCell ref="B52:P52"/>
    <mergeCell ref="B46:P46"/>
    <mergeCell ref="B47:P47"/>
    <mergeCell ref="B48:P48"/>
    <mergeCell ref="B49:P49"/>
    <mergeCell ref="B50:P50"/>
    <mergeCell ref="B51:P51"/>
    <mergeCell ref="B40:P40"/>
    <mergeCell ref="B41:P41"/>
    <mergeCell ref="B42:P42"/>
    <mergeCell ref="B43:P43"/>
    <mergeCell ref="B44:P44"/>
    <mergeCell ref="B45:P45"/>
    <mergeCell ref="B30:C30"/>
    <mergeCell ref="B32:P32"/>
    <mergeCell ref="B33:P36"/>
    <mergeCell ref="B37:P37"/>
    <mergeCell ref="B38:P38"/>
    <mergeCell ref="B39:P39"/>
    <mergeCell ref="B25:P25"/>
    <mergeCell ref="B26:C27"/>
    <mergeCell ref="D26:O26"/>
    <mergeCell ref="P26:P27"/>
    <mergeCell ref="B28:C28"/>
    <mergeCell ref="B29:C29"/>
    <mergeCell ref="F22:G22"/>
    <mergeCell ref="J22:L22"/>
    <mergeCell ref="N22:P22"/>
    <mergeCell ref="F23:G23"/>
    <mergeCell ref="J23:L23"/>
    <mergeCell ref="M23:P23"/>
    <mergeCell ref="H13:L13"/>
    <mergeCell ref="M13:P13"/>
    <mergeCell ref="B19:P19"/>
    <mergeCell ref="B20:P20"/>
    <mergeCell ref="B21:C21"/>
    <mergeCell ref="D21:E21"/>
    <mergeCell ref="F21:G21"/>
    <mergeCell ref="J21:L21"/>
    <mergeCell ref="N21:P21"/>
    <mergeCell ref="C11:D11"/>
    <mergeCell ref="E11:G11"/>
    <mergeCell ref="H11:L11"/>
    <mergeCell ref="M11:P11"/>
    <mergeCell ref="B12:B13"/>
    <mergeCell ref="C12:D13"/>
    <mergeCell ref="E12:G12"/>
    <mergeCell ref="H12:L12"/>
    <mergeCell ref="M12:P12"/>
    <mergeCell ref="E13:G13"/>
    <mergeCell ref="L5:P5"/>
    <mergeCell ref="C7:H7"/>
    <mergeCell ref="I7:K7"/>
    <mergeCell ref="L7:P7"/>
    <mergeCell ref="C9:H9"/>
    <mergeCell ref="I9:K9"/>
    <mergeCell ref="L9:P9"/>
    <mergeCell ref="A1:A52"/>
    <mergeCell ref="B1:D3"/>
    <mergeCell ref="E1:L2"/>
    <mergeCell ref="M1:P2"/>
    <mergeCell ref="Q1:Q52"/>
    <mergeCell ref="E3:H3"/>
    <mergeCell ref="I3:L3"/>
    <mergeCell ref="M3:P3"/>
    <mergeCell ref="C5:H5"/>
    <mergeCell ref="I5:K5"/>
  </mergeCells>
  <dataValidations count="14">
    <dataValidation allowBlank="1" showInputMessage="1" showErrorMessage="1" promptTitle="Propuesta Plan de Mejoramiento" prompt="De acuerdo al tipo de acción arriba identificado,  regristre las actividades necesarias del plan de mejoramiento." sqref="B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ataValidation allowBlank="1" showInputMessage="1" showErrorMessage="1" promptTitle="Análisis del Indicador" prompt="A partir de los resultados del indicador redacte un análisis y coloque las observaciones pertinentes." sqref="B38:B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B65574:B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B131110:B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B196646:B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B262182:B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B327718:B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B393254:B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B458790:B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B524326:B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B589862:B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B655398:B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B720934:B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B786470:B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B852006:B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B917542:B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B983078:B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dataValidation allowBlank="1" showInputMessage="1" showErrorMessage="1" promptTitle="Tendencia máxima" prompt="Ingrese la tendencia máxima que tiene el indicador" sqref="B30:C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B65566:C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B131102:C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B196638:C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B262174:C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B327710:C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B393246:C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B458782:C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B524318:C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B589854:C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B655390:C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B720926:C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B786462:C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B851998:C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B917534:C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B983070:C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ataValidation allowBlank="1" showInputMessage="1" showErrorMessage="1" promptTitle="Mínimo" prompt="Ingrese la tendencia Ascendente mínima que tiene el indicador" sqref="B23:D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65559:D65559 IX65559:IZ65559 ST65559:SV65559 ACP65559:ACR65559 AML65559:AMN65559 AWH65559:AWJ65559 BGD65559:BGF65559 BPZ65559:BQB65559 BZV65559:BZX65559 CJR65559:CJT65559 CTN65559:CTP65559 DDJ65559:DDL65559 DNF65559:DNH65559 DXB65559:DXD65559 EGX65559:EGZ65559 EQT65559:EQV65559 FAP65559:FAR65559 FKL65559:FKN65559 FUH65559:FUJ65559 GED65559:GEF65559 GNZ65559:GOB65559 GXV65559:GXX65559 HHR65559:HHT65559 HRN65559:HRP65559 IBJ65559:IBL65559 ILF65559:ILH65559 IVB65559:IVD65559 JEX65559:JEZ65559 JOT65559:JOV65559 JYP65559:JYR65559 KIL65559:KIN65559 KSH65559:KSJ65559 LCD65559:LCF65559 LLZ65559:LMB65559 LVV65559:LVX65559 MFR65559:MFT65559 MPN65559:MPP65559 MZJ65559:MZL65559 NJF65559:NJH65559 NTB65559:NTD65559 OCX65559:OCZ65559 OMT65559:OMV65559 OWP65559:OWR65559 PGL65559:PGN65559 PQH65559:PQJ65559 QAD65559:QAF65559 QJZ65559:QKB65559 QTV65559:QTX65559 RDR65559:RDT65559 RNN65559:RNP65559 RXJ65559:RXL65559 SHF65559:SHH65559 SRB65559:SRD65559 TAX65559:TAZ65559 TKT65559:TKV65559 TUP65559:TUR65559 UEL65559:UEN65559 UOH65559:UOJ65559 UYD65559:UYF65559 VHZ65559:VIB65559 VRV65559:VRX65559 WBR65559:WBT65559 WLN65559:WLP65559 WVJ65559:WVL65559 B131095:D131095 IX131095:IZ131095 ST131095:SV131095 ACP131095:ACR131095 AML131095:AMN131095 AWH131095:AWJ131095 BGD131095:BGF131095 BPZ131095:BQB131095 BZV131095:BZX131095 CJR131095:CJT131095 CTN131095:CTP131095 DDJ131095:DDL131095 DNF131095:DNH131095 DXB131095:DXD131095 EGX131095:EGZ131095 EQT131095:EQV131095 FAP131095:FAR131095 FKL131095:FKN131095 FUH131095:FUJ131095 GED131095:GEF131095 GNZ131095:GOB131095 GXV131095:GXX131095 HHR131095:HHT131095 HRN131095:HRP131095 IBJ131095:IBL131095 ILF131095:ILH131095 IVB131095:IVD131095 JEX131095:JEZ131095 JOT131095:JOV131095 JYP131095:JYR131095 KIL131095:KIN131095 KSH131095:KSJ131095 LCD131095:LCF131095 LLZ131095:LMB131095 LVV131095:LVX131095 MFR131095:MFT131095 MPN131095:MPP131095 MZJ131095:MZL131095 NJF131095:NJH131095 NTB131095:NTD131095 OCX131095:OCZ131095 OMT131095:OMV131095 OWP131095:OWR131095 PGL131095:PGN131095 PQH131095:PQJ131095 QAD131095:QAF131095 QJZ131095:QKB131095 QTV131095:QTX131095 RDR131095:RDT131095 RNN131095:RNP131095 RXJ131095:RXL131095 SHF131095:SHH131095 SRB131095:SRD131095 TAX131095:TAZ131095 TKT131095:TKV131095 TUP131095:TUR131095 UEL131095:UEN131095 UOH131095:UOJ131095 UYD131095:UYF131095 VHZ131095:VIB131095 VRV131095:VRX131095 WBR131095:WBT131095 WLN131095:WLP131095 WVJ131095:WVL131095 B196631:D196631 IX196631:IZ196631 ST196631:SV196631 ACP196631:ACR196631 AML196631:AMN196631 AWH196631:AWJ196631 BGD196631:BGF196631 BPZ196631:BQB196631 BZV196631:BZX196631 CJR196631:CJT196631 CTN196631:CTP196631 DDJ196631:DDL196631 DNF196631:DNH196631 DXB196631:DXD196631 EGX196631:EGZ196631 EQT196631:EQV196631 FAP196631:FAR196631 FKL196631:FKN196631 FUH196631:FUJ196631 GED196631:GEF196631 GNZ196631:GOB196631 GXV196631:GXX196631 HHR196631:HHT196631 HRN196631:HRP196631 IBJ196631:IBL196631 ILF196631:ILH196631 IVB196631:IVD196631 JEX196631:JEZ196631 JOT196631:JOV196631 JYP196631:JYR196631 KIL196631:KIN196631 KSH196631:KSJ196631 LCD196631:LCF196631 LLZ196631:LMB196631 LVV196631:LVX196631 MFR196631:MFT196631 MPN196631:MPP196631 MZJ196631:MZL196631 NJF196631:NJH196631 NTB196631:NTD196631 OCX196631:OCZ196631 OMT196631:OMV196631 OWP196631:OWR196631 PGL196631:PGN196631 PQH196631:PQJ196631 QAD196631:QAF196631 QJZ196631:QKB196631 QTV196631:QTX196631 RDR196631:RDT196631 RNN196631:RNP196631 RXJ196631:RXL196631 SHF196631:SHH196631 SRB196631:SRD196631 TAX196631:TAZ196631 TKT196631:TKV196631 TUP196631:TUR196631 UEL196631:UEN196631 UOH196631:UOJ196631 UYD196631:UYF196631 VHZ196631:VIB196631 VRV196631:VRX196631 WBR196631:WBT196631 WLN196631:WLP196631 WVJ196631:WVL196631 B262167:D262167 IX262167:IZ262167 ST262167:SV262167 ACP262167:ACR262167 AML262167:AMN262167 AWH262167:AWJ262167 BGD262167:BGF262167 BPZ262167:BQB262167 BZV262167:BZX262167 CJR262167:CJT262167 CTN262167:CTP262167 DDJ262167:DDL262167 DNF262167:DNH262167 DXB262167:DXD262167 EGX262167:EGZ262167 EQT262167:EQV262167 FAP262167:FAR262167 FKL262167:FKN262167 FUH262167:FUJ262167 GED262167:GEF262167 GNZ262167:GOB262167 GXV262167:GXX262167 HHR262167:HHT262167 HRN262167:HRP262167 IBJ262167:IBL262167 ILF262167:ILH262167 IVB262167:IVD262167 JEX262167:JEZ262167 JOT262167:JOV262167 JYP262167:JYR262167 KIL262167:KIN262167 KSH262167:KSJ262167 LCD262167:LCF262167 LLZ262167:LMB262167 LVV262167:LVX262167 MFR262167:MFT262167 MPN262167:MPP262167 MZJ262167:MZL262167 NJF262167:NJH262167 NTB262167:NTD262167 OCX262167:OCZ262167 OMT262167:OMV262167 OWP262167:OWR262167 PGL262167:PGN262167 PQH262167:PQJ262167 QAD262167:QAF262167 QJZ262167:QKB262167 QTV262167:QTX262167 RDR262167:RDT262167 RNN262167:RNP262167 RXJ262167:RXL262167 SHF262167:SHH262167 SRB262167:SRD262167 TAX262167:TAZ262167 TKT262167:TKV262167 TUP262167:TUR262167 UEL262167:UEN262167 UOH262167:UOJ262167 UYD262167:UYF262167 VHZ262167:VIB262167 VRV262167:VRX262167 WBR262167:WBT262167 WLN262167:WLP262167 WVJ262167:WVL262167 B327703:D327703 IX327703:IZ327703 ST327703:SV327703 ACP327703:ACR327703 AML327703:AMN327703 AWH327703:AWJ327703 BGD327703:BGF327703 BPZ327703:BQB327703 BZV327703:BZX327703 CJR327703:CJT327703 CTN327703:CTP327703 DDJ327703:DDL327703 DNF327703:DNH327703 DXB327703:DXD327703 EGX327703:EGZ327703 EQT327703:EQV327703 FAP327703:FAR327703 FKL327703:FKN327703 FUH327703:FUJ327703 GED327703:GEF327703 GNZ327703:GOB327703 GXV327703:GXX327703 HHR327703:HHT327703 HRN327703:HRP327703 IBJ327703:IBL327703 ILF327703:ILH327703 IVB327703:IVD327703 JEX327703:JEZ327703 JOT327703:JOV327703 JYP327703:JYR327703 KIL327703:KIN327703 KSH327703:KSJ327703 LCD327703:LCF327703 LLZ327703:LMB327703 LVV327703:LVX327703 MFR327703:MFT327703 MPN327703:MPP327703 MZJ327703:MZL327703 NJF327703:NJH327703 NTB327703:NTD327703 OCX327703:OCZ327703 OMT327703:OMV327703 OWP327703:OWR327703 PGL327703:PGN327703 PQH327703:PQJ327703 QAD327703:QAF327703 QJZ327703:QKB327703 QTV327703:QTX327703 RDR327703:RDT327703 RNN327703:RNP327703 RXJ327703:RXL327703 SHF327703:SHH327703 SRB327703:SRD327703 TAX327703:TAZ327703 TKT327703:TKV327703 TUP327703:TUR327703 UEL327703:UEN327703 UOH327703:UOJ327703 UYD327703:UYF327703 VHZ327703:VIB327703 VRV327703:VRX327703 WBR327703:WBT327703 WLN327703:WLP327703 WVJ327703:WVL327703 B393239:D393239 IX393239:IZ393239 ST393239:SV393239 ACP393239:ACR393239 AML393239:AMN393239 AWH393239:AWJ393239 BGD393239:BGF393239 BPZ393239:BQB393239 BZV393239:BZX393239 CJR393239:CJT393239 CTN393239:CTP393239 DDJ393239:DDL393239 DNF393239:DNH393239 DXB393239:DXD393239 EGX393239:EGZ393239 EQT393239:EQV393239 FAP393239:FAR393239 FKL393239:FKN393239 FUH393239:FUJ393239 GED393239:GEF393239 GNZ393239:GOB393239 GXV393239:GXX393239 HHR393239:HHT393239 HRN393239:HRP393239 IBJ393239:IBL393239 ILF393239:ILH393239 IVB393239:IVD393239 JEX393239:JEZ393239 JOT393239:JOV393239 JYP393239:JYR393239 KIL393239:KIN393239 KSH393239:KSJ393239 LCD393239:LCF393239 LLZ393239:LMB393239 LVV393239:LVX393239 MFR393239:MFT393239 MPN393239:MPP393239 MZJ393239:MZL393239 NJF393239:NJH393239 NTB393239:NTD393239 OCX393239:OCZ393239 OMT393239:OMV393239 OWP393239:OWR393239 PGL393239:PGN393239 PQH393239:PQJ393239 QAD393239:QAF393239 QJZ393239:QKB393239 QTV393239:QTX393239 RDR393239:RDT393239 RNN393239:RNP393239 RXJ393239:RXL393239 SHF393239:SHH393239 SRB393239:SRD393239 TAX393239:TAZ393239 TKT393239:TKV393239 TUP393239:TUR393239 UEL393239:UEN393239 UOH393239:UOJ393239 UYD393239:UYF393239 VHZ393239:VIB393239 VRV393239:VRX393239 WBR393239:WBT393239 WLN393239:WLP393239 WVJ393239:WVL393239 B458775:D458775 IX458775:IZ458775 ST458775:SV458775 ACP458775:ACR458775 AML458775:AMN458775 AWH458775:AWJ458775 BGD458775:BGF458775 BPZ458775:BQB458775 BZV458775:BZX458775 CJR458775:CJT458775 CTN458775:CTP458775 DDJ458775:DDL458775 DNF458775:DNH458775 DXB458775:DXD458775 EGX458775:EGZ458775 EQT458775:EQV458775 FAP458775:FAR458775 FKL458775:FKN458775 FUH458775:FUJ458775 GED458775:GEF458775 GNZ458775:GOB458775 GXV458775:GXX458775 HHR458775:HHT458775 HRN458775:HRP458775 IBJ458775:IBL458775 ILF458775:ILH458775 IVB458775:IVD458775 JEX458775:JEZ458775 JOT458775:JOV458775 JYP458775:JYR458775 KIL458775:KIN458775 KSH458775:KSJ458775 LCD458775:LCF458775 LLZ458775:LMB458775 LVV458775:LVX458775 MFR458775:MFT458775 MPN458775:MPP458775 MZJ458775:MZL458775 NJF458775:NJH458775 NTB458775:NTD458775 OCX458775:OCZ458775 OMT458775:OMV458775 OWP458775:OWR458775 PGL458775:PGN458775 PQH458775:PQJ458775 QAD458775:QAF458775 QJZ458775:QKB458775 QTV458775:QTX458775 RDR458775:RDT458775 RNN458775:RNP458775 RXJ458775:RXL458775 SHF458775:SHH458775 SRB458775:SRD458775 TAX458775:TAZ458775 TKT458775:TKV458775 TUP458775:TUR458775 UEL458775:UEN458775 UOH458775:UOJ458775 UYD458775:UYF458775 VHZ458775:VIB458775 VRV458775:VRX458775 WBR458775:WBT458775 WLN458775:WLP458775 WVJ458775:WVL458775 B524311:D524311 IX524311:IZ524311 ST524311:SV524311 ACP524311:ACR524311 AML524311:AMN524311 AWH524311:AWJ524311 BGD524311:BGF524311 BPZ524311:BQB524311 BZV524311:BZX524311 CJR524311:CJT524311 CTN524311:CTP524311 DDJ524311:DDL524311 DNF524311:DNH524311 DXB524311:DXD524311 EGX524311:EGZ524311 EQT524311:EQV524311 FAP524311:FAR524311 FKL524311:FKN524311 FUH524311:FUJ524311 GED524311:GEF524311 GNZ524311:GOB524311 GXV524311:GXX524311 HHR524311:HHT524311 HRN524311:HRP524311 IBJ524311:IBL524311 ILF524311:ILH524311 IVB524311:IVD524311 JEX524311:JEZ524311 JOT524311:JOV524311 JYP524311:JYR524311 KIL524311:KIN524311 KSH524311:KSJ524311 LCD524311:LCF524311 LLZ524311:LMB524311 LVV524311:LVX524311 MFR524311:MFT524311 MPN524311:MPP524311 MZJ524311:MZL524311 NJF524311:NJH524311 NTB524311:NTD524311 OCX524311:OCZ524311 OMT524311:OMV524311 OWP524311:OWR524311 PGL524311:PGN524311 PQH524311:PQJ524311 QAD524311:QAF524311 QJZ524311:QKB524311 QTV524311:QTX524311 RDR524311:RDT524311 RNN524311:RNP524311 RXJ524311:RXL524311 SHF524311:SHH524311 SRB524311:SRD524311 TAX524311:TAZ524311 TKT524311:TKV524311 TUP524311:TUR524311 UEL524311:UEN524311 UOH524311:UOJ524311 UYD524311:UYF524311 VHZ524311:VIB524311 VRV524311:VRX524311 WBR524311:WBT524311 WLN524311:WLP524311 WVJ524311:WVL524311 B589847:D589847 IX589847:IZ589847 ST589847:SV589847 ACP589847:ACR589847 AML589847:AMN589847 AWH589847:AWJ589847 BGD589847:BGF589847 BPZ589847:BQB589847 BZV589847:BZX589847 CJR589847:CJT589847 CTN589847:CTP589847 DDJ589847:DDL589847 DNF589847:DNH589847 DXB589847:DXD589847 EGX589847:EGZ589847 EQT589847:EQV589847 FAP589847:FAR589847 FKL589847:FKN589847 FUH589847:FUJ589847 GED589847:GEF589847 GNZ589847:GOB589847 GXV589847:GXX589847 HHR589847:HHT589847 HRN589847:HRP589847 IBJ589847:IBL589847 ILF589847:ILH589847 IVB589847:IVD589847 JEX589847:JEZ589847 JOT589847:JOV589847 JYP589847:JYR589847 KIL589847:KIN589847 KSH589847:KSJ589847 LCD589847:LCF589847 LLZ589847:LMB589847 LVV589847:LVX589847 MFR589847:MFT589847 MPN589847:MPP589847 MZJ589847:MZL589847 NJF589847:NJH589847 NTB589847:NTD589847 OCX589847:OCZ589847 OMT589847:OMV589847 OWP589847:OWR589847 PGL589847:PGN589847 PQH589847:PQJ589847 QAD589847:QAF589847 QJZ589847:QKB589847 QTV589847:QTX589847 RDR589847:RDT589847 RNN589847:RNP589847 RXJ589847:RXL589847 SHF589847:SHH589847 SRB589847:SRD589847 TAX589847:TAZ589847 TKT589847:TKV589847 TUP589847:TUR589847 UEL589847:UEN589847 UOH589847:UOJ589847 UYD589847:UYF589847 VHZ589847:VIB589847 VRV589847:VRX589847 WBR589847:WBT589847 WLN589847:WLP589847 WVJ589847:WVL589847 B655383:D655383 IX655383:IZ655383 ST655383:SV655383 ACP655383:ACR655383 AML655383:AMN655383 AWH655383:AWJ655383 BGD655383:BGF655383 BPZ655383:BQB655383 BZV655383:BZX655383 CJR655383:CJT655383 CTN655383:CTP655383 DDJ655383:DDL655383 DNF655383:DNH655383 DXB655383:DXD655383 EGX655383:EGZ655383 EQT655383:EQV655383 FAP655383:FAR655383 FKL655383:FKN655383 FUH655383:FUJ655383 GED655383:GEF655383 GNZ655383:GOB655383 GXV655383:GXX655383 HHR655383:HHT655383 HRN655383:HRP655383 IBJ655383:IBL655383 ILF655383:ILH655383 IVB655383:IVD655383 JEX655383:JEZ655383 JOT655383:JOV655383 JYP655383:JYR655383 KIL655383:KIN655383 KSH655383:KSJ655383 LCD655383:LCF655383 LLZ655383:LMB655383 LVV655383:LVX655383 MFR655383:MFT655383 MPN655383:MPP655383 MZJ655383:MZL655383 NJF655383:NJH655383 NTB655383:NTD655383 OCX655383:OCZ655383 OMT655383:OMV655383 OWP655383:OWR655383 PGL655383:PGN655383 PQH655383:PQJ655383 QAD655383:QAF655383 QJZ655383:QKB655383 QTV655383:QTX655383 RDR655383:RDT655383 RNN655383:RNP655383 RXJ655383:RXL655383 SHF655383:SHH655383 SRB655383:SRD655383 TAX655383:TAZ655383 TKT655383:TKV655383 TUP655383:TUR655383 UEL655383:UEN655383 UOH655383:UOJ655383 UYD655383:UYF655383 VHZ655383:VIB655383 VRV655383:VRX655383 WBR655383:WBT655383 WLN655383:WLP655383 WVJ655383:WVL655383 B720919:D720919 IX720919:IZ720919 ST720919:SV720919 ACP720919:ACR720919 AML720919:AMN720919 AWH720919:AWJ720919 BGD720919:BGF720919 BPZ720919:BQB720919 BZV720919:BZX720919 CJR720919:CJT720919 CTN720919:CTP720919 DDJ720919:DDL720919 DNF720919:DNH720919 DXB720919:DXD720919 EGX720919:EGZ720919 EQT720919:EQV720919 FAP720919:FAR720919 FKL720919:FKN720919 FUH720919:FUJ720919 GED720919:GEF720919 GNZ720919:GOB720919 GXV720919:GXX720919 HHR720919:HHT720919 HRN720919:HRP720919 IBJ720919:IBL720919 ILF720919:ILH720919 IVB720919:IVD720919 JEX720919:JEZ720919 JOT720919:JOV720919 JYP720919:JYR720919 KIL720919:KIN720919 KSH720919:KSJ720919 LCD720919:LCF720919 LLZ720919:LMB720919 LVV720919:LVX720919 MFR720919:MFT720919 MPN720919:MPP720919 MZJ720919:MZL720919 NJF720919:NJH720919 NTB720919:NTD720919 OCX720919:OCZ720919 OMT720919:OMV720919 OWP720919:OWR720919 PGL720919:PGN720919 PQH720919:PQJ720919 QAD720919:QAF720919 QJZ720919:QKB720919 QTV720919:QTX720919 RDR720919:RDT720919 RNN720919:RNP720919 RXJ720919:RXL720919 SHF720919:SHH720919 SRB720919:SRD720919 TAX720919:TAZ720919 TKT720919:TKV720919 TUP720919:TUR720919 UEL720919:UEN720919 UOH720919:UOJ720919 UYD720919:UYF720919 VHZ720919:VIB720919 VRV720919:VRX720919 WBR720919:WBT720919 WLN720919:WLP720919 WVJ720919:WVL720919 B786455:D786455 IX786455:IZ786455 ST786455:SV786455 ACP786455:ACR786455 AML786455:AMN786455 AWH786455:AWJ786455 BGD786455:BGF786455 BPZ786455:BQB786455 BZV786455:BZX786455 CJR786455:CJT786455 CTN786455:CTP786455 DDJ786455:DDL786455 DNF786455:DNH786455 DXB786455:DXD786455 EGX786455:EGZ786455 EQT786455:EQV786455 FAP786455:FAR786455 FKL786455:FKN786455 FUH786455:FUJ786455 GED786455:GEF786455 GNZ786455:GOB786455 GXV786455:GXX786455 HHR786455:HHT786455 HRN786455:HRP786455 IBJ786455:IBL786455 ILF786455:ILH786455 IVB786455:IVD786455 JEX786455:JEZ786455 JOT786455:JOV786455 JYP786455:JYR786455 KIL786455:KIN786455 KSH786455:KSJ786455 LCD786455:LCF786455 LLZ786455:LMB786455 LVV786455:LVX786455 MFR786455:MFT786455 MPN786455:MPP786455 MZJ786455:MZL786455 NJF786455:NJH786455 NTB786455:NTD786455 OCX786455:OCZ786455 OMT786455:OMV786455 OWP786455:OWR786455 PGL786455:PGN786455 PQH786455:PQJ786455 QAD786455:QAF786455 QJZ786455:QKB786455 QTV786455:QTX786455 RDR786455:RDT786455 RNN786455:RNP786455 RXJ786455:RXL786455 SHF786455:SHH786455 SRB786455:SRD786455 TAX786455:TAZ786455 TKT786455:TKV786455 TUP786455:TUR786455 UEL786455:UEN786455 UOH786455:UOJ786455 UYD786455:UYF786455 VHZ786455:VIB786455 VRV786455:VRX786455 WBR786455:WBT786455 WLN786455:WLP786455 WVJ786455:WVL786455 B851991:D851991 IX851991:IZ851991 ST851991:SV851991 ACP851991:ACR851991 AML851991:AMN851991 AWH851991:AWJ851991 BGD851991:BGF851991 BPZ851991:BQB851991 BZV851991:BZX851991 CJR851991:CJT851991 CTN851991:CTP851991 DDJ851991:DDL851991 DNF851991:DNH851991 DXB851991:DXD851991 EGX851991:EGZ851991 EQT851991:EQV851991 FAP851991:FAR851991 FKL851991:FKN851991 FUH851991:FUJ851991 GED851991:GEF851991 GNZ851991:GOB851991 GXV851991:GXX851991 HHR851991:HHT851991 HRN851991:HRP851991 IBJ851991:IBL851991 ILF851991:ILH851991 IVB851991:IVD851991 JEX851991:JEZ851991 JOT851991:JOV851991 JYP851991:JYR851991 KIL851991:KIN851991 KSH851991:KSJ851991 LCD851991:LCF851991 LLZ851991:LMB851991 LVV851991:LVX851991 MFR851991:MFT851991 MPN851991:MPP851991 MZJ851991:MZL851991 NJF851991:NJH851991 NTB851991:NTD851991 OCX851991:OCZ851991 OMT851991:OMV851991 OWP851991:OWR851991 PGL851991:PGN851991 PQH851991:PQJ851991 QAD851991:QAF851991 QJZ851991:QKB851991 QTV851991:QTX851991 RDR851991:RDT851991 RNN851991:RNP851991 RXJ851991:RXL851991 SHF851991:SHH851991 SRB851991:SRD851991 TAX851991:TAZ851991 TKT851991:TKV851991 TUP851991:TUR851991 UEL851991:UEN851991 UOH851991:UOJ851991 UYD851991:UYF851991 VHZ851991:VIB851991 VRV851991:VRX851991 WBR851991:WBT851991 WLN851991:WLP851991 WVJ851991:WVL851991 B917527:D917527 IX917527:IZ917527 ST917527:SV917527 ACP917527:ACR917527 AML917527:AMN917527 AWH917527:AWJ917527 BGD917527:BGF917527 BPZ917527:BQB917527 BZV917527:BZX917527 CJR917527:CJT917527 CTN917527:CTP917527 DDJ917527:DDL917527 DNF917527:DNH917527 DXB917527:DXD917527 EGX917527:EGZ917527 EQT917527:EQV917527 FAP917527:FAR917527 FKL917527:FKN917527 FUH917527:FUJ917527 GED917527:GEF917527 GNZ917527:GOB917527 GXV917527:GXX917527 HHR917527:HHT917527 HRN917527:HRP917527 IBJ917527:IBL917527 ILF917527:ILH917527 IVB917527:IVD917527 JEX917527:JEZ917527 JOT917527:JOV917527 JYP917527:JYR917527 KIL917527:KIN917527 KSH917527:KSJ917527 LCD917527:LCF917527 LLZ917527:LMB917527 LVV917527:LVX917527 MFR917527:MFT917527 MPN917527:MPP917527 MZJ917527:MZL917527 NJF917527:NJH917527 NTB917527:NTD917527 OCX917527:OCZ917527 OMT917527:OMV917527 OWP917527:OWR917527 PGL917527:PGN917527 PQH917527:PQJ917527 QAD917527:QAF917527 QJZ917527:QKB917527 QTV917527:QTX917527 RDR917527:RDT917527 RNN917527:RNP917527 RXJ917527:RXL917527 SHF917527:SHH917527 SRB917527:SRD917527 TAX917527:TAZ917527 TKT917527:TKV917527 TUP917527:TUR917527 UEL917527:UEN917527 UOH917527:UOJ917527 UYD917527:UYF917527 VHZ917527:VIB917527 VRV917527:VRX917527 WBR917527:WBT917527 WLN917527:WLP917527 WVJ917527:WVL917527 B983063:D983063 IX983063:IZ983063 ST983063:SV983063 ACP983063:ACR983063 AML983063:AMN983063 AWH983063:AWJ983063 BGD983063:BGF983063 BPZ983063:BQB983063 BZV983063:BZX983063 CJR983063:CJT983063 CTN983063:CTP983063 DDJ983063:DDL983063 DNF983063:DNH983063 DXB983063:DXD983063 EGX983063:EGZ983063 EQT983063:EQV983063 FAP983063:FAR983063 FKL983063:FKN983063 FUH983063:FUJ983063 GED983063:GEF983063 GNZ983063:GOB983063 GXV983063:GXX983063 HHR983063:HHT983063 HRN983063:HRP983063 IBJ983063:IBL983063 ILF983063:ILH983063 IVB983063:IVD983063 JEX983063:JEZ983063 JOT983063:JOV983063 JYP983063:JYR983063 KIL983063:KIN983063 KSH983063:KSJ983063 LCD983063:LCF983063 LLZ983063:LMB983063 LVV983063:LVX983063 MFR983063:MFT983063 MPN983063:MPP983063 MZJ983063:MZL983063 NJF983063:NJH983063 NTB983063:NTD983063 OCX983063:OCZ983063 OMT983063:OMV983063 OWP983063:OWR983063 PGL983063:PGN983063 PQH983063:PQJ983063 QAD983063:QAF983063 QJZ983063:QKB983063 QTV983063:QTX983063 RDR983063:RDT983063 RNN983063:RNP983063 RXJ983063:RXL983063 SHF983063:SHH983063 SRB983063:SRD983063 TAX983063:TAZ983063 TKT983063:TKV983063 TUP983063:TUR983063 UEL983063:UEN983063 UOH983063:UOJ983063 UYD983063:UYF983063 VHZ983063:VIB983063 VRV983063:VRX983063 WBR983063:WBT983063 WLN983063:WLP983063 WVJ983063:WVL983063"/>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Unidad de Medida" prompt="Ingrese la unidad de medida del indicador"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dataValidation allowBlank="1" showInputMessage="1" showErrorMessage="1" promptTitle="Numerador" prompt="Ingrese el nombre de la variable del indicador que actua como numerador." sqref="E12:G13 JA12:JC13 SW12:SY13 ACS12:ACU13 AMO12:AMQ13 AWK12:AWM13 BGG12:BGI13 BQC12:BQE13 BZY12:CAA13 CJU12:CJW13 CTQ12:CTS13 DDM12:DDO13 DNI12:DNK13 DXE12:DXG13 EHA12:EHC13 EQW12:EQY13 FAS12:FAU13 FKO12:FKQ13 FUK12:FUM13 GEG12:GEI13 GOC12:GOE13 GXY12:GYA13 HHU12:HHW13 HRQ12:HRS13 IBM12:IBO13 ILI12:ILK13 IVE12:IVG13 JFA12:JFC13 JOW12:JOY13 JYS12:JYU13 KIO12:KIQ13 KSK12:KSM13 LCG12:LCI13 LMC12:LME13 LVY12:LWA13 MFU12:MFW13 MPQ12:MPS13 MZM12:MZO13 NJI12:NJK13 NTE12:NTG13 ODA12:ODC13 OMW12:OMY13 OWS12:OWU13 PGO12:PGQ13 PQK12:PQM13 QAG12:QAI13 QKC12:QKE13 QTY12:QUA13 RDU12:RDW13 RNQ12:RNS13 RXM12:RXO13 SHI12:SHK13 SRE12:SRG13 TBA12:TBC13 TKW12:TKY13 TUS12:TUU13 UEO12:UEQ13 UOK12:UOM13 UYG12:UYI13 VIC12:VIE13 VRY12:VSA13 WBU12:WBW13 WLQ12:WLS13 WVM12:WVO13 E65548:G65549 JA65548:JC65549 SW65548:SY65549 ACS65548:ACU65549 AMO65548:AMQ65549 AWK65548:AWM65549 BGG65548:BGI65549 BQC65548:BQE65549 BZY65548:CAA65549 CJU65548:CJW65549 CTQ65548:CTS65549 DDM65548:DDO65549 DNI65548:DNK65549 DXE65548:DXG65549 EHA65548:EHC65549 EQW65548:EQY65549 FAS65548:FAU65549 FKO65548:FKQ65549 FUK65548:FUM65549 GEG65548:GEI65549 GOC65548:GOE65549 GXY65548:GYA65549 HHU65548:HHW65549 HRQ65548:HRS65549 IBM65548:IBO65549 ILI65548:ILK65549 IVE65548:IVG65549 JFA65548:JFC65549 JOW65548:JOY65549 JYS65548:JYU65549 KIO65548:KIQ65549 KSK65548:KSM65549 LCG65548:LCI65549 LMC65548:LME65549 LVY65548:LWA65549 MFU65548:MFW65549 MPQ65548:MPS65549 MZM65548:MZO65549 NJI65548:NJK65549 NTE65548:NTG65549 ODA65548:ODC65549 OMW65548:OMY65549 OWS65548:OWU65549 PGO65548:PGQ65549 PQK65548:PQM65549 QAG65548:QAI65549 QKC65548:QKE65549 QTY65548:QUA65549 RDU65548:RDW65549 RNQ65548:RNS65549 RXM65548:RXO65549 SHI65548:SHK65549 SRE65548:SRG65549 TBA65548:TBC65549 TKW65548:TKY65549 TUS65548:TUU65549 UEO65548:UEQ65549 UOK65548:UOM65549 UYG65548:UYI65549 VIC65548:VIE65549 VRY65548:VSA65549 WBU65548:WBW65549 WLQ65548:WLS65549 WVM65548:WVO65549 E131084:G131085 JA131084:JC131085 SW131084:SY131085 ACS131084:ACU131085 AMO131084:AMQ131085 AWK131084:AWM131085 BGG131084:BGI131085 BQC131084:BQE131085 BZY131084:CAA131085 CJU131084:CJW131085 CTQ131084:CTS131085 DDM131084:DDO131085 DNI131084:DNK131085 DXE131084:DXG131085 EHA131084:EHC131085 EQW131084:EQY131085 FAS131084:FAU131085 FKO131084:FKQ131085 FUK131084:FUM131085 GEG131084:GEI131085 GOC131084:GOE131085 GXY131084:GYA131085 HHU131084:HHW131085 HRQ131084:HRS131085 IBM131084:IBO131085 ILI131084:ILK131085 IVE131084:IVG131085 JFA131084:JFC131085 JOW131084:JOY131085 JYS131084:JYU131085 KIO131084:KIQ131085 KSK131084:KSM131085 LCG131084:LCI131085 LMC131084:LME131085 LVY131084:LWA131085 MFU131084:MFW131085 MPQ131084:MPS131085 MZM131084:MZO131085 NJI131084:NJK131085 NTE131084:NTG131085 ODA131084:ODC131085 OMW131084:OMY131085 OWS131084:OWU131085 PGO131084:PGQ131085 PQK131084:PQM131085 QAG131084:QAI131085 QKC131084:QKE131085 QTY131084:QUA131085 RDU131084:RDW131085 RNQ131084:RNS131085 RXM131084:RXO131085 SHI131084:SHK131085 SRE131084:SRG131085 TBA131084:TBC131085 TKW131084:TKY131085 TUS131084:TUU131085 UEO131084:UEQ131085 UOK131084:UOM131085 UYG131084:UYI131085 VIC131084:VIE131085 VRY131084:VSA131085 WBU131084:WBW131085 WLQ131084:WLS131085 WVM131084:WVO131085 E196620:G196621 JA196620:JC196621 SW196620:SY196621 ACS196620:ACU196621 AMO196620:AMQ196621 AWK196620:AWM196621 BGG196620:BGI196621 BQC196620:BQE196621 BZY196620:CAA196621 CJU196620:CJW196621 CTQ196620:CTS196621 DDM196620:DDO196621 DNI196620:DNK196621 DXE196620:DXG196621 EHA196620:EHC196621 EQW196620:EQY196621 FAS196620:FAU196621 FKO196620:FKQ196621 FUK196620:FUM196621 GEG196620:GEI196621 GOC196620:GOE196621 GXY196620:GYA196621 HHU196620:HHW196621 HRQ196620:HRS196621 IBM196620:IBO196621 ILI196620:ILK196621 IVE196620:IVG196621 JFA196620:JFC196621 JOW196620:JOY196621 JYS196620:JYU196621 KIO196620:KIQ196621 KSK196620:KSM196621 LCG196620:LCI196621 LMC196620:LME196621 LVY196620:LWA196621 MFU196620:MFW196621 MPQ196620:MPS196621 MZM196620:MZO196621 NJI196620:NJK196621 NTE196620:NTG196621 ODA196620:ODC196621 OMW196620:OMY196621 OWS196620:OWU196621 PGO196620:PGQ196621 PQK196620:PQM196621 QAG196620:QAI196621 QKC196620:QKE196621 QTY196620:QUA196621 RDU196620:RDW196621 RNQ196620:RNS196621 RXM196620:RXO196621 SHI196620:SHK196621 SRE196620:SRG196621 TBA196620:TBC196621 TKW196620:TKY196621 TUS196620:TUU196621 UEO196620:UEQ196621 UOK196620:UOM196621 UYG196620:UYI196621 VIC196620:VIE196621 VRY196620:VSA196621 WBU196620:WBW196621 WLQ196620:WLS196621 WVM196620:WVO196621 E262156:G262157 JA262156:JC262157 SW262156:SY262157 ACS262156:ACU262157 AMO262156:AMQ262157 AWK262156:AWM262157 BGG262156:BGI262157 BQC262156:BQE262157 BZY262156:CAA262157 CJU262156:CJW262157 CTQ262156:CTS262157 DDM262156:DDO262157 DNI262156:DNK262157 DXE262156:DXG262157 EHA262156:EHC262157 EQW262156:EQY262157 FAS262156:FAU262157 FKO262156:FKQ262157 FUK262156:FUM262157 GEG262156:GEI262157 GOC262156:GOE262157 GXY262156:GYA262157 HHU262156:HHW262157 HRQ262156:HRS262157 IBM262156:IBO262157 ILI262156:ILK262157 IVE262156:IVG262157 JFA262156:JFC262157 JOW262156:JOY262157 JYS262156:JYU262157 KIO262156:KIQ262157 KSK262156:KSM262157 LCG262156:LCI262157 LMC262156:LME262157 LVY262156:LWA262157 MFU262156:MFW262157 MPQ262156:MPS262157 MZM262156:MZO262157 NJI262156:NJK262157 NTE262156:NTG262157 ODA262156:ODC262157 OMW262156:OMY262157 OWS262156:OWU262157 PGO262156:PGQ262157 PQK262156:PQM262157 QAG262156:QAI262157 QKC262156:QKE262157 QTY262156:QUA262157 RDU262156:RDW262157 RNQ262156:RNS262157 RXM262156:RXO262157 SHI262156:SHK262157 SRE262156:SRG262157 TBA262156:TBC262157 TKW262156:TKY262157 TUS262156:TUU262157 UEO262156:UEQ262157 UOK262156:UOM262157 UYG262156:UYI262157 VIC262156:VIE262157 VRY262156:VSA262157 WBU262156:WBW262157 WLQ262156:WLS262157 WVM262156:WVO262157 E327692:G327693 JA327692:JC327693 SW327692:SY327693 ACS327692:ACU327693 AMO327692:AMQ327693 AWK327692:AWM327693 BGG327692:BGI327693 BQC327692:BQE327693 BZY327692:CAA327693 CJU327692:CJW327693 CTQ327692:CTS327693 DDM327692:DDO327693 DNI327692:DNK327693 DXE327692:DXG327693 EHA327692:EHC327693 EQW327692:EQY327693 FAS327692:FAU327693 FKO327692:FKQ327693 FUK327692:FUM327693 GEG327692:GEI327693 GOC327692:GOE327693 GXY327692:GYA327693 HHU327692:HHW327693 HRQ327692:HRS327693 IBM327692:IBO327693 ILI327692:ILK327693 IVE327692:IVG327693 JFA327692:JFC327693 JOW327692:JOY327693 JYS327692:JYU327693 KIO327692:KIQ327693 KSK327692:KSM327693 LCG327692:LCI327693 LMC327692:LME327693 LVY327692:LWA327693 MFU327692:MFW327693 MPQ327692:MPS327693 MZM327692:MZO327693 NJI327692:NJK327693 NTE327692:NTG327693 ODA327692:ODC327693 OMW327692:OMY327693 OWS327692:OWU327693 PGO327692:PGQ327693 PQK327692:PQM327693 QAG327692:QAI327693 QKC327692:QKE327693 QTY327692:QUA327693 RDU327692:RDW327693 RNQ327692:RNS327693 RXM327692:RXO327693 SHI327692:SHK327693 SRE327692:SRG327693 TBA327692:TBC327693 TKW327692:TKY327693 TUS327692:TUU327693 UEO327692:UEQ327693 UOK327692:UOM327693 UYG327692:UYI327693 VIC327692:VIE327693 VRY327692:VSA327693 WBU327692:WBW327693 WLQ327692:WLS327693 WVM327692:WVO327693 E393228:G393229 JA393228:JC393229 SW393228:SY393229 ACS393228:ACU393229 AMO393228:AMQ393229 AWK393228:AWM393229 BGG393228:BGI393229 BQC393228:BQE393229 BZY393228:CAA393229 CJU393228:CJW393229 CTQ393228:CTS393229 DDM393228:DDO393229 DNI393228:DNK393229 DXE393228:DXG393229 EHA393228:EHC393229 EQW393228:EQY393229 FAS393228:FAU393229 FKO393228:FKQ393229 FUK393228:FUM393229 GEG393228:GEI393229 GOC393228:GOE393229 GXY393228:GYA393229 HHU393228:HHW393229 HRQ393228:HRS393229 IBM393228:IBO393229 ILI393228:ILK393229 IVE393228:IVG393229 JFA393228:JFC393229 JOW393228:JOY393229 JYS393228:JYU393229 KIO393228:KIQ393229 KSK393228:KSM393229 LCG393228:LCI393229 LMC393228:LME393229 LVY393228:LWA393229 MFU393228:MFW393229 MPQ393228:MPS393229 MZM393228:MZO393229 NJI393228:NJK393229 NTE393228:NTG393229 ODA393228:ODC393229 OMW393228:OMY393229 OWS393228:OWU393229 PGO393228:PGQ393229 PQK393228:PQM393229 QAG393228:QAI393229 QKC393228:QKE393229 QTY393228:QUA393229 RDU393228:RDW393229 RNQ393228:RNS393229 RXM393228:RXO393229 SHI393228:SHK393229 SRE393228:SRG393229 TBA393228:TBC393229 TKW393228:TKY393229 TUS393228:TUU393229 UEO393228:UEQ393229 UOK393228:UOM393229 UYG393228:UYI393229 VIC393228:VIE393229 VRY393228:VSA393229 WBU393228:WBW393229 WLQ393228:WLS393229 WVM393228:WVO393229 E458764:G458765 JA458764:JC458765 SW458764:SY458765 ACS458764:ACU458765 AMO458764:AMQ458765 AWK458764:AWM458765 BGG458764:BGI458765 BQC458764:BQE458765 BZY458764:CAA458765 CJU458764:CJW458765 CTQ458764:CTS458765 DDM458764:DDO458765 DNI458764:DNK458765 DXE458764:DXG458765 EHA458764:EHC458765 EQW458764:EQY458765 FAS458764:FAU458765 FKO458764:FKQ458765 FUK458764:FUM458765 GEG458764:GEI458765 GOC458764:GOE458765 GXY458764:GYA458765 HHU458764:HHW458765 HRQ458764:HRS458765 IBM458764:IBO458765 ILI458764:ILK458765 IVE458764:IVG458765 JFA458764:JFC458765 JOW458764:JOY458765 JYS458764:JYU458765 KIO458764:KIQ458765 KSK458764:KSM458765 LCG458764:LCI458765 LMC458764:LME458765 LVY458764:LWA458765 MFU458764:MFW458765 MPQ458764:MPS458765 MZM458764:MZO458765 NJI458764:NJK458765 NTE458764:NTG458765 ODA458764:ODC458765 OMW458764:OMY458765 OWS458764:OWU458765 PGO458764:PGQ458765 PQK458764:PQM458765 QAG458764:QAI458765 QKC458764:QKE458765 QTY458764:QUA458765 RDU458764:RDW458765 RNQ458764:RNS458765 RXM458764:RXO458765 SHI458764:SHK458765 SRE458764:SRG458765 TBA458764:TBC458765 TKW458764:TKY458765 TUS458764:TUU458765 UEO458764:UEQ458765 UOK458764:UOM458765 UYG458764:UYI458765 VIC458764:VIE458765 VRY458764:VSA458765 WBU458764:WBW458765 WLQ458764:WLS458765 WVM458764:WVO458765 E524300:G524301 JA524300:JC524301 SW524300:SY524301 ACS524300:ACU524301 AMO524300:AMQ524301 AWK524300:AWM524301 BGG524300:BGI524301 BQC524300:BQE524301 BZY524300:CAA524301 CJU524300:CJW524301 CTQ524300:CTS524301 DDM524300:DDO524301 DNI524300:DNK524301 DXE524300:DXG524301 EHA524300:EHC524301 EQW524300:EQY524301 FAS524300:FAU524301 FKO524300:FKQ524301 FUK524300:FUM524301 GEG524300:GEI524301 GOC524300:GOE524301 GXY524300:GYA524301 HHU524300:HHW524301 HRQ524300:HRS524301 IBM524300:IBO524301 ILI524300:ILK524301 IVE524300:IVG524301 JFA524300:JFC524301 JOW524300:JOY524301 JYS524300:JYU524301 KIO524300:KIQ524301 KSK524300:KSM524301 LCG524300:LCI524301 LMC524300:LME524301 LVY524300:LWA524301 MFU524300:MFW524301 MPQ524300:MPS524301 MZM524300:MZO524301 NJI524300:NJK524301 NTE524300:NTG524301 ODA524300:ODC524301 OMW524300:OMY524301 OWS524300:OWU524301 PGO524300:PGQ524301 PQK524300:PQM524301 QAG524300:QAI524301 QKC524300:QKE524301 QTY524300:QUA524301 RDU524300:RDW524301 RNQ524300:RNS524301 RXM524300:RXO524301 SHI524300:SHK524301 SRE524300:SRG524301 TBA524300:TBC524301 TKW524300:TKY524301 TUS524300:TUU524301 UEO524300:UEQ524301 UOK524300:UOM524301 UYG524300:UYI524301 VIC524300:VIE524301 VRY524300:VSA524301 WBU524300:WBW524301 WLQ524300:WLS524301 WVM524300:WVO524301 E589836:G589837 JA589836:JC589837 SW589836:SY589837 ACS589836:ACU589837 AMO589836:AMQ589837 AWK589836:AWM589837 BGG589836:BGI589837 BQC589836:BQE589837 BZY589836:CAA589837 CJU589836:CJW589837 CTQ589836:CTS589837 DDM589836:DDO589837 DNI589836:DNK589837 DXE589836:DXG589837 EHA589836:EHC589837 EQW589836:EQY589837 FAS589836:FAU589837 FKO589836:FKQ589837 FUK589836:FUM589837 GEG589836:GEI589837 GOC589836:GOE589837 GXY589836:GYA589837 HHU589836:HHW589837 HRQ589836:HRS589837 IBM589836:IBO589837 ILI589836:ILK589837 IVE589836:IVG589837 JFA589836:JFC589837 JOW589836:JOY589837 JYS589836:JYU589837 KIO589836:KIQ589837 KSK589836:KSM589837 LCG589836:LCI589837 LMC589836:LME589837 LVY589836:LWA589837 MFU589836:MFW589837 MPQ589836:MPS589837 MZM589836:MZO589837 NJI589836:NJK589837 NTE589836:NTG589837 ODA589836:ODC589837 OMW589836:OMY589837 OWS589836:OWU589837 PGO589836:PGQ589837 PQK589836:PQM589837 QAG589836:QAI589837 QKC589836:QKE589837 QTY589836:QUA589837 RDU589836:RDW589837 RNQ589836:RNS589837 RXM589836:RXO589837 SHI589836:SHK589837 SRE589836:SRG589837 TBA589836:TBC589837 TKW589836:TKY589837 TUS589836:TUU589837 UEO589836:UEQ589837 UOK589836:UOM589837 UYG589836:UYI589837 VIC589836:VIE589837 VRY589836:VSA589837 WBU589836:WBW589837 WLQ589836:WLS589837 WVM589836:WVO589837 E655372:G655373 JA655372:JC655373 SW655372:SY655373 ACS655372:ACU655373 AMO655372:AMQ655373 AWK655372:AWM655373 BGG655372:BGI655373 BQC655372:BQE655373 BZY655372:CAA655373 CJU655372:CJW655373 CTQ655372:CTS655373 DDM655372:DDO655373 DNI655372:DNK655373 DXE655372:DXG655373 EHA655372:EHC655373 EQW655372:EQY655373 FAS655372:FAU655373 FKO655372:FKQ655373 FUK655372:FUM655373 GEG655372:GEI655373 GOC655372:GOE655373 GXY655372:GYA655373 HHU655372:HHW655373 HRQ655372:HRS655373 IBM655372:IBO655373 ILI655372:ILK655373 IVE655372:IVG655373 JFA655372:JFC655373 JOW655372:JOY655373 JYS655372:JYU655373 KIO655372:KIQ655373 KSK655372:KSM655373 LCG655372:LCI655373 LMC655372:LME655373 LVY655372:LWA655373 MFU655372:MFW655373 MPQ655372:MPS655373 MZM655372:MZO655373 NJI655372:NJK655373 NTE655372:NTG655373 ODA655372:ODC655373 OMW655372:OMY655373 OWS655372:OWU655373 PGO655372:PGQ655373 PQK655372:PQM655373 QAG655372:QAI655373 QKC655372:QKE655373 QTY655372:QUA655373 RDU655372:RDW655373 RNQ655372:RNS655373 RXM655372:RXO655373 SHI655372:SHK655373 SRE655372:SRG655373 TBA655372:TBC655373 TKW655372:TKY655373 TUS655372:TUU655373 UEO655372:UEQ655373 UOK655372:UOM655373 UYG655372:UYI655373 VIC655372:VIE655373 VRY655372:VSA655373 WBU655372:WBW655373 WLQ655372:WLS655373 WVM655372:WVO655373 E720908:G720909 JA720908:JC720909 SW720908:SY720909 ACS720908:ACU720909 AMO720908:AMQ720909 AWK720908:AWM720909 BGG720908:BGI720909 BQC720908:BQE720909 BZY720908:CAA720909 CJU720908:CJW720909 CTQ720908:CTS720909 DDM720908:DDO720909 DNI720908:DNK720909 DXE720908:DXG720909 EHA720908:EHC720909 EQW720908:EQY720909 FAS720908:FAU720909 FKO720908:FKQ720909 FUK720908:FUM720909 GEG720908:GEI720909 GOC720908:GOE720909 GXY720908:GYA720909 HHU720908:HHW720909 HRQ720908:HRS720909 IBM720908:IBO720909 ILI720908:ILK720909 IVE720908:IVG720909 JFA720908:JFC720909 JOW720908:JOY720909 JYS720908:JYU720909 KIO720908:KIQ720909 KSK720908:KSM720909 LCG720908:LCI720909 LMC720908:LME720909 LVY720908:LWA720909 MFU720908:MFW720909 MPQ720908:MPS720909 MZM720908:MZO720909 NJI720908:NJK720909 NTE720908:NTG720909 ODA720908:ODC720909 OMW720908:OMY720909 OWS720908:OWU720909 PGO720908:PGQ720909 PQK720908:PQM720909 QAG720908:QAI720909 QKC720908:QKE720909 QTY720908:QUA720909 RDU720908:RDW720909 RNQ720908:RNS720909 RXM720908:RXO720909 SHI720908:SHK720909 SRE720908:SRG720909 TBA720908:TBC720909 TKW720908:TKY720909 TUS720908:TUU720909 UEO720908:UEQ720909 UOK720908:UOM720909 UYG720908:UYI720909 VIC720908:VIE720909 VRY720908:VSA720909 WBU720908:WBW720909 WLQ720908:WLS720909 WVM720908:WVO720909 E786444:G786445 JA786444:JC786445 SW786444:SY786445 ACS786444:ACU786445 AMO786444:AMQ786445 AWK786444:AWM786445 BGG786444:BGI786445 BQC786444:BQE786445 BZY786444:CAA786445 CJU786444:CJW786445 CTQ786444:CTS786445 DDM786444:DDO786445 DNI786444:DNK786445 DXE786444:DXG786445 EHA786444:EHC786445 EQW786444:EQY786445 FAS786444:FAU786445 FKO786444:FKQ786445 FUK786444:FUM786445 GEG786444:GEI786445 GOC786444:GOE786445 GXY786444:GYA786445 HHU786444:HHW786445 HRQ786444:HRS786445 IBM786444:IBO786445 ILI786444:ILK786445 IVE786444:IVG786445 JFA786444:JFC786445 JOW786444:JOY786445 JYS786444:JYU786445 KIO786444:KIQ786445 KSK786444:KSM786445 LCG786444:LCI786445 LMC786444:LME786445 LVY786444:LWA786445 MFU786444:MFW786445 MPQ786444:MPS786445 MZM786444:MZO786445 NJI786444:NJK786445 NTE786444:NTG786445 ODA786444:ODC786445 OMW786444:OMY786445 OWS786444:OWU786445 PGO786444:PGQ786445 PQK786444:PQM786445 QAG786444:QAI786445 QKC786444:QKE786445 QTY786444:QUA786445 RDU786444:RDW786445 RNQ786444:RNS786445 RXM786444:RXO786445 SHI786444:SHK786445 SRE786444:SRG786445 TBA786444:TBC786445 TKW786444:TKY786445 TUS786444:TUU786445 UEO786444:UEQ786445 UOK786444:UOM786445 UYG786444:UYI786445 VIC786444:VIE786445 VRY786444:VSA786445 WBU786444:WBW786445 WLQ786444:WLS786445 WVM786444:WVO786445 E851980:G851981 JA851980:JC851981 SW851980:SY851981 ACS851980:ACU851981 AMO851980:AMQ851981 AWK851980:AWM851981 BGG851980:BGI851981 BQC851980:BQE851981 BZY851980:CAA851981 CJU851980:CJW851981 CTQ851980:CTS851981 DDM851980:DDO851981 DNI851980:DNK851981 DXE851980:DXG851981 EHA851980:EHC851981 EQW851980:EQY851981 FAS851980:FAU851981 FKO851980:FKQ851981 FUK851980:FUM851981 GEG851980:GEI851981 GOC851980:GOE851981 GXY851980:GYA851981 HHU851980:HHW851981 HRQ851980:HRS851981 IBM851980:IBO851981 ILI851980:ILK851981 IVE851980:IVG851981 JFA851980:JFC851981 JOW851980:JOY851981 JYS851980:JYU851981 KIO851980:KIQ851981 KSK851980:KSM851981 LCG851980:LCI851981 LMC851980:LME851981 LVY851980:LWA851981 MFU851980:MFW851981 MPQ851980:MPS851981 MZM851980:MZO851981 NJI851980:NJK851981 NTE851980:NTG851981 ODA851980:ODC851981 OMW851980:OMY851981 OWS851980:OWU851981 PGO851980:PGQ851981 PQK851980:PQM851981 QAG851980:QAI851981 QKC851980:QKE851981 QTY851980:QUA851981 RDU851980:RDW851981 RNQ851980:RNS851981 RXM851980:RXO851981 SHI851980:SHK851981 SRE851980:SRG851981 TBA851980:TBC851981 TKW851980:TKY851981 TUS851980:TUU851981 UEO851980:UEQ851981 UOK851980:UOM851981 UYG851980:UYI851981 VIC851980:VIE851981 VRY851980:VSA851981 WBU851980:WBW851981 WLQ851980:WLS851981 WVM851980:WVO851981 E917516:G917517 JA917516:JC917517 SW917516:SY917517 ACS917516:ACU917517 AMO917516:AMQ917517 AWK917516:AWM917517 BGG917516:BGI917517 BQC917516:BQE917517 BZY917516:CAA917517 CJU917516:CJW917517 CTQ917516:CTS917517 DDM917516:DDO917517 DNI917516:DNK917517 DXE917516:DXG917517 EHA917516:EHC917517 EQW917516:EQY917517 FAS917516:FAU917517 FKO917516:FKQ917517 FUK917516:FUM917517 GEG917516:GEI917517 GOC917516:GOE917517 GXY917516:GYA917517 HHU917516:HHW917517 HRQ917516:HRS917517 IBM917516:IBO917517 ILI917516:ILK917517 IVE917516:IVG917517 JFA917516:JFC917517 JOW917516:JOY917517 JYS917516:JYU917517 KIO917516:KIQ917517 KSK917516:KSM917517 LCG917516:LCI917517 LMC917516:LME917517 LVY917516:LWA917517 MFU917516:MFW917517 MPQ917516:MPS917517 MZM917516:MZO917517 NJI917516:NJK917517 NTE917516:NTG917517 ODA917516:ODC917517 OMW917516:OMY917517 OWS917516:OWU917517 PGO917516:PGQ917517 PQK917516:PQM917517 QAG917516:QAI917517 QKC917516:QKE917517 QTY917516:QUA917517 RDU917516:RDW917517 RNQ917516:RNS917517 RXM917516:RXO917517 SHI917516:SHK917517 SRE917516:SRG917517 TBA917516:TBC917517 TKW917516:TKY917517 TUS917516:TUU917517 UEO917516:UEQ917517 UOK917516:UOM917517 UYG917516:UYI917517 VIC917516:VIE917517 VRY917516:VSA917517 WBU917516:WBW917517 WLQ917516:WLS917517 WVM917516:WVO917517 E983052:G983053 JA983052:JC983053 SW983052:SY983053 ACS983052:ACU983053 AMO983052:AMQ983053 AWK983052:AWM983053 BGG983052:BGI983053 BQC983052:BQE983053 BZY983052:CAA983053 CJU983052:CJW983053 CTQ983052:CTS983053 DDM983052:DDO983053 DNI983052:DNK983053 DXE983052:DXG983053 EHA983052:EHC983053 EQW983052:EQY983053 FAS983052:FAU983053 FKO983052:FKQ983053 FUK983052:FUM983053 GEG983052:GEI983053 GOC983052:GOE983053 GXY983052:GYA983053 HHU983052:HHW983053 HRQ983052:HRS983053 IBM983052:IBO983053 ILI983052:ILK983053 IVE983052:IVG983053 JFA983052:JFC983053 JOW983052:JOY983053 JYS983052:JYU983053 KIO983052:KIQ983053 KSK983052:KSM983053 LCG983052:LCI983053 LMC983052:LME983053 LVY983052:LWA983053 MFU983052:MFW983053 MPQ983052:MPS983053 MZM983052:MZO983053 NJI983052:NJK983053 NTE983052:NTG983053 ODA983052:ODC983053 OMW983052:OMY983053 OWS983052:OWU983053 PGO983052:PGQ983053 PQK983052:PQM983053 QAG983052:QAI983053 QKC983052:QKE983053 QTY983052:QUA983053 RDU983052:RDW983053 RNQ983052:RNS983053 RXM983052:RXO983053 SHI983052:SHK983053 SRE983052:SRG983053 TBA983052:TBC983053 TKW983052:TKY983053 TUS983052:TUU983053 UEO983052:UEQ983053 UOK983052:UOM983053 UYG983052:UYI983053 VIC983052:VIE983053 VRY983052:VSA983053 WBU983052:WBW983053 WLQ983052:WLS983053 WVM983052:WVO983053"/>
    <dataValidation allowBlank="1" showInputMessage="1" showErrorMessage="1" promptTitle="Explicación de la Variable" prompt="Ingrese la explicación de las variables que actuan como numerador y denominador"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formula1>#REF!</formula1>
    </dataValidation>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type="list" allowBlank="1" showInputMessage="1" showErrorMessage="1"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1:H65541 IY65541:JD65541 SU65541:SZ65541 ACQ65541:ACV65541 AMM65541:AMR65541 AWI65541:AWN65541 BGE65541:BGJ65541 BQA65541:BQF65541 BZW65541:CAB65541 CJS65541:CJX65541 CTO65541:CTT65541 DDK65541:DDP65541 DNG65541:DNL65541 DXC65541:DXH65541 EGY65541:EHD65541 EQU65541:EQZ65541 FAQ65541:FAV65541 FKM65541:FKR65541 FUI65541:FUN65541 GEE65541:GEJ65541 GOA65541:GOF65541 GXW65541:GYB65541 HHS65541:HHX65541 HRO65541:HRT65541 IBK65541:IBP65541 ILG65541:ILL65541 IVC65541:IVH65541 JEY65541:JFD65541 JOU65541:JOZ65541 JYQ65541:JYV65541 KIM65541:KIR65541 KSI65541:KSN65541 LCE65541:LCJ65541 LMA65541:LMF65541 LVW65541:LWB65541 MFS65541:MFX65541 MPO65541:MPT65541 MZK65541:MZP65541 NJG65541:NJL65541 NTC65541:NTH65541 OCY65541:ODD65541 OMU65541:OMZ65541 OWQ65541:OWV65541 PGM65541:PGR65541 PQI65541:PQN65541 QAE65541:QAJ65541 QKA65541:QKF65541 QTW65541:QUB65541 RDS65541:RDX65541 RNO65541:RNT65541 RXK65541:RXP65541 SHG65541:SHL65541 SRC65541:SRH65541 TAY65541:TBD65541 TKU65541:TKZ65541 TUQ65541:TUV65541 UEM65541:UER65541 UOI65541:UON65541 UYE65541:UYJ65541 VIA65541:VIF65541 VRW65541:VSB65541 WBS65541:WBX65541 WLO65541:WLT65541 WVK65541:WVP65541 C131077:H131077 IY131077:JD131077 SU131077:SZ131077 ACQ131077:ACV131077 AMM131077:AMR131077 AWI131077:AWN131077 BGE131077:BGJ131077 BQA131077:BQF131077 BZW131077:CAB131077 CJS131077:CJX131077 CTO131077:CTT131077 DDK131077:DDP131077 DNG131077:DNL131077 DXC131077:DXH131077 EGY131077:EHD131077 EQU131077:EQZ131077 FAQ131077:FAV131077 FKM131077:FKR131077 FUI131077:FUN131077 GEE131077:GEJ131077 GOA131077:GOF131077 GXW131077:GYB131077 HHS131077:HHX131077 HRO131077:HRT131077 IBK131077:IBP131077 ILG131077:ILL131077 IVC131077:IVH131077 JEY131077:JFD131077 JOU131077:JOZ131077 JYQ131077:JYV131077 KIM131077:KIR131077 KSI131077:KSN131077 LCE131077:LCJ131077 LMA131077:LMF131077 LVW131077:LWB131077 MFS131077:MFX131077 MPO131077:MPT131077 MZK131077:MZP131077 NJG131077:NJL131077 NTC131077:NTH131077 OCY131077:ODD131077 OMU131077:OMZ131077 OWQ131077:OWV131077 PGM131077:PGR131077 PQI131077:PQN131077 QAE131077:QAJ131077 QKA131077:QKF131077 QTW131077:QUB131077 RDS131077:RDX131077 RNO131077:RNT131077 RXK131077:RXP131077 SHG131077:SHL131077 SRC131077:SRH131077 TAY131077:TBD131077 TKU131077:TKZ131077 TUQ131077:TUV131077 UEM131077:UER131077 UOI131077:UON131077 UYE131077:UYJ131077 VIA131077:VIF131077 VRW131077:VSB131077 WBS131077:WBX131077 WLO131077:WLT131077 WVK131077:WVP131077 C196613:H196613 IY196613:JD196613 SU196613:SZ196613 ACQ196613:ACV196613 AMM196613:AMR196613 AWI196613:AWN196613 BGE196613:BGJ196613 BQA196613:BQF196613 BZW196613:CAB196613 CJS196613:CJX196613 CTO196613:CTT196613 DDK196613:DDP196613 DNG196613:DNL196613 DXC196613:DXH196613 EGY196613:EHD196613 EQU196613:EQZ196613 FAQ196613:FAV196613 FKM196613:FKR196613 FUI196613:FUN196613 GEE196613:GEJ196613 GOA196613:GOF196613 GXW196613:GYB196613 HHS196613:HHX196613 HRO196613:HRT196613 IBK196613:IBP196613 ILG196613:ILL196613 IVC196613:IVH196613 JEY196613:JFD196613 JOU196613:JOZ196613 JYQ196613:JYV196613 KIM196613:KIR196613 KSI196613:KSN196613 LCE196613:LCJ196613 LMA196613:LMF196613 LVW196613:LWB196613 MFS196613:MFX196613 MPO196613:MPT196613 MZK196613:MZP196613 NJG196613:NJL196613 NTC196613:NTH196613 OCY196613:ODD196613 OMU196613:OMZ196613 OWQ196613:OWV196613 PGM196613:PGR196613 PQI196613:PQN196613 QAE196613:QAJ196613 QKA196613:QKF196613 QTW196613:QUB196613 RDS196613:RDX196613 RNO196613:RNT196613 RXK196613:RXP196613 SHG196613:SHL196613 SRC196613:SRH196613 TAY196613:TBD196613 TKU196613:TKZ196613 TUQ196613:TUV196613 UEM196613:UER196613 UOI196613:UON196613 UYE196613:UYJ196613 VIA196613:VIF196613 VRW196613:VSB196613 WBS196613:WBX196613 WLO196613:WLT196613 WVK196613:WVP196613 C262149:H262149 IY262149:JD262149 SU262149:SZ262149 ACQ262149:ACV262149 AMM262149:AMR262149 AWI262149:AWN262149 BGE262149:BGJ262149 BQA262149:BQF262149 BZW262149:CAB262149 CJS262149:CJX262149 CTO262149:CTT262149 DDK262149:DDP262149 DNG262149:DNL262149 DXC262149:DXH262149 EGY262149:EHD262149 EQU262149:EQZ262149 FAQ262149:FAV262149 FKM262149:FKR262149 FUI262149:FUN262149 GEE262149:GEJ262149 GOA262149:GOF262149 GXW262149:GYB262149 HHS262149:HHX262149 HRO262149:HRT262149 IBK262149:IBP262149 ILG262149:ILL262149 IVC262149:IVH262149 JEY262149:JFD262149 JOU262149:JOZ262149 JYQ262149:JYV262149 KIM262149:KIR262149 KSI262149:KSN262149 LCE262149:LCJ262149 LMA262149:LMF262149 LVW262149:LWB262149 MFS262149:MFX262149 MPO262149:MPT262149 MZK262149:MZP262149 NJG262149:NJL262149 NTC262149:NTH262149 OCY262149:ODD262149 OMU262149:OMZ262149 OWQ262149:OWV262149 PGM262149:PGR262149 PQI262149:PQN262149 QAE262149:QAJ262149 QKA262149:QKF262149 QTW262149:QUB262149 RDS262149:RDX262149 RNO262149:RNT262149 RXK262149:RXP262149 SHG262149:SHL262149 SRC262149:SRH262149 TAY262149:TBD262149 TKU262149:TKZ262149 TUQ262149:TUV262149 UEM262149:UER262149 UOI262149:UON262149 UYE262149:UYJ262149 VIA262149:VIF262149 VRW262149:VSB262149 WBS262149:WBX262149 WLO262149:WLT262149 WVK262149:WVP262149 C327685:H327685 IY327685:JD327685 SU327685:SZ327685 ACQ327685:ACV327685 AMM327685:AMR327685 AWI327685:AWN327685 BGE327685:BGJ327685 BQA327685:BQF327685 BZW327685:CAB327685 CJS327685:CJX327685 CTO327685:CTT327685 DDK327685:DDP327685 DNG327685:DNL327685 DXC327685:DXH327685 EGY327685:EHD327685 EQU327685:EQZ327685 FAQ327685:FAV327685 FKM327685:FKR327685 FUI327685:FUN327685 GEE327685:GEJ327685 GOA327685:GOF327685 GXW327685:GYB327685 HHS327685:HHX327685 HRO327685:HRT327685 IBK327685:IBP327685 ILG327685:ILL327685 IVC327685:IVH327685 JEY327685:JFD327685 JOU327685:JOZ327685 JYQ327685:JYV327685 KIM327685:KIR327685 KSI327685:KSN327685 LCE327685:LCJ327685 LMA327685:LMF327685 LVW327685:LWB327685 MFS327685:MFX327685 MPO327685:MPT327685 MZK327685:MZP327685 NJG327685:NJL327685 NTC327685:NTH327685 OCY327685:ODD327685 OMU327685:OMZ327685 OWQ327685:OWV327685 PGM327685:PGR327685 PQI327685:PQN327685 QAE327685:QAJ327685 QKA327685:QKF327685 QTW327685:QUB327685 RDS327685:RDX327685 RNO327685:RNT327685 RXK327685:RXP327685 SHG327685:SHL327685 SRC327685:SRH327685 TAY327685:TBD327685 TKU327685:TKZ327685 TUQ327685:TUV327685 UEM327685:UER327685 UOI327685:UON327685 UYE327685:UYJ327685 VIA327685:VIF327685 VRW327685:VSB327685 WBS327685:WBX327685 WLO327685:WLT327685 WVK327685:WVP327685 C393221:H393221 IY393221:JD393221 SU393221:SZ393221 ACQ393221:ACV393221 AMM393221:AMR393221 AWI393221:AWN393221 BGE393221:BGJ393221 BQA393221:BQF393221 BZW393221:CAB393221 CJS393221:CJX393221 CTO393221:CTT393221 DDK393221:DDP393221 DNG393221:DNL393221 DXC393221:DXH393221 EGY393221:EHD393221 EQU393221:EQZ393221 FAQ393221:FAV393221 FKM393221:FKR393221 FUI393221:FUN393221 GEE393221:GEJ393221 GOA393221:GOF393221 GXW393221:GYB393221 HHS393221:HHX393221 HRO393221:HRT393221 IBK393221:IBP393221 ILG393221:ILL393221 IVC393221:IVH393221 JEY393221:JFD393221 JOU393221:JOZ393221 JYQ393221:JYV393221 KIM393221:KIR393221 KSI393221:KSN393221 LCE393221:LCJ393221 LMA393221:LMF393221 LVW393221:LWB393221 MFS393221:MFX393221 MPO393221:MPT393221 MZK393221:MZP393221 NJG393221:NJL393221 NTC393221:NTH393221 OCY393221:ODD393221 OMU393221:OMZ393221 OWQ393221:OWV393221 PGM393221:PGR393221 PQI393221:PQN393221 QAE393221:QAJ393221 QKA393221:QKF393221 QTW393221:QUB393221 RDS393221:RDX393221 RNO393221:RNT393221 RXK393221:RXP393221 SHG393221:SHL393221 SRC393221:SRH393221 TAY393221:TBD393221 TKU393221:TKZ393221 TUQ393221:TUV393221 UEM393221:UER393221 UOI393221:UON393221 UYE393221:UYJ393221 VIA393221:VIF393221 VRW393221:VSB393221 WBS393221:WBX393221 WLO393221:WLT393221 WVK393221:WVP393221 C458757:H458757 IY458757:JD458757 SU458757:SZ458757 ACQ458757:ACV458757 AMM458757:AMR458757 AWI458757:AWN458757 BGE458757:BGJ458757 BQA458757:BQF458757 BZW458757:CAB458757 CJS458757:CJX458757 CTO458757:CTT458757 DDK458757:DDP458757 DNG458757:DNL458757 DXC458757:DXH458757 EGY458757:EHD458757 EQU458757:EQZ458757 FAQ458757:FAV458757 FKM458757:FKR458757 FUI458757:FUN458757 GEE458757:GEJ458757 GOA458757:GOF458757 GXW458757:GYB458757 HHS458757:HHX458757 HRO458757:HRT458757 IBK458757:IBP458757 ILG458757:ILL458757 IVC458757:IVH458757 JEY458757:JFD458757 JOU458757:JOZ458757 JYQ458757:JYV458757 KIM458757:KIR458757 KSI458757:KSN458757 LCE458757:LCJ458757 LMA458757:LMF458757 LVW458757:LWB458757 MFS458757:MFX458757 MPO458757:MPT458757 MZK458757:MZP458757 NJG458757:NJL458757 NTC458757:NTH458757 OCY458757:ODD458757 OMU458757:OMZ458757 OWQ458757:OWV458757 PGM458757:PGR458757 PQI458757:PQN458757 QAE458757:QAJ458757 QKA458757:QKF458757 QTW458757:QUB458757 RDS458757:RDX458757 RNO458757:RNT458757 RXK458757:RXP458757 SHG458757:SHL458757 SRC458757:SRH458757 TAY458757:TBD458757 TKU458757:TKZ458757 TUQ458757:TUV458757 UEM458757:UER458757 UOI458757:UON458757 UYE458757:UYJ458757 VIA458757:VIF458757 VRW458757:VSB458757 WBS458757:WBX458757 WLO458757:WLT458757 WVK458757:WVP458757 C524293:H524293 IY524293:JD524293 SU524293:SZ524293 ACQ524293:ACV524293 AMM524293:AMR524293 AWI524293:AWN524293 BGE524293:BGJ524293 BQA524293:BQF524293 BZW524293:CAB524293 CJS524293:CJX524293 CTO524293:CTT524293 DDK524293:DDP524293 DNG524293:DNL524293 DXC524293:DXH524293 EGY524293:EHD524293 EQU524293:EQZ524293 FAQ524293:FAV524293 FKM524293:FKR524293 FUI524293:FUN524293 GEE524293:GEJ524293 GOA524293:GOF524293 GXW524293:GYB524293 HHS524293:HHX524293 HRO524293:HRT524293 IBK524293:IBP524293 ILG524293:ILL524293 IVC524293:IVH524293 JEY524293:JFD524293 JOU524293:JOZ524293 JYQ524293:JYV524293 KIM524293:KIR524293 KSI524293:KSN524293 LCE524293:LCJ524293 LMA524293:LMF524293 LVW524293:LWB524293 MFS524293:MFX524293 MPO524293:MPT524293 MZK524293:MZP524293 NJG524293:NJL524293 NTC524293:NTH524293 OCY524293:ODD524293 OMU524293:OMZ524293 OWQ524293:OWV524293 PGM524293:PGR524293 PQI524293:PQN524293 QAE524293:QAJ524293 QKA524293:QKF524293 QTW524293:QUB524293 RDS524293:RDX524293 RNO524293:RNT524293 RXK524293:RXP524293 SHG524293:SHL524293 SRC524293:SRH524293 TAY524293:TBD524293 TKU524293:TKZ524293 TUQ524293:TUV524293 UEM524293:UER524293 UOI524293:UON524293 UYE524293:UYJ524293 VIA524293:VIF524293 VRW524293:VSB524293 WBS524293:WBX524293 WLO524293:WLT524293 WVK524293:WVP524293 C589829:H589829 IY589829:JD589829 SU589829:SZ589829 ACQ589829:ACV589829 AMM589829:AMR589829 AWI589829:AWN589829 BGE589829:BGJ589829 BQA589829:BQF589829 BZW589829:CAB589829 CJS589829:CJX589829 CTO589829:CTT589829 DDK589829:DDP589829 DNG589829:DNL589829 DXC589829:DXH589829 EGY589829:EHD589829 EQU589829:EQZ589829 FAQ589829:FAV589829 FKM589829:FKR589829 FUI589829:FUN589829 GEE589829:GEJ589829 GOA589829:GOF589829 GXW589829:GYB589829 HHS589829:HHX589829 HRO589829:HRT589829 IBK589829:IBP589829 ILG589829:ILL589829 IVC589829:IVH589829 JEY589829:JFD589829 JOU589829:JOZ589829 JYQ589829:JYV589829 KIM589829:KIR589829 KSI589829:KSN589829 LCE589829:LCJ589829 LMA589829:LMF589829 LVW589829:LWB589829 MFS589829:MFX589829 MPO589829:MPT589829 MZK589829:MZP589829 NJG589829:NJL589829 NTC589829:NTH589829 OCY589829:ODD589829 OMU589829:OMZ589829 OWQ589829:OWV589829 PGM589829:PGR589829 PQI589829:PQN589829 QAE589829:QAJ589829 QKA589829:QKF589829 QTW589829:QUB589829 RDS589829:RDX589829 RNO589829:RNT589829 RXK589829:RXP589829 SHG589829:SHL589829 SRC589829:SRH589829 TAY589829:TBD589829 TKU589829:TKZ589829 TUQ589829:TUV589829 UEM589829:UER589829 UOI589829:UON589829 UYE589829:UYJ589829 VIA589829:VIF589829 VRW589829:VSB589829 WBS589829:WBX589829 WLO589829:WLT589829 WVK589829:WVP589829 C655365:H655365 IY655365:JD655365 SU655365:SZ655365 ACQ655365:ACV655365 AMM655365:AMR655365 AWI655365:AWN655365 BGE655365:BGJ655365 BQA655365:BQF655365 BZW655365:CAB655365 CJS655365:CJX655365 CTO655365:CTT655365 DDK655365:DDP655365 DNG655365:DNL655365 DXC655365:DXH655365 EGY655365:EHD655365 EQU655365:EQZ655365 FAQ655365:FAV655365 FKM655365:FKR655365 FUI655365:FUN655365 GEE655365:GEJ655365 GOA655365:GOF655365 GXW655365:GYB655365 HHS655365:HHX655365 HRO655365:HRT655365 IBK655365:IBP655365 ILG655365:ILL655365 IVC655365:IVH655365 JEY655365:JFD655365 JOU655365:JOZ655365 JYQ655365:JYV655365 KIM655365:KIR655365 KSI655365:KSN655365 LCE655365:LCJ655365 LMA655365:LMF655365 LVW655365:LWB655365 MFS655365:MFX655365 MPO655365:MPT655365 MZK655365:MZP655365 NJG655365:NJL655365 NTC655365:NTH655365 OCY655365:ODD655365 OMU655365:OMZ655365 OWQ655365:OWV655365 PGM655365:PGR655365 PQI655365:PQN655365 QAE655365:QAJ655365 QKA655365:QKF655365 QTW655365:QUB655365 RDS655365:RDX655365 RNO655365:RNT655365 RXK655365:RXP655365 SHG655365:SHL655365 SRC655365:SRH655365 TAY655365:TBD655365 TKU655365:TKZ655365 TUQ655365:TUV655365 UEM655365:UER655365 UOI655365:UON655365 UYE655365:UYJ655365 VIA655365:VIF655365 VRW655365:VSB655365 WBS655365:WBX655365 WLO655365:WLT655365 WVK655365:WVP655365 C720901:H720901 IY720901:JD720901 SU720901:SZ720901 ACQ720901:ACV720901 AMM720901:AMR720901 AWI720901:AWN720901 BGE720901:BGJ720901 BQA720901:BQF720901 BZW720901:CAB720901 CJS720901:CJX720901 CTO720901:CTT720901 DDK720901:DDP720901 DNG720901:DNL720901 DXC720901:DXH720901 EGY720901:EHD720901 EQU720901:EQZ720901 FAQ720901:FAV720901 FKM720901:FKR720901 FUI720901:FUN720901 GEE720901:GEJ720901 GOA720901:GOF720901 GXW720901:GYB720901 HHS720901:HHX720901 HRO720901:HRT720901 IBK720901:IBP720901 ILG720901:ILL720901 IVC720901:IVH720901 JEY720901:JFD720901 JOU720901:JOZ720901 JYQ720901:JYV720901 KIM720901:KIR720901 KSI720901:KSN720901 LCE720901:LCJ720901 LMA720901:LMF720901 LVW720901:LWB720901 MFS720901:MFX720901 MPO720901:MPT720901 MZK720901:MZP720901 NJG720901:NJL720901 NTC720901:NTH720901 OCY720901:ODD720901 OMU720901:OMZ720901 OWQ720901:OWV720901 PGM720901:PGR720901 PQI720901:PQN720901 QAE720901:QAJ720901 QKA720901:QKF720901 QTW720901:QUB720901 RDS720901:RDX720901 RNO720901:RNT720901 RXK720901:RXP720901 SHG720901:SHL720901 SRC720901:SRH720901 TAY720901:TBD720901 TKU720901:TKZ720901 TUQ720901:TUV720901 UEM720901:UER720901 UOI720901:UON720901 UYE720901:UYJ720901 VIA720901:VIF720901 VRW720901:VSB720901 WBS720901:WBX720901 WLO720901:WLT720901 WVK720901:WVP720901 C786437:H786437 IY786437:JD786437 SU786437:SZ786437 ACQ786437:ACV786437 AMM786437:AMR786437 AWI786437:AWN786437 BGE786437:BGJ786437 BQA786437:BQF786437 BZW786437:CAB786437 CJS786437:CJX786437 CTO786437:CTT786437 DDK786437:DDP786437 DNG786437:DNL786437 DXC786437:DXH786437 EGY786437:EHD786437 EQU786437:EQZ786437 FAQ786437:FAV786437 FKM786437:FKR786437 FUI786437:FUN786437 GEE786437:GEJ786437 GOA786437:GOF786437 GXW786437:GYB786437 HHS786437:HHX786437 HRO786437:HRT786437 IBK786437:IBP786437 ILG786437:ILL786437 IVC786437:IVH786437 JEY786437:JFD786437 JOU786437:JOZ786437 JYQ786437:JYV786437 KIM786437:KIR786437 KSI786437:KSN786437 LCE786437:LCJ786437 LMA786437:LMF786437 LVW786437:LWB786437 MFS786437:MFX786437 MPO786437:MPT786437 MZK786437:MZP786437 NJG786437:NJL786437 NTC786437:NTH786437 OCY786437:ODD786437 OMU786437:OMZ786437 OWQ786437:OWV786437 PGM786437:PGR786437 PQI786437:PQN786437 QAE786437:QAJ786437 QKA786437:QKF786437 QTW786437:QUB786437 RDS786437:RDX786437 RNO786437:RNT786437 RXK786437:RXP786437 SHG786437:SHL786437 SRC786437:SRH786437 TAY786437:TBD786437 TKU786437:TKZ786437 TUQ786437:TUV786437 UEM786437:UER786437 UOI786437:UON786437 UYE786437:UYJ786437 VIA786437:VIF786437 VRW786437:VSB786437 WBS786437:WBX786437 WLO786437:WLT786437 WVK786437:WVP786437 C851973:H851973 IY851973:JD851973 SU851973:SZ851973 ACQ851973:ACV851973 AMM851973:AMR851973 AWI851973:AWN851973 BGE851973:BGJ851973 BQA851973:BQF851973 BZW851973:CAB851973 CJS851973:CJX851973 CTO851973:CTT851973 DDK851973:DDP851973 DNG851973:DNL851973 DXC851973:DXH851973 EGY851973:EHD851973 EQU851973:EQZ851973 FAQ851973:FAV851973 FKM851973:FKR851973 FUI851973:FUN851973 GEE851973:GEJ851973 GOA851973:GOF851973 GXW851973:GYB851973 HHS851973:HHX851973 HRO851973:HRT851973 IBK851973:IBP851973 ILG851973:ILL851973 IVC851973:IVH851973 JEY851973:JFD851973 JOU851973:JOZ851973 JYQ851973:JYV851973 KIM851973:KIR851973 KSI851973:KSN851973 LCE851973:LCJ851973 LMA851973:LMF851973 LVW851973:LWB851973 MFS851973:MFX851973 MPO851973:MPT851973 MZK851973:MZP851973 NJG851973:NJL851973 NTC851973:NTH851973 OCY851973:ODD851973 OMU851973:OMZ851973 OWQ851973:OWV851973 PGM851973:PGR851973 PQI851973:PQN851973 QAE851973:QAJ851973 QKA851973:QKF851973 QTW851973:QUB851973 RDS851973:RDX851973 RNO851973:RNT851973 RXK851973:RXP851973 SHG851973:SHL851973 SRC851973:SRH851973 TAY851973:TBD851973 TKU851973:TKZ851973 TUQ851973:TUV851973 UEM851973:UER851973 UOI851973:UON851973 UYE851973:UYJ851973 VIA851973:VIF851973 VRW851973:VSB851973 WBS851973:WBX851973 WLO851973:WLT851973 WVK851973:WVP851973 C917509:H917509 IY917509:JD917509 SU917509:SZ917509 ACQ917509:ACV917509 AMM917509:AMR917509 AWI917509:AWN917509 BGE917509:BGJ917509 BQA917509:BQF917509 BZW917509:CAB917509 CJS917509:CJX917509 CTO917509:CTT917509 DDK917509:DDP917509 DNG917509:DNL917509 DXC917509:DXH917509 EGY917509:EHD917509 EQU917509:EQZ917509 FAQ917509:FAV917509 FKM917509:FKR917509 FUI917509:FUN917509 GEE917509:GEJ917509 GOA917509:GOF917509 GXW917509:GYB917509 HHS917509:HHX917509 HRO917509:HRT917509 IBK917509:IBP917509 ILG917509:ILL917509 IVC917509:IVH917509 JEY917509:JFD917509 JOU917509:JOZ917509 JYQ917509:JYV917509 KIM917509:KIR917509 KSI917509:KSN917509 LCE917509:LCJ917509 LMA917509:LMF917509 LVW917509:LWB917509 MFS917509:MFX917509 MPO917509:MPT917509 MZK917509:MZP917509 NJG917509:NJL917509 NTC917509:NTH917509 OCY917509:ODD917509 OMU917509:OMZ917509 OWQ917509:OWV917509 PGM917509:PGR917509 PQI917509:PQN917509 QAE917509:QAJ917509 QKA917509:QKF917509 QTW917509:QUB917509 RDS917509:RDX917509 RNO917509:RNT917509 RXK917509:RXP917509 SHG917509:SHL917509 SRC917509:SRH917509 TAY917509:TBD917509 TKU917509:TKZ917509 TUQ917509:TUV917509 UEM917509:UER917509 UOI917509:UON917509 UYE917509:UYJ917509 VIA917509:VIF917509 VRW917509:VSB917509 WBS917509:WBX917509 WLO917509:WLT917509 WVK917509:WVP917509 C983045:H983045 IY983045:JD983045 SU983045:SZ983045 ACQ983045:ACV983045 AMM983045:AMR983045 AWI983045:AWN983045 BGE983045:BGJ983045 BQA983045:BQF983045 BZW983045:CAB983045 CJS983045:CJX983045 CTO983045:CTT983045 DDK983045:DDP983045 DNG983045:DNL983045 DXC983045:DXH983045 EGY983045:EHD983045 EQU983045:EQZ983045 FAQ983045:FAV983045 FKM983045:FKR983045 FUI983045:FUN983045 GEE983045:GEJ983045 GOA983045:GOF983045 GXW983045:GYB983045 HHS983045:HHX983045 HRO983045:HRT983045 IBK983045:IBP983045 ILG983045:ILL983045 IVC983045:IVH983045 JEY983045:JFD983045 JOU983045:JOZ983045 JYQ983045:JYV983045 KIM983045:KIR983045 KSI983045:KSN983045 LCE983045:LCJ983045 LMA983045:LMF983045 LVW983045:LWB983045 MFS983045:MFX983045 MPO983045:MPT983045 MZK983045:MZP983045 NJG983045:NJL983045 NTC983045:NTH983045 OCY983045:ODD983045 OMU983045:OMZ983045 OWQ983045:OWV983045 PGM983045:PGR983045 PQI983045:PQN983045 QAE983045:QAJ983045 QKA983045:QKF983045 QTW983045:QUB983045 RDS983045:RDX983045 RNO983045:RNT983045 RXK983045:RXP983045 SHG983045:SHL983045 SRC983045:SRH983045 TAY983045:TBD983045 TKU983045:TKZ983045 TUQ983045:TUV983045 UEM983045:UER983045 UOI983045:UON983045 UYE983045:UYJ983045 VIA983045:VIF983045 VRW983045:VSB983045 WBS983045:WBX983045 WLO983045:WLT983045 WVK983045:WVP983045">
      <formula1>$B$61:$B$74</formula1>
    </dataValidation>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formula1>$C$61:$C$69</formula1>
    </dataValidation>
  </dataValidations>
  <printOptions verticalCentered="1"/>
  <pageMargins left="0.23622047244094491" right="0.23622047244094491" top="0.74803149606299213" bottom="0.74803149606299213" header="0.31496062992125984" footer="0.31496062992125984"/>
  <pageSetup scale="38"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topLeftCell="A14" zoomScale="70" zoomScaleNormal="100" zoomScaleSheetLayoutView="70" workbookViewId="0">
      <selection activeCell="Y49" sqref="Y49"/>
    </sheetView>
  </sheetViews>
  <sheetFormatPr baseColWidth="10" defaultRowHeight="15"/>
  <cols>
    <col min="1" max="1" width="2" style="207" customWidth="1"/>
    <col min="2" max="2" width="23.140625" style="207" customWidth="1"/>
    <col min="3" max="3" width="13.140625" style="207" customWidth="1"/>
    <col min="4" max="4" width="19.28515625" style="207" customWidth="1"/>
    <col min="5" max="5" width="18.5703125" style="207" customWidth="1"/>
    <col min="6" max="6" width="20.42578125" style="207" customWidth="1"/>
    <col min="7" max="7" width="19.42578125" style="207" customWidth="1"/>
    <col min="8" max="8" width="19.140625" style="207" customWidth="1"/>
    <col min="9" max="9" width="19" style="207" customWidth="1"/>
    <col min="10" max="10" width="21.140625" style="207" customWidth="1"/>
    <col min="11" max="11" width="17.5703125" style="207" customWidth="1"/>
    <col min="12" max="12" width="19.140625" style="207" customWidth="1"/>
    <col min="13" max="13" width="18" style="207" customWidth="1"/>
    <col min="14" max="14" width="18.5703125" style="207" customWidth="1"/>
    <col min="15" max="15" width="17.28515625" style="207" customWidth="1"/>
    <col min="16" max="16" width="20.140625" style="207" customWidth="1"/>
    <col min="17" max="17" width="2.28515625" style="207" customWidth="1"/>
    <col min="18" max="23" width="0" style="207" hidden="1" customWidth="1"/>
    <col min="24" max="24" width="11.42578125" style="207"/>
    <col min="25" max="25" width="21" style="207" customWidth="1"/>
    <col min="26" max="26" width="11.42578125" style="207"/>
    <col min="27" max="27" width="44.28515625" style="207" customWidth="1"/>
    <col min="28" max="28" width="56.140625" style="207" customWidth="1"/>
    <col min="29" max="256" width="11.42578125" style="207"/>
    <col min="257" max="257" width="2" style="207" customWidth="1"/>
    <col min="258" max="258" width="23.140625" style="207" customWidth="1"/>
    <col min="259" max="259" width="13.140625" style="207" customWidth="1"/>
    <col min="260" max="260" width="19.28515625" style="207" customWidth="1"/>
    <col min="261" max="261" width="18.5703125" style="207" customWidth="1"/>
    <col min="262" max="262" width="20.42578125" style="207" customWidth="1"/>
    <col min="263" max="263" width="19.42578125" style="207" customWidth="1"/>
    <col min="264" max="264" width="19.140625" style="207" customWidth="1"/>
    <col min="265" max="265" width="19" style="207" customWidth="1"/>
    <col min="266" max="266" width="21.140625" style="207" customWidth="1"/>
    <col min="267" max="267" width="17.5703125" style="207" customWidth="1"/>
    <col min="268" max="268" width="19.140625" style="207" customWidth="1"/>
    <col min="269" max="269" width="18" style="207" customWidth="1"/>
    <col min="270" max="270" width="18.5703125" style="207" customWidth="1"/>
    <col min="271" max="271" width="17.28515625" style="207" customWidth="1"/>
    <col min="272" max="272" width="20.140625" style="207" customWidth="1"/>
    <col min="273" max="273" width="2.28515625" style="207" customWidth="1"/>
    <col min="274" max="279" width="0" style="207" hidden="1" customWidth="1"/>
    <col min="280" max="280" width="11.42578125" style="207"/>
    <col min="281" max="281" width="21" style="207" customWidth="1"/>
    <col min="282" max="282" width="11.42578125" style="207"/>
    <col min="283" max="283" width="44.28515625" style="207" customWidth="1"/>
    <col min="284" max="284" width="56.140625" style="207" customWidth="1"/>
    <col min="285" max="512" width="11.42578125" style="207"/>
    <col min="513" max="513" width="2" style="207" customWidth="1"/>
    <col min="514" max="514" width="23.140625" style="207" customWidth="1"/>
    <col min="515" max="515" width="13.140625" style="207" customWidth="1"/>
    <col min="516" max="516" width="19.28515625" style="207" customWidth="1"/>
    <col min="517" max="517" width="18.5703125" style="207" customWidth="1"/>
    <col min="518" max="518" width="20.42578125" style="207" customWidth="1"/>
    <col min="519" max="519" width="19.42578125" style="207" customWidth="1"/>
    <col min="520" max="520" width="19.140625" style="207" customWidth="1"/>
    <col min="521" max="521" width="19" style="207" customWidth="1"/>
    <col min="522" max="522" width="21.140625" style="207" customWidth="1"/>
    <col min="523" max="523" width="17.5703125" style="207" customWidth="1"/>
    <col min="524" max="524" width="19.140625" style="207" customWidth="1"/>
    <col min="525" max="525" width="18" style="207" customWidth="1"/>
    <col min="526" max="526" width="18.5703125" style="207" customWidth="1"/>
    <col min="527" max="527" width="17.28515625" style="207" customWidth="1"/>
    <col min="528" max="528" width="20.140625" style="207" customWidth="1"/>
    <col min="529" max="529" width="2.28515625" style="207" customWidth="1"/>
    <col min="530" max="535" width="0" style="207" hidden="1" customWidth="1"/>
    <col min="536" max="536" width="11.42578125" style="207"/>
    <col min="537" max="537" width="21" style="207" customWidth="1"/>
    <col min="538" max="538" width="11.42578125" style="207"/>
    <col min="539" max="539" width="44.28515625" style="207" customWidth="1"/>
    <col min="540" max="540" width="56.140625" style="207" customWidth="1"/>
    <col min="541" max="768" width="11.42578125" style="207"/>
    <col min="769" max="769" width="2" style="207" customWidth="1"/>
    <col min="770" max="770" width="23.140625" style="207" customWidth="1"/>
    <col min="771" max="771" width="13.140625" style="207" customWidth="1"/>
    <col min="772" max="772" width="19.28515625" style="207" customWidth="1"/>
    <col min="773" max="773" width="18.5703125" style="207" customWidth="1"/>
    <col min="774" max="774" width="20.42578125" style="207" customWidth="1"/>
    <col min="775" max="775" width="19.42578125" style="207" customWidth="1"/>
    <col min="776" max="776" width="19.140625" style="207" customWidth="1"/>
    <col min="777" max="777" width="19" style="207" customWidth="1"/>
    <col min="778" max="778" width="21.140625" style="207" customWidth="1"/>
    <col min="779" max="779" width="17.5703125" style="207" customWidth="1"/>
    <col min="780" max="780" width="19.140625" style="207" customWidth="1"/>
    <col min="781" max="781" width="18" style="207" customWidth="1"/>
    <col min="782" max="782" width="18.5703125" style="207" customWidth="1"/>
    <col min="783" max="783" width="17.28515625" style="207" customWidth="1"/>
    <col min="784" max="784" width="20.140625" style="207" customWidth="1"/>
    <col min="785" max="785" width="2.28515625" style="207" customWidth="1"/>
    <col min="786" max="791" width="0" style="207" hidden="1" customWidth="1"/>
    <col min="792" max="792" width="11.42578125" style="207"/>
    <col min="793" max="793" width="21" style="207" customWidth="1"/>
    <col min="794" max="794" width="11.42578125" style="207"/>
    <col min="795" max="795" width="44.28515625" style="207" customWidth="1"/>
    <col min="796" max="796" width="56.140625" style="207" customWidth="1"/>
    <col min="797" max="1024" width="11.42578125" style="207"/>
    <col min="1025" max="1025" width="2" style="207" customWidth="1"/>
    <col min="1026" max="1026" width="23.140625" style="207" customWidth="1"/>
    <col min="1027" max="1027" width="13.140625" style="207" customWidth="1"/>
    <col min="1028" max="1028" width="19.28515625" style="207" customWidth="1"/>
    <col min="1029" max="1029" width="18.5703125" style="207" customWidth="1"/>
    <col min="1030" max="1030" width="20.42578125" style="207" customWidth="1"/>
    <col min="1031" max="1031" width="19.42578125" style="207" customWidth="1"/>
    <col min="1032" max="1032" width="19.140625" style="207" customWidth="1"/>
    <col min="1033" max="1033" width="19" style="207" customWidth="1"/>
    <col min="1034" max="1034" width="21.140625" style="207" customWidth="1"/>
    <col min="1035" max="1035" width="17.5703125" style="207" customWidth="1"/>
    <col min="1036" max="1036" width="19.140625" style="207" customWidth="1"/>
    <col min="1037" max="1037" width="18" style="207" customWidth="1"/>
    <col min="1038" max="1038" width="18.5703125" style="207" customWidth="1"/>
    <col min="1039" max="1039" width="17.28515625" style="207" customWidth="1"/>
    <col min="1040" max="1040" width="20.140625" style="207" customWidth="1"/>
    <col min="1041" max="1041" width="2.28515625" style="207" customWidth="1"/>
    <col min="1042" max="1047" width="0" style="207" hidden="1" customWidth="1"/>
    <col min="1048" max="1048" width="11.42578125" style="207"/>
    <col min="1049" max="1049" width="21" style="207" customWidth="1"/>
    <col min="1050" max="1050" width="11.42578125" style="207"/>
    <col min="1051" max="1051" width="44.28515625" style="207" customWidth="1"/>
    <col min="1052" max="1052" width="56.140625" style="207" customWidth="1"/>
    <col min="1053" max="1280" width="11.42578125" style="207"/>
    <col min="1281" max="1281" width="2" style="207" customWidth="1"/>
    <col min="1282" max="1282" width="23.140625" style="207" customWidth="1"/>
    <col min="1283" max="1283" width="13.140625" style="207" customWidth="1"/>
    <col min="1284" max="1284" width="19.28515625" style="207" customWidth="1"/>
    <col min="1285" max="1285" width="18.5703125" style="207" customWidth="1"/>
    <col min="1286" max="1286" width="20.42578125" style="207" customWidth="1"/>
    <col min="1287" max="1287" width="19.42578125" style="207" customWidth="1"/>
    <col min="1288" max="1288" width="19.140625" style="207" customWidth="1"/>
    <col min="1289" max="1289" width="19" style="207" customWidth="1"/>
    <col min="1290" max="1290" width="21.140625" style="207" customWidth="1"/>
    <col min="1291" max="1291" width="17.5703125" style="207" customWidth="1"/>
    <col min="1292" max="1292" width="19.140625" style="207" customWidth="1"/>
    <col min="1293" max="1293" width="18" style="207" customWidth="1"/>
    <col min="1294" max="1294" width="18.5703125" style="207" customWidth="1"/>
    <col min="1295" max="1295" width="17.28515625" style="207" customWidth="1"/>
    <col min="1296" max="1296" width="20.140625" style="207" customWidth="1"/>
    <col min="1297" max="1297" width="2.28515625" style="207" customWidth="1"/>
    <col min="1298" max="1303" width="0" style="207" hidden="1" customWidth="1"/>
    <col min="1304" max="1304" width="11.42578125" style="207"/>
    <col min="1305" max="1305" width="21" style="207" customWidth="1"/>
    <col min="1306" max="1306" width="11.42578125" style="207"/>
    <col min="1307" max="1307" width="44.28515625" style="207" customWidth="1"/>
    <col min="1308" max="1308" width="56.140625" style="207" customWidth="1"/>
    <col min="1309" max="1536" width="11.42578125" style="207"/>
    <col min="1537" max="1537" width="2" style="207" customWidth="1"/>
    <col min="1538" max="1538" width="23.140625" style="207" customWidth="1"/>
    <col min="1539" max="1539" width="13.140625" style="207" customWidth="1"/>
    <col min="1540" max="1540" width="19.28515625" style="207" customWidth="1"/>
    <col min="1541" max="1541" width="18.5703125" style="207" customWidth="1"/>
    <col min="1542" max="1542" width="20.42578125" style="207" customWidth="1"/>
    <col min="1543" max="1543" width="19.42578125" style="207" customWidth="1"/>
    <col min="1544" max="1544" width="19.140625" style="207" customWidth="1"/>
    <col min="1545" max="1545" width="19" style="207" customWidth="1"/>
    <col min="1546" max="1546" width="21.140625" style="207" customWidth="1"/>
    <col min="1547" max="1547" width="17.5703125" style="207" customWidth="1"/>
    <col min="1548" max="1548" width="19.140625" style="207" customWidth="1"/>
    <col min="1549" max="1549" width="18" style="207" customWidth="1"/>
    <col min="1550" max="1550" width="18.5703125" style="207" customWidth="1"/>
    <col min="1551" max="1551" width="17.28515625" style="207" customWidth="1"/>
    <col min="1552" max="1552" width="20.140625" style="207" customWidth="1"/>
    <col min="1553" max="1553" width="2.28515625" style="207" customWidth="1"/>
    <col min="1554" max="1559" width="0" style="207" hidden="1" customWidth="1"/>
    <col min="1560" max="1560" width="11.42578125" style="207"/>
    <col min="1561" max="1561" width="21" style="207" customWidth="1"/>
    <col min="1562" max="1562" width="11.42578125" style="207"/>
    <col min="1563" max="1563" width="44.28515625" style="207" customWidth="1"/>
    <col min="1564" max="1564" width="56.140625" style="207" customWidth="1"/>
    <col min="1565" max="1792" width="11.42578125" style="207"/>
    <col min="1793" max="1793" width="2" style="207" customWidth="1"/>
    <col min="1794" max="1794" width="23.140625" style="207" customWidth="1"/>
    <col min="1795" max="1795" width="13.140625" style="207" customWidth="1"/>
    <col min="1796" max="1796" width="19.28515625" style="207" customWidth="1"/>
    <col min="1797" max="1797" width="18.5703125" style="207" customWidth="1"/>
    <col min="1798" max="1798" width="20.42578125" style="207" customWidth="1"/>
    <col min="1799" max="1799" width="19.42578125" style="207" customWidth="1"/>
    <col min="1800" max="1800" width="19.140625" style="207" customWidth="1"/>
    <col min="1801" max="1801" width="19" style="207" customWidth="1"/>
    <col min="1802" max="1802" width="21.140625" style="207" customWidth="1"/>
    <col min="1803" max="1803" width="17.5703125" style="207" customWidth="1"/>
    <col min="1804" max="1804" width="19.140625" style="207" customWidth="1"/>
    <col min="1805" max="1805" width="18" style="207" customWidth="1"/>
    <col min="1806" max="1806" width="18.5703125" style="207" customWidth="1"/>
    <col min="1807" max="1807" width="17.28515625" style="207" customWidth="1"/>
    <col min="1808" max="1808" width="20.140625" style="207" customWidth="1"/>
    <col min="1809" max="1809" width="2.28515625" style="207" customWidth="1"/>
    <col min="1810" max="1815" width="0" style="207" hidden="1" customWidth="1"/>
    <col min="1816" max="1816" width="11.42578125" style="207"/>
    <col min="1817" max="1817" width="21" style="207" customWidth="1"/>
    <col min="1818" max="1818" width="11.42578125" style="207"/>
    <col min="1819" max="1819" width="44.28515625" style="207" customWidth="1"/>
    <col min="1820" max="1820" width="56.140625" style="207" customWidth="1"/>
    <col min="1821" max="2048" width="11.42578125" style="207"/>
    <col min="2049" max="2049" width="2" style="207" customWidth="1"/>
    <col min="2050" max="2050" width="23.140625" style="207" customWidth="1"/>
    <col min="2051" max="2051" width="13.140625" style="207" customWidth="1"/>
    <col min="2052" max="2052" width="19.28515625" style="207" customWidth="1"/>
    <col min="2053" max="2053" width="18.5703125" style="207" customWidth="1"/>
    <col min="2054" max="2054" width="20.42578125" style="207" customWidth="1"/>
    <col min="2055" max="2055" width="19.42578125" style="207" customWidth="1"/>
    <col min="2056" max="2056" width="19.140625" style="207" customWidth="1"/>
    <col min="2057" max="2057" width="19" style="207" customWidth="1"/>
    <col min="2058" max="2058" width="21.140625" style="207" customWidth="1"/>
    <col min="2059" max="2059" width="17.5703125" style="207" customWidth="1"/>
    <col min="2060" max="2060" width="19.140625" style="207" customWidth="1"/>
    <col min="2061" max="2061" width="18" style="207" customWidth="1"/>
    <col min="2062" max="2062" width="18.5703125" style="207" customWidth="1"/>
    <col min="2063" max="2063" width="17.28515625" style="207" customWidth="1"/>
    <col min="2064" max="2064" width="20.140625" style="207" customWidth="1"/>
    <col min="2065" max="2065" width="2.28515625" style="207" customWidth="1"/>
    <col min="2066" max="2071" width="0" style="207" hidden="1" customWidth="1"/>
    <col min="2072" max="2072" width="11.42578125" style="207"/>
    <col min="2073" max="2073" width="21" style="207" customWidth="1"/>
    <col min="2074" max="2074" width="11.42578125" style="207"/>
    <col min="2075" max="2075" width="44.28515625" style="207" customWidth="1"/>
    <col min="2076" max="2076" width="56.140625" style="207" customWidth="1"/>
    <col min="2077" max="2304" width="11.42578125" style="207"/>
    <col min="2305" max="2305" width="2" style="207" customWidth="1"/>
    <col min="2306" max="2306" width="23.140625" style="207" customWidth="1"/>
    <col min="2307" max="2307" width="13.140625" style="207" customWidth="1"/>
    <col min="2308" max="2308" width="19.28515625" style="207" customWidth="1"/>
    <col min="2309" max="2309" width="18.5703125" style="207" customWidth="1"/>
    <col min="2310" max="2310" width="20.42578125" style="207" customWidth="1"/>
    <col min="2311" max="2311" width="19.42578125" style="207" customWidth="1"/>
    <col min="2312" max="2312" width="19.140625" style="207" customWidth="1"/>
    <col min="2313" max="2313" width="19" style="207" customWidth="1"/>
    <col min="2314" max="2314" width="21.140625" style="207" customWidth="1"/>
    <col min="2315" max="2315" width="17.5703125" style="207" customWidth="1"/>
    <col min="2316" max="2316" width="19.140625" style="207" customWidth="1"/>
    <col min="2317" max="2317" width="18" style="207" customWidth="1"/>
    <col min="2318" max="2318" width="18.5703125" style="207" customWidth="1"/>
    <col min="2319" max="2319" width="17.28515625" style="207" customWidth="1"/>
    <col min="2320" max="2320" width="20.140625" style="207" customWidth="1"/>
    <col min="2321" max="2321" width="2.28515625" style="207" customWidth="1"/>
    <col min="2322" max="2327" width="0" style="207" hidden="1" customWidth="1"/>
    <col min="2328" max="2328" width="11.42578125" style="207"/>
    <col min="2329" max="2329" width="21" style="207" customWidth="1"/>
    <col min="2330" max="2330" width="11.42578125" style="207"/>
    <col min="2331" max="2331" width="44.28515625" style="207" customWidth="1"/>
    <col min="2332" max="2332" width="56.140625" style="207" customWidth="1"/>
    <col min="2333" max="2560" width="11.42578125" style="207"/>
    <col min="2561" max="2561" width="2" style="207" customWidth="1"/>
    <col min="2562" max="2562" width="23.140625" style="207" customWidth="1"/>
    <col min="2563" max="2563" width="13.140625" style="207" customWidth="1"/>
    <col min="2564" max="2564" width="19.28515625" style="207" customWidth="1"/>
    <col min="2565" max="2565" width="18.5703125" style="207" customWidth="1"/>
    <col min="2566" max="2566" width="20.42578125" style="207" customWidth="1"/>
    <col min="2567" max="2567" width="19.42578125" style="207" customWidth="1"/>
    <col min="2568" max="2568" width="19.140625" style="207" customWidth="1"/>
    <col min="2569" max="2569" width="19" style="207" customWidth="1"/>
    <col min="2570" max="2570" width="21.140625" style="207" customWidth="1"/>
    <col min="2571" max="2571" width="17.5703125" style="207" customWidth="1"/>
    <col min="2572" max="2572" width="19.140625" style="207" customWidth="1"/>
    <col min="2573" max="2573" width="18" style="207" customWidth="1"/>
    <col min="2574" max="2574" width="18.5703125" style="207" customWidth="1"/>
    <col min="2575" max="2575" width="17.28515625" style="207" customWidth="1"/>
    <col min="2576" max="2576" width="20.140625" style="207" customWidth="1"/>
    <col min="2577" max="2577" width="2.28515625" style="207" customWidth="1"/>
    <col min="2578" max="2583" width="0" style="207" hidden="1" customWidth="1"/>
    <col min="2584" max="2584" width="11.42578125" style="207"/>
    <col min="2585" max="2585" width="21" style="207" customWidth="1"/>
    <col min="2586" max="2586" width="11.42578125" style="207"/>
    <col min="2587" max="2587" width="44.28515625" style="207" customWidth="1"/>
    <col min="2588" max="2588" width="56.140625" style="207" customWidth="1"/>
    <col min="2589" max="2816" width="11.42578125" style="207"/>
    <col min="2817" max="2817" width="2" style="207" customWidth="1"/>
    <col min="2818" max="2818" width="23.140625" style="207" customWidth="1"/>
    <col min="2819" max="2819" width="13.140625" style="207" customWidth="1"/>
    <col min="2820" max="2820" width="19.28515625" style="207" customWidth="1"/>
    <col min="2821" max="2821" width="18.5703125" style="207" customWidth="1"/>
    <col min="2822" max="2822" width="20.42578125" style="207" customWidth="1"/>
    <col min="2823" max="2823" width="19.42578125" style="207" customWidth="1"/>
    <col min="2824" max="2824" width="19.140625" style="207" customWidth="1"/>
    <col min="2825" max="2825" width="19" style="207" customWidth="1"/>
    <col min="2826" max="2826" width="21.140625" style="207" customWidth="1"/>
    <col min="2827" max="2827" width="17.5703125" style="207" customWidth="1"/>
    <col min="2828" max="2828" width="19.140625" style="207" customWidth="1"/>
    <col min="2829" max="2829" width="18" style="207" customWidth="1"/>
    <col min="2830" max="2830" width="18.5703125" style="207" customWidth="1"/>
    <col min="2831" max="2831" width="17.28515625" style="207" customWidth="1"/>
    <col min="2832" max="2832" width="20.140625" style="207" customWidth="1"/>
    <col min="2833" max="2833" width="2.28515625" style="207" customWidth="1"/>
    <col min="2834" max="2839" width="0" style="207" hidden="1" customWidth="1"/>
    <col min="2840" max="2840" width="11.42578125" style="207"/>
    <col min="2841" max="2841" width="21" style="207" customWidth="1"/>
    <col min="2842" max="2842" width="11.42578125" style="207"/>
    <col min="2843" max="2843" width="44.28515625" style="207" customWidth="1"/>
    <col min="2844" max="2844" width="56.140625" style="207" customWidth="1"/>
    <col min="2845" max="3072" width="11.42578125" style="207"/>
    <col min="3073" max="3073" width="2" style="207" customWidth="1"/>
    <col min="3074" max="3074" width="23.140625" style="207" customWidth="1"/>
    <col min="3075" max="3075" width="13.140625" style="207" customWidth="1"/>
    <col min="3076" max="3076" width="19.28515625" style="207" customWidth="1"/>
    <col min="3077" max="3077" width="18.5703125" style="207" customWidth="1"/>
    <col min="3078" max="3078" width="20.42578125" style="207" customWidth="1"/>
    <col min="3079" max="3079" width="19.42578125" style="207" customWidth="1"/>
    <col min="3080" max="3080" width="19.140625" style="207" customWidth="1"/>
    <col min="3081" max="3081" width="19" style="207" customWidth="1"/>
    <col min="3082" max="3082" width="21.140625" style="207" customWidth="1"/>
    <col min="3083" max="3083" width="17.5703125" style="207" customWidth="1"/>
    <col min="3084" max="3084" width="19.140625" style="207" customWidth="1"/>
    <col min="3085" max="3085" width="18" style="207" customWidth="1"/>
    <col min="3086" max="3086" width="18.5703125" style="207" customWidth="1"/>
    <col min="3087" max="3087" width="17.28515625" style="207" customWidth="1"/>
    <col min="3088" max="3088" width="20.140625" style="207" customWidth="1"/>
    <col min="3089" max="3089" width="2.28515625" style="207" customWidth="1"/>
    <col min="3090" max="3095" width="0" style="207" hidden="1" customWidth="1"/>
    <col min="3096" max="3096" width="11.42578125" style="207"/>
    <col min="3097" max="3097" width="21" style="207" customWidth="1"/>
    <col min="3098" max="3098" width="11.42578125" style="207"/>
    <col min="3099" max="3099" width="44.28515625" style="207" customWidth="1"/>
    <col min="3100" max="3100" width="56.140625" style="207" customWidth="1"/>
    <col min="3101" max="3328" width="11.42578125" style="207"/>
    <col min="3329" max="3329" width="2" style="207" customWidth="1"/>
    <col min="3330" max="3330" width="23.140625" style="207" customWidth="1"/>
    <col min="3331" max="3331" width="13.140625" style="207" customWidth="1"/>
    <col min="3332" max="3332" width="19.28515625" style="207" customWidth="1"/>
    <col min="3333" max="3333" width="18.5703125" style="207" customWidth="1"/>
    <col min="3334" max="3334" width="20.42578125" style="207" customWidth="1"/>
    <col min="3335" max="3335" width="19.42578125" style="207" customWidth="1"/>
    <col min="3336" max="3336" width="19.140625" style="207" customWidth="1"/>
    <col min="3337" max="3337" width="19" style="207" customWidth="1"/>
    <col min="3338" max="3338" width="21.140625" style="207" customWidth="1"/>
    <col min="3339" max="3339" width="17.5703125" style="207" customWidth="1"/>
    <col min="3340" max="3340" width="19.140625" style="207" customWidth="1"/>
    <col min="3341" max="3341" width="18" style="207" customWidth="1"/>
    <col min="3342" max="3342" width="18.5703125" style="207" customWidth="1"/>
    <col min="3343" max="3343" width="17.28515625" style="207" customWidth="1"/>
    <col min="3344" max="3344" width="20.140625" style="207" customWidth="1"/>
    <col min="3345" max="3345" width="2.28515625" style="207" customWidth="1"/>
    <col min="3346" max="3351" width="0" style="207" hidden="1" customWidth="1"/>
    <col min="3352" max="3352" width="11.42578125" style="207"/>
    <col min="3353" max="3353" width="21" style="207" customWidth="1"/>
    <col min="3354" max="3354" width="11.42578125" style="207"/>
    <col min="3355" max="3355" width="44.28515625" style="207" customWidth="1"/>
    <col min="3356" max="3356" width="56.140625" style="207" customWidth="1"/>
    <col min="3357" max="3584" width="11.42578125" style="207"/>
    <col min="3585" max="3585" width="2" style="207" customWidth="1"/>
    <col min="3586" max="3586" width="23.140625" style="207" customWidth="1"/>
    <col min="3587" max="3587" width="13.140625" style="207" customWidth="1"/>
    <col min="3588" max="3588" width="19.28515625" style="207" customWidth="1"/>
    <col min="3589" max="3589" width="18.5703125" style="207" customWidth="1"/>
    <col min="3590" max="3590" width="20.42578125" style="207" customWidth="1"/>
    <col min="3591" max="3591" width="19.42578125" style="207" customWidth="1"/>
    <col min="3592" max="3592" width="19.140625" style="207" customWidth="1"/>
    <col min="3593" max="3593" width="19" style="207" customWidth="1"/>
    <col min="3594" max="3594" width="21.140625" style="207" customWidth="1"/>
    <col min="3595" max="3595" width="17.5703125" style="207" customWidth="1"/>
    <col min="3596" max="3596" width="19.140625" style="207" customWidth="1"/>
    <col min="3597" max="3597" width="18" style="207" customWidth="1"/>
    <col min="3598" max="3598" width="18.5703125" style="207" customWidth="1"/>
    <col min="3599" max="3599" width="17.28515625" style="207" customWidth="1"/>
    <col min="3600" max="3600" width="20.140625" style="207" customWidth="1"/>
    <col min="3601" max="3601" width="2.28515625" style="207" customWidth="1"/>
    <col min="3602" max="3607" width="0" style="207" hidden="1" customWidth="1"/>
    <col min="3608" max="3608" width="11.42578125" style="207"/>
    <col min="3609" max="3609" width="21" style="207" customWidth="1"/>
    <col min="3610" max="3610" width="11.42578125" style="207"/>
    <col min="3611" max="3611" width="44.28515625" style="207" customWidth="1"/>
    <col min="3612" max="3612" width="56.140625" style="207" customWidth="1"/>
    <col min="3613" max="3840" width="11.42578125" style="207"/>
    <col min="3841" max="3841" width="2" style="207" customWidth="1"/>
    <col min="3842" max="3842" width="23.140625" style="207" customWidth="1"/>
    <col min="3843" max="3843" width="13.140625" style="207" customWidth="1"/>
    <col min="3844" max="3844" width="19.28515625" style="207" customWidth="1"/>
    <col min="3845" max="3845" width="18.5703125" style="207" customWidth="1"/>
    <col min="3846" max="3846" width="20.42578125" style="207" customWidth="1"/>
    <col min="3847" max="3847" width="19.42578125" style="207" customWidth="1"/>
    <col min="3848" max="3848" width="19.140625" style="207" customWidth="1"/>
    <col min="3849" max="3849" width="19" style="207" customWidth="1"/>
    <col min="3850" max="3850" width="21.140625" style="207" customWidth="1"/>
    <col min="3851" max="3851" width="17.5703125" style="207" customWidth="1"/>
    <col min="3852" max="3852" width="19.140625" style="207" customWidth="1"/>
    <col min="3853" max="3853" width="18" style="207" customWidth="1"/>
    <col min="3854" max="3854" width="18.5703125" style="207" customWidth="1"/>
    <col min="3855" max="3855" width="17.28515625" style="207" customWidth="1"/>
    <col min="3856" max="3856" width="20.140625" style="207" customWidth="1"/>
    <col min="3857" max="3857" width="2.28515625" style="207" customWidth="1"/>
    <col min="3858" max="3863" width="0" style="207" hidden="1" customWidth="1"/>
    <col min="3864" max="3864" width="11.42578125" style="207"/>
    <col min="3865" max="3865" width="21" style="207" customWidth="1"/>
    <col min="3866" max="3866" width="11.42578125" style="207"/>
    <col min="3867" max="3867" width="44.28515625" style="207" customWidth="1"/>
    <col min="3868" max="3868" width="56.140625" style="207" customWidth="1"/>
    <col min="3869" max="4096" width="11.42578125" style="207"/>
    <col min="4097" max="4097" width="2" style="207" customWidth="1"/>
    <col min="4098" max="4098" width="23.140625" style="207" customWidth="1"/>
    <col min="4099" max="4099" width="13.140625" style="207" customWidth="1"/>
    <col min="4100" max="4100" width="19.28515625" style="207" customWidth="1"/>
    <col min="4101" max="4101" width="18.5703125" style="207" customWidth="1"/>
    <col min="4102" max="4102" width="20.42578125" style="207" customWidth="1"/>
    <col min="4103" max="4103" width="19.42578125" style="207" customWidth="1"/>
    <col min="4104" max="4104" width="19.140625" style="207" customWidth="1"/>
    <col min="4105" max="4105" width="19" style="207" customWidth="1"/>
    <col min="4106" max="4106" width="21.140625" style="207" customWidth="1"/>
    <col min="4107" max="4107" width="17.5703125" style="207" customWidth="1"/>
    <col min="4108" max="4108" width="19.140625" style="207" customWidth="1"/>
    <col min="4109" max="4109" width="18" style="207" customWidth="1"/>
    <col min="4110" max="4110" width="18.5703125" style="207" customWidth="1"/>
    <col min="4111" max="4111" width="17.28515625" style="207" customWidth="1"/>
    <col min="4112" max="4112" width="20.140625" style="207" customWidth="1"/>
    <col min="4113" max="4113" width="2.28515625" style="207" customWidth="1"/>
    <col min="4114" max="4119" width="0" style="207" hidden="1" customWidth="1"/>
    <col min="4120" max="4120" width="11.42578125" style="207"/>
    <col min="4121" max="4121" width="21" style="207" customWidth="1"/>
    <col min="4122" max="4122" width="11.42578125" style="207"/>
    <col min="4123" max="4123" width="44.28515625" style="207" customWidth="1"/>
    <col min="4124" max="4124" width="56.140625" style="207" customWidth="1"/>
    <col min="4125" max="4352" width="11.42578125" style="207"/>
    <col min="4353" max="4353" width="2" style="207" customWidth="1"/>
    <col min="4354" max="4354" width="23.140625" style="207" customWidth="1"/>
    <col min="4355" max="4355" width="13.140625" style="207" customWidth="1"/>
    <col min="4356" max="4356" width="19.28515625" style="207" customWidth="1"/>
    <col min="4357" max="4357" width="18.5703125" style="207" customWidth="1"/>
    <col min="4358" max="4358" width="20.42578125" style="207" customWidth="1"/>
    <col min="4359" max="4359" width="19.42578125" style="207" customWidth="1"/>
    <col min="4360" max="4360" width="19.140625" style="207" customWidth="1"/>
    <col min="4361" max="4361" width="19" style="207" customWidth="1"/>
    <col min="4362" max="4362" width="21.140625" style="207" customWidth="1"/>
    <col min="4363" max="4363" width="17.5703125" style="207" customWidth="1"/>
    <col min="4364" max="4364" width="19.140625" style="207" customWidth="1"/>
    <col min="4365" max="4365" width="18" style="207" customWidth="1"/>
    <col min="4366" max="4366" width="18.5703125" style="207" customWidth="1"/>
    <col min="4367" max="4367" width="17.28515625" style="207" customWidth="1"/>
    <col min="4368" max="4368" width="20.140625" style="207" customWidth="1"/>
    <col min="4369" max="4369" width="2.28515625" style="207" customWidth="1"/>
    <col min="4370" max="4375" width="0" style="207" hidden="1" customWidth="1"/>
    <col min="4376" max="4376" width="11.42578125" style="207"/>
    <col min="4377" max="4377" width="21" style="207" customWidth="1"/>
    <col min="4378" max="4378" width="11.42578125" style="207"/>
    <col min="4379" max="4379" width="44.28515625" style="207" customWidth="1"/>
    <col min="4380" max="4380" width="56.140625" style="207" customWidth="1"/>
    <col min="4381" max="4608" width="11.42578125" style="207"/>
    <col min="4609" max="4609" width="2" style="207" customWidth="1"/>
    <col min="4610" max="4610" width="23.140625" style="207" customWidth="1"/>
    <col min="4611" max="4611" width="13.140625" style="207" customWidth="1"/>
    <col min="4612" max="4612" width="19.28515625" style="207" customWidth="1"/>
    <col min="4613" max="4613" width="18.5703125" style="207" customWidth="1"/>
    <col min="4614" max="4614" width="20.42578125" style="207" customWidth="1"/>
    <col min="4615" max="4615" width="19.42578125" style="207" customWidth="1"/>
    <col min="4616" max="4616" width="19.140625" style="207" customWidth="1"/>
    <col min="4617" max="4617" width="19" style="207" customWidth="1"/>
    <col min="4618" max="4618" width="21.140625" style="207" customWidth="1"/>
    <col min="4619" max="4619" width="17.5703125" style="207" customWidth="1"/>
    <col min="4620" max="4620" width="19.140625" style="207" customWidth="1"/>
    <col min="4621" max="4621" width="18" style="207" customWidth="1"/>
    <col min="4622" max="4622" width="18.5703125" style="207" customWidth="1"/>
    <col min="4623" max="4623" width="17.28515625" style="207" customWidth="1"/>
    <col min="4624" max="4624" width="20.140625" style="207" customWidth="1"/>
    <col min="4625" max="4625" width="2.28515625" style="207" customWidth="1"/>
    <col min="4626" max="4631" width="0" style="207" hidden="1" customWidth="1"/>
    <col min="4632" max="4632" width="11.42578125" style="207"/>
    <col min="4633" max="4633" width="21" style="207" customWidth="1"/>
    <col min="4634" max="4634" width="11.42578125" style="207"/>
    <col min="4635" max="4635" width="44.28515625" style="207" customWidth="1"/>
    <col min="4636" max="4636" width="56.140625" style="207" customWidth="1"/>
    <col min="4637" max="4864" width="11.42578125" style="207"/>
    <col min="4865" max="4865" width="2" style="207" customWidth="1"/>
    <col min="4866" max="4866" width="23.140625" style="207" customWidth="1"/>
    <col min="4867" max="4867" width="13.140625" style="207" customWidth="1"/>
    <col min="4868" max="4868" width="19.28515625" style="207" customWidth="1"/>
    <col min="4869" max="4869" width="18.5703125" style="207" customWidth="1"/>
    <col min="4870" max="4870" width="20.42578125" style="207" customWidth="1"/>
    <col min="4871" max="4871" width="19.42578125" style="207" customWidth="1"/>
    <col min="4872" max="4872" width="19.140625" style="207" customWidth="1"/>
    <col min="4873" max="4873" width="19" style="207" customWidth="1"/>
    <col min="4874" max="4874" width="21.140625" style="207" customWidth="1"/>
    <col min="4875" max="4875" width="17.5703125" style="207" customWidth="1"/>
    <col min="4876" max="4876" width="19.140625" style="207" customWidth="1"/>
    <col min="4877" max="4877" width="18" style="207" customWidth="1"/>
    <col min="4878" max="4878" width="18.5703125" style="207" customWidth="1"/>
    <col min="4879" max="4879" width="17.28515625" style="207" customWidth="1"/>
    <col min="4880" max="4880" width="20.140625" style="207" customWidth="1"/>
    <col min="4881" max="4881" width="2.28515625" style="207" customWidth="1"/>
    <col min="4882" max="4887" width="0" style="207" hidden="1" customWidth="1"/>
    <col min="4888" max="4888" width="11.42578125" style="207"/>
    <col min="4889" max="4889" width="21" style="207" customWidth="1"/>
    <col min="4890" max="4890" width="11.42578125" style="207"/>
    <col min="4891" max="4891" width="44.28515625" style="207" customWidth="1"/>
    <col min="4892" max="4892" width="56.140625" style="207" customWidth="1"/>
    <col min="4893" max="5120" width="11.42578125" style="207"/>
    <col min="5121" max="5121" width="2" style="207" customWidth="1"/>
    <col min="5122" max="5122" width="23.140625" style="207" customWidth="1"/>
    <col min="5123" max="5123" width="13.140625" style="207" customWidth="1"/>
    <col min="5124" max="5124" width="19.28515625" style="207" customWidth="1"/>
    <col min="5125" max="5125" width="18.5703125" style="207" customWidth="1"/>
    <col min="5126" max="5126" width="20.42578125" style="207" customWidth="1"/>
    <col min="5127" max="5127" width="19.42578125" style="207" customWidth="1"/>
    <col min="5128" max="5128" width="19.140625" style="207" customWidth="1"/>
    <col min="5129" max="5129" width="19" style="207" customWidth="1"/>
    <col min="5130" max="5130" width="21.140625" style="207" customWidth="1"/>
    <col min="5131" max="5131" width="17.5703125" style="207" customWidth="1"/>
    <col min="5132" max="5132" width="19.140625" style="207" customWidth="1"/>
    <col min="5133" max="5133" width="18" style="207" customWidth="1"/>
    <col min="5134" max="5134" width="18.5703125" style="207" customWidth="1"/>
    <col min="5135" max="5135" width="17.28515625" style="207" customWidth="1"/>
    <col min="5136" max="5136" width="20.140625" style="207" customWidth="1"/>
    <col min="5137" max="5137" width="2.28515625" style="207" customWidth="1"/>
    <col min="5138" max="5143" width="0" style="207" hidden="1" customWidth="1"/>
    <col min="5144" max="5144" width="11.42578125" style="207"/>
    <col min="5145" max="5145" width="21" style="207" customWidth="1"/>
    <col min="5146" max="5146" width="11.42578125" style="207"/>
    <col min="5147" max="5147" width="44.28515625" style="207" customWidth="1"/>
    <col min="5148" max="5148" width="56.140625" style="207" customWidth="1"/>
    <col min="5149" max="5376" width="11.42578125" style="207"/>
    <col min="5377" max="5377" width="2" style="207" customWidth="1"/>
    <col min="5378" max="5378" width="23.140625" style="207" customWidth="1"/>
    <col min="5379" max="5379" width="13.140625" style="207" customWidth="1"/>
    <col min="5380" max="5380" width="19.28515625" style="207" customWidth="1"/>
    <col min="5381" max="5381" width="18.5703125" style="207" customWidth="1"/>
    <col min="5382" max="5382" width="20.42578125" style="207" customWidth="1"/>
    <col min="5383" max="5383" width="19.42578125" style="207" customWidth="1"/>
    <col min="5384" max="5384" width="19.140625" style="207" customWidth="1"/>
    <col min="5385" max="5385" width="19" style="207" customWidth="1"/>
    <col min="5386" max="5386" width="21.140625" style="207" customWidth="1"/>
    <col min="5387" max="5387" width="17.5703125" style="207" customWidth="1"/>
    <col min="5388" max="5388" width="19.140625" style="207" customWidth="1"/>
    <col min="5389" max="5389" width="18" style="207" customWidth="1"/>
    <col min="5390" max="5390" width="18.5703125" style="207" customWidth="1"/>
    <col min="5391" max="5391" width="17.28515625" style="207" customWidth="1"/>
    <col min="5392" max="5392" width="20.140625" style="207" customWidth="1"/>
    <col min="5393" max="5393" width="2.28515625" style="207" customWidth="1"/>
    <col min="5394" max="5399" width="0" style="207" hidden="1" customWidth="1"/>
    <col min="5400" max="5400" width="11.42578125" style="207"/>
    <col min="5401" max="5401" width="21" style="207" customWidth="1"/>
    <col min="5402" max="5402" width="11.42578125" style="207"/>
    <col min="5403" max="5403" width="44.28515625" style="207" customWidth="1"/>
    <col min="5404" max="5404" width="56.140625" style="207" customWidth="1"/>
    <col min="5405" max="5632" width="11.42578125" style="207"/>
    <col min="5633" max="5633" width="2" style="207" customWidth="1"/>
    <col min="5634" max="5634" width="23.140625" style="207" customWidth="1"/>
    <col min="5635" max="5635" width="13.140625" style="207" customWidth="1"/>
    <col min="5636" max="5636" width="19.28515625" style="207" customWidth="1"/>
    <col min="5637" max="5637" width="18.5703125" style="207" customWidth="1"/>
    <col min="5638" max="5638" width="20.42578125" style="207" customWidth="1"/>
    <col min="5639" max="5639" width="19.42578125" style="207" customWidth="1"/>
    <col min="5640" max="5640" width="19.140625" style="207" customWidth="1"/>
    <col min="5641" max="5641" width="19" style="207" customWidth="1"/>
    <col min="5642" max="5642" width="21.140625" style="207" customWidth="1"/>
    <col min="5643" max="5643" width="17.5703125" style="207" customWidth="1"/>
    <col min="5644" max="5644" width="19.140625" style="207" customWidth="1"/>
    <col min="5645" max="5645" width="18" style="207" customWidth="1"/>
    <col min="5646" max="5646" width="18.5703125" style="207" customWidth="1"/>
    <col min="5647" max="5647" width="17.28515625" style="207" customWidth="1"/>
    <col min="5648" max="5648" width="20.140625" style="207" customWidth="1"/>
    <col min="5649" max="5649" width="2.28515625" style="207" customWidth="1"/>
    <col min="5650" max="5655" width="0" style="207" hidden="1" customWidth="1"/>
    <col min="5656" max="5656" width="11.42578125" style="207"/>
    <col min="5657" max="5657" width="21" style="207" customWidth="1"/>
    <col min="5658" max="5658" width="11.42578125" style="207"/>
    <col min="5659" max="5659" width="44.28515625" style="207" customWidth="1"/>
    <col min="5660" max="5660" width="56.140625" style="207" customWidth="1"/>
    <col min="5661" max="5888" width="11.42578125" style="207"/>
    <col min="5889" max="5889" width="2" style="207" customWidth="1"/>
    <col min="5890" max="5890" width="23.140625" style="207" customWidth="1"/>
    <col min="5891" max="5891" width="13.140625" style="207" customWidth="1"/>
    <col min="5892" max="5892" width="19.28515625" style="207" customWidth="1"/>
    <col min="5893" max="5893" width="18.5703125" style="207" customWidth="1"/>
    <col min="5894" max="5894" width="20.42578125" style="207" customWidth="1"/>
    <col min="5895" max="5895" width="19.42578125" style="207" customWidth="1"/>
    <col min="5896" max="5896" width="19.140625" style="207" customWidth="1"/>
    <col min="5897" max="5897" width="19" style="207" customWidth="1"/>
    <col min="5898" max="5898" width="21.140625" style="207" customWidth="1"/>
    <col min="5899" max="5899" width="17.5703125" style="207" customWidth="1"/>
    <col min="5900" max="5900" width="19.140625" style="207" customWidth="1"/>
    <col min="5901" max="5901" width="18" style="207" customWidth="1"/>
    <col min="5902" max="5902" width="18.5703125" style="207" customWidth="1"/>
    <col min="5903" max="5903" width="17.28515625" style="207" customWidth="1"/>
    <col min="5904" max="5904" width="20.140625" style="207" customWidth="1"/>
    <col min="5905" max="5905" width="2.28515625" style="207" customWidth="1"/>
    <col min="5906" max="5911" width="0" style="207" hidden="1" customWidth="1"/>
    <col min="5912" max="5912" width="11.42578125" style="207"/>
    <col min="5913" max="5913" width="21" style="207" customWidth="1"/>
    <col min="5914" max="5914" width="11.42578125" style="207"/>
    <col min="5915" max="5915" width="44.28515625" style="207" customWidth="1"/>
    <col min="5916" max="5916" width="56.140625" style="207" customWidth="1"/>
    <col min="5917" max="6144" width="11.42578125" style="207"/>
    <col min="6145" max="6145" width="2" style="207" customWidth="1"/>
    <col min="6146" max="6146" width="23.140625" style="207" customWidth="1"/>
    <col min="6147" max="6147" width="13.140625" style="207" customWidth="1"/>
    <col min="6148" max="6148" width="19.28515625" style="207" customWidth="1"/>
    <col min="6149" max="6149" width="18.5703125" style="207" customWidth="1"/>
    <col min="6150" max="6150" width="20.42578125" style="207" customWidth="1"/>
    <col min="6151" max="6151" width="19.42578125" style="207" customWidth="1"/>
    <col min="6152" max="6152" width="19.140625" style="207" customWidth="1"/>
    <col min="6153" max="6153" width="19" style="207" customWidth="1"/>
    <col min="6154" max="6154" width="21.140625" style="207" customWidth="1"/>
    <col min="6155" max="6155" width="17.5703125" style="207" customWidth="1"/>
    <col min="6156" max="6156" width="19.140625" style="207" customWidth="1"/>
    <col min="6157" max="6157" width="18" style="207" customWidth="1"/>
    <col min="6158" max="6158" width="18.5703125" style="207" customWidth="1"/>
    <col min="6159" max="6159" width="17.28515625" style="207" customWidth="1"/>
    <col min="6160" max="6160" width="20.140625" style="207" customWidth="1"/>
    <col min="6161" max="6161" width="2.28515625" style="207" customWidth="1"/>
    <col min="6162" max="6167" width="0" style="207" hidden="1" customWidth="1"/>
    <col min="6168" max="6168" width="11.42578125" style="207"/>
    <col min="6169" max="6169" width="21" style="207" customWidth="1"/>
    <col min="6170" max="6170" width="11.42578125" style="207"/>
    <col min="6171" max="6171" width="44.28515625" style="207" customWidth="1"/>
    <col min="6172" max="6172" width="56.140625" style="207" customWidth="1"/>
    <col min="6173" max="6400" width="11.42578125" style="207"/>
    <col min="6401" max="6401" width="2" style="207" customWidth="1"/>
    <col min="6402" max="6402" width="23.140625" style="207" customWidth="1"/>
    <col min="6403" max="6403" width="13.140625" style="207" customWidth="1"/>
    <col min="6404" max="6404" width="19.28515625" style="207" customWidth="1"/>
    <col min="6405" max="6405" width="18.5703125" style="207" customWidth="1"/>
    <col min="6406" max="6406" width="20.42578125" style="207" customWidth="1"/>
    <col min="6407" max="6407" width="19.42578125" style="207" customWidth="1"/>
    <col min="6408" max="6408" width="19.140625" style="207" customWidth="1"/>
    <col min="6409" max="6409" width="19" style="207" customWidth="1"/>
    <col min="6410" max="6410" width="21.140625" style="207" customWidth="1"/>
    <col min="6411" max="6411" width="17.5703125" style="207" customWidth="1"/>
    <col min="6412" max="6412" width="19.140625" style="207" customWidth="1"/>
    <col min="6413" max="6413" width="18" style="207" customWidth="1"/>
    <col min="6414" max="6414" width="18.5703125" style="207" customWidth="1"/>
    <col min="6415" max="6415" width="17.28515625" style="207" customWidth="1"/>
    <col min="6416" max="6416" width="20.140625" style="207" customWidth="1"/>
    <col min="6417" max="6417" width="2.28515625" style="207" customWidth="1"/>
    <col min="6418" max="6423" width="0" style="207" hidden="1" customWidth="1"/>
    <col min="6424" max="6424" width="11.42578125" style="207"/>
    <col min="6425" max="6425" width="21" style="207" customWidth="1"/>
    <col min="6426" max="6426" width="11.42578125" style="207"/>
    <col min="6427" max="6427" width="44.28515625" style="207" customWidth="1"/>
    <col min="6428" max="6428" width="56.140625" style="207" customWidth="1"/>
    <col min="6429" max="6656" width="11.42578125" style="207"/>
    <col min="6657" max="6657" width="2" style="207" customWidth="1"/>
    <col min="6658" max="6658" width="23.140625" style="207" customWidth="1"/>
    <col min="6659" max="6659" width="13.140625" style="207" customWidth="1"/>
    <col min="6660" max="6660" width="19.28515625" style="207" customWidth="1"/>
    <col min="6661" max="6661" width="18.5703125" style="207" customWidth="1"/>
    <col min="6662" max="6662" width="20.42578125" style="207" customWidth="1"/>
    <col min="6663" max="6663" width="19.42578125" style="207" customWidth="1"/>
    <col min="6664" max="6664" width="19.140625" style="207" customWidth="1"/>
    <col min="6665" max="6665" width="19" style="207" customWidth="1"/>
    <col min="6666" max="6666" width="21.140625" style="207" customWidth="1"/>
    <col min="6667" max="6667" width="17.5703125" style="207" customWidth="1"/>
    <col min="6668" max="6668" width="19.140625" style="207" customWidth="1"/>
    <col min="6669" max="6669" width="18" style="207" customWidth="1"/>
    <col min="6670" max="6670" width="18.5703125" style="207" customWidth="1"/>
    <col min="6671" max="6671" width="17.28515625" style="207" customWidth="1"/>
    <col min="6672" max="6672" width="20.140625" style="207" customWidth="1"/>
    <col min="6673" max="6673" width="2.28515625" style="207" customWidth="1"/>
    <col min="6674" max="6679" width="0" style="207" hidden="1" customWidth="1"/>
    <col min="6680" max="6680" width="11.42578125" style="207"/>
    <col min="6681" max="6681" width="21" style="207" customWidth="1"/>
    <col min="6682" max="6682" width="11.42578125" style="207"/>
    <col min="6683" max="6683" width="44.28515625" style="207" customWidth="1"/>
    <col min="6684" max="6684" width="56.140625" style="207" customWidth="1"/>
    <col min="6685" max="6912" width="11.42578125" style="207"/>
    <col min="6913" max="6913" width="2" style="207" customWidth="1"/>
    <col min="6914" max="6914" width="23.140625" style="207" customWidth="1"/>
    <col min="6915" max="6915" width="13.140625" style="207" customWidth="1"/>
    <col min="6916" max="6916" width="19.28515625" style="207" customWidth="1"/>
    <col min="6917" max="6917" width="18.5703125" style="207" customWidth="1"/>
    <col min="6918" max="6918" width="20.42578125" style="207" customWidth="1"/>
    <col min="6919" max="6919" width="19.42578125" style="207" customWidth="1"/>
    <col min="6920" max="6920" width="19.140625" style="207" customWidth="1"/>
    <col min="6921" max="6921" width="19" style="207" customWidth="1"/>
    <col min="6922" max="6922" width="21.140625" style="207" customWidth="1"/>
    <col min="6923" max="6923" width="17.5703125" style="207" customWidth="1"/>
    <col min="6924" max="6924" width="19.140625" style="207" customWidth="1"/>
    <col min="6925" max="6925" width="18" style="207" customWidth="1"/>
    <col min="6926" max="6926" width="18.5703125" style="207" customWidth="1"/>
    <col min="6927" max="6927" width="17.28515625" style="207" customWidth="1"/>
    <col min="6928" max="6928" width="20.140625" style="207" customWidth="1"/>
    <col min="6929" max="6929" width="2.28515625" style="207" customWidth="1"/>
    <col min="6930" max="6935" width="0" style="207" hidden="1" customWidth="1"/>
    <col min="6936" max="6936" width="11.42578125" style="207"/>
    <col min="6937" max="6937" width="21" style="207" customWidth="1"/>
    <col min="6938" max="6938" width="11.42578125" style="207"/>
    <col min="6939" max="6939" width="44.28515625" style="207" customWidth="1"/>
    <col min="6940" max="6940" width="56.140625" style="207" customWidth="1"/>
    <col min="6941" max="7168" width="11.42578125" style="207"/>
    <col min="7169" max="7169" width="2" style="207" customWidth="1"/>
    <col min="7170" max="7170" width="23.140625" style="207" customWidth="1"/>
    <col min="7171" max="7171" width="13.140625" style="207" customWidth="1"/>
    <col min="7172" max="7172" width="19.28515625" style="207" customWidth="1"/>
    <col min="7173" max="7173" width="18.5703125" style="207" customWidth="1"/>
    <col min="7174" max="7174" width="20.42578125" style="207" customWidth="1"/>
    <col min="7175" max="7175" width="19.42578125" style="207" customWidth="1"/>
    <col min="7176" max="7176" width="19.140625" style="207" customWidth="1"/>
    <col min="7177" max="7177" width="19" style="207" customWidth="1"/>
    <col min="7178" max="7178" width="21.140625" style="207" customWidth="1"/>
    <col min="7179" max="7179" width="17.5703125" style="207" customWidth="1"/>
    <col min="7180" max="7180" width="19.140625" style="207" customWidth="1"/>
    <col min="7181" max="7181" width="18" style="207" customWidth="1"/>
    <col min="7182" max="7182" width="18.5703125" style="207" customWidth="1"/>
    <col min="7183" max="7183" width="17.28515625" style="207" customWidth="1"/>
    <col min="7184" max="7184" width="20.140625" style="207" customWidth="1"/>
    <col min="7185" max="7185" width="2.28515625" style="207" customWidth="1"/>
    <col min="7186" max="7191" width="0" style="207" hidden="1" customWidth="1"/>
    <col min="7192" max="7192" width="11.42578125" style="207"/>
    <col min="7193" max="7193" width="21" style="207" customWidth="1"/>
    <col min="7194" max="7194" width="11.42578125" style="207"/>
    <col min="7195" max="7195" width="44.28515625" style="207" customWidth="1"/>
    <col min="7196" max="7196" width="56.140625" style="207" customWidth="1"/>
    <col min="7197" max="7424" width="11.42578125" style="207"/>
    <col min="7425" max="7425" width="2" style="207" customWidth="1"/>
    <col min="7426" max="7426" width="23.140625" style="207" customWidth="1"/>
    <col min="7427" max="7427" width="13.140625" style="207" customWidth="1"/>
    <col min="7428" max="7428" width="19.28515625" style="207" customWidth="1"/>
    <col min="7429" max="7429" width="18.5703125" style="207" customWidth="1"/>
    <col min="7430" max="7430" width="20.42578125" style="207" customWidth="1"/>
    <col min="7431" max="7431" width="19.42578125" style="207" customWidth="1"/>
    <col min="7432" max="7432" width="19.140625" style="207" customWidth="1"/>
    <col min="7433" max="7433" width="19" style="207" customWidth="1"/>
    <col min="7434" max="7434" width="21.140625" style="207" customWidth="1"/>
    <col min="7435" max="7435" width="17.5703125" style="207" customWidth="1"/>
    <col min="7436" max="7436" width="19.140625" style="207" customWidth="1"/>
    <col min="7437" max="7437" width="18" style="207" customWidth="1"/>
    <col min="7438" max="7438" width="18.5703125" style="207" customWidth="1"/>
    <col min="7439" max="7439" width="17.28515625" style="207" customWidth="1"/>
    <col min="7440" max="7440" width="20.140625" style="207" customWidth="1"/>
    <col min="7441" max="7441" width="2.28515625" style="207" customWidth="1"/>
    <col min="7442" max="7447" width="0" style="207" hidden="1" customWidth="1"/>
    <col min="7448" max="7448" width="11.42578125" style="207"/>
    <col min="7449" max="7449" width="21" style="207" customWidth="1"/>
    <col min="7450" max="7450" width="11.42578125" style="207"/>
    <col min="7451" max="7451" width="44.28515625" style="207" customWidth="1"/>
    <col min="7452" max="7452" width="56.140625" style="207" customWidth="1"/>
    <col min="7453" max="7680" width="11.42578125" style="207"/>
    <col min="7681" max="7681" width="2" style="207" customWidth="1"/>
    <col min="7682" max="7682" width="23.140625" style="207" customWidth="1"/>
    <col min="7683" max="7683" width="13.140625" style="207" customWidth="1"/>
    <col min="7684" max="7684" width="19.28515625" style="207" customWidth="1"/>
    <col min="7685" max="7685" width="18.5703125" style="207" customWidth="1"/>
    <col min="7686" max="7686" width="20.42578125" style="207" customWidth="1"/>
    <col min="7687" max="7687" width="19.42578125" style="207" customWidth="1"/>
    <col min="7688" max="7688" width="19.140625" style="207" customWidth="1"/>
    <col min="7689" max="7689" width="19" style="207" customWidth="1"/>
    <col min="7690" max="7690" width="21.140625" style="207" customWidth="1"/>
    <col min="7691" max="7691" width="17.5703125" style="207" customWidth="1"/>
    <col min="7692" max="7692" width="19.140625" style="207" customWidth="1"/>
    <col min="7693" max="7693" width="18" style="207" customWidth="1"/>
    <col min="7694" max="7694" width="18.5703125" style="207" customWidth="1"/>
    <col min="7695" max="7695" width="17.28515625" style="207" customWidth="1"/>
    <col min="7696" max="7696" width="20.140625" style="207" customWidth="1"/>
    <col min="7697" max="7697" width="2.28515625" style="207" customWidth="1"/>
    <col min="7698" max="7703" width="0" style="207" hidden="1" customWidth="1"/>
    <col min="7704" max="7704" width="11.42578125" style="207"/>
    <col min="7705" max="7705" width="21" style="207" customWidth="1"/>
    <col min="7706" max="7706" width="11.42578125" style="207"/>
    <col min="7707" max="7707" width="44.28515625" style="207" customWidth="1"/>
    <col min="7708" max="7708" width="56.140625" style="207" customWidth="1"/>
    <col min="7709" max="7936" width="11.42578125" style="207"/>
    <col min="7937" max="7937" width="2" style="207" customWidth="1"/>
    <col min="7938" max="7938" width="23.140625" style="207" customWidth="1"/>
    <col min="7939" max="7939" width="13.140625" style="207" customWidth="1"/>
    <col min="7940" max="7940" width="19.28515625" style="207" customWidth="1"/>
    <col min="7941" max="7941" width="18.5703125" style="207" customWidth="1"/>
    <col min="7942" max="7942" width="20.42578125" style="207" customWidth="1"/>
    <col min="7943" max="7943" width="19.42578125" style="207" customWidth="1"/>
    <col min="7944" max="7944" width="19.140625" style="207" customWidth="1"/>
    <col min="7945" max="7945" width="19" style="207" customWidth="1"/>
    <col min="7946" max="7946" width="21.140625" style="207" customWidth="1"/>
    <col min="7947" max="7947" width="17.5703125" style="207" customWidth="1"/>
    <col min="7948" max="7948" width="19.140625" style="207" customWidth="1"/>
    <col min="7949" max="7949" width="18" style="207" customWidth="1"/>
    <col min="7950" max="7950" width="18.5703125" style="207" customWidth="1"/>
    <col min="7951" max="7951" width="17.28515625" style="207" customWidth="1"/>
    <col min="7952" max="7952" width="20.140625" style="207" customWidth="1"/>
    <col min="7953" max="7953" width="2.28515625" style="207" customWidth="1"/>
    <col min="7954" max="7959" width="0" style="207" hidden="1" customWidth="1"/>
    <col min="7960" max="7960" width="11.42578125" style="207"/>
    <col min="7961" max="7961" width="21" style="207" customWidth="1"/>
    <col min="7962" max="7962" width="11.42578125" style="207"/>
    <col min="7963" max="7963" width="44.28515625" style="207" customWidth="1"/>
    <col min="7964" max="7964" width="56.140625" style="207" customWidth="1"/>
    <col min="7965" max="8192" width="11.42578125" style="207"/>
    <col min="8193" max="8193" width="2" style="207" customWidth="1"/>
    <col min="8194" max="8194" width="23.140625" style="207" customWidth="1"/>
    <col min="8195" max="8195" width="13.140625" style="207" customWidth="1"/>
    <col min="8196" max="8196" width="19.28515625" style="207" customWidth="1"/>
    <col min="8197" max="8197" width="18.5703125" style="207" customWidth="1"/>
    <col min="8198" max="8198" width="20.42578125" style="207" customWidth="1"/>
    <col min="8199" max="8199" width="19.42578125" style="207" customWidth="1"/>
    <col min="8200" max="8200" width="19.140625" style="207" customWidth="1"/>
    <col min="8201" max="8201" width="19" style="207" customWidth="1"/>
    <col min="8202" max="8202" width="21.140625" style="207" customWidth="1"/>
    <col min="8203" max="8203" width="17.5703125" style="207" customWidth="1"/>
    <col min="8204" max="8204" width="19.140625" style="207" customWidth="1"/>
    <col min="8205" max="8205" width="18" style="207" customWidth="1"/>
    <col min="8206" max="8206" width="18.5703125" style="207" customWidth="1"/>
    <col min="8207" max="8207" width="17.28515625" style="207" customWidth="1"/>
    <col min="8208" max="8208" width="20.140625" style="207" customWidth="1"/>
    <col min="8209" max="8209" width="2.28515625" style="207" customWidth="1"/>
    <col min="8210" max="8215" width="0" style="207" hidden="1" customWidth="1"/>
    <col min="8216" max="8216" width="11.42578125" style="207"/>
    <col min="8217" max="8217" width="21" style="207" customWidth="1"/>
    <col min="8218" max="8218" width="11.42578125" style="207"/>
    <col min="8219" max="8219" width="44.28515625" style="207" customWidth="1"/>
    <col min="8220" max="8220" width="56.140625" style="207" customWidth="1"/>
    <col min="8221" max="8448" width="11.42578125" style="207"/>
    <col min="8449" max="8449" width="2" style="207" customWidth="1"/>
    <col min="8450" max="8450" width="23.140625" style="207" customWidth="1"/>
    <col min="8451" max="8451" width="13.140625" style="207" customWidth="1"/>
    <col min="8452" max="8452" width="19.28515625" style="207" customWidth="1"/>
    <col min="8453" max="8453" width="18.5703125" style="207" customWidth="1"/>
    <col min="8454" max="8454" width="20.42578125" style="207" customWidth="1"/>
    <col min="8455" max="8455" width="19.42578125" style="207" customWidth="1"/>
    <col min="8456" max="8456" width="19.140625" style="207" customWidth="1"/>
    <col min="8457" max="8457" width="19" style="207" customWidth="1"/>
    <col min="8458" max="8458" width="21.140625" style="207" customWidth="1"/>
    <col min="8459" max="8459" width="17.5703125" style="207" customWidth="1"/>
    <col min="8460" max="8460" width="19.140625" style="207" customWidth="1"/>
    <col min="8461" max="8461" width="18" style="207" customWidth="1"/>
    <col min="8462" max="8462" width="18.5703125" style="207" customWidth="1"/>
    <col min="8463" max="8463" width="17.28515625" style="207" customWidth="1"/>
    <col min="8464" max="8464" width="20.140625" style="207" customWidth="1"/>
    <col min="8465" max="8465" width="2.28515625" style="207" customWidth="1"/>
    <col min="8466" max="8471" width="0" style="207" hidden="1" customWidth="1"/>
    <col min="8472" max="8472" width="11.42578125" style="207"/>
    <col min="8473" max="8473" width="21" style="207" customWidth="1"/>
    <col min="8474" max="8474" width="11.42578125" style="207"/>
    <col min="8475" max="8475" width="44.28515625" style="207" customWidth="1"/>
    <col min="8476" max="8476" width="56.140625" style="207" customWidth="1"/>
    <col min="8477" max="8704" width="11.42578125" style="207"/>
    <col min="8705" max="8705" width="2" style="207" customWidth="1"/>
    <col min="8706" max="8706" width="23.140625" style="207" customWidth="1"/>
    <col min="8707" max="8707" width="13.140625" style="207" customWidth="1"/>
    <col min="8708" max="8708" width="19.28515625" style="207" customWidth="1"/>
    <col min="8709" max="8709" width="18.5703125" style="207" customWidth="1"/>
    <col min="8710" max="8710" width="20.42578125" style="207" customWidth="1"/>
    <col min="8711" max="8711" width="19.42578125" style="207" customWidth="1"/>
    <col min="8712" max="8712" width="19.140625" style="207" customWidth="1"/>
    <col min="8713" max="8713" width="19" style="207" customWidth="1"/>
    <col min="8714" max="8714" width="21.140625" style="207" customWidth="1"/>
    <col min="8715" max="8715" width="17.5703125" style="207" customWidth="1"/>
    <col min="8716" max="8716" width="19.140625" style="207" customWidth="1"/>
    <col min="8717" max="8717" width="18" style="207" customWidth="1"/>
    <col min="8718" max="8718" width="18.5703125" style="207" customWidth="1"/>
    <col min="8719" max="8719" width="17.28515625" style="207" customWidth="1"/>
    <col min="8720" max="8720" width="20.140625" style="207" customWidth="1"/>
    <col min="8721" max="8721" width="2.28515625" style="207" customWidth="1"/>
    <col min="8722" max="8727" width="0" style="207" hidden="1" customWidth="1"/>
    <col min="8728" max="8728" width="11.42578125" style="207"/>
    <col min="8729" max="8729" width="21" style="207" customWidth="1"/>
    <col min="8730" max="8730" width="11.42578125" style="207"/>
    <col min="8731" max="8731" width="44.28515625" style="207" customWidth="1"/>
    <col min="8732" max="8732" width="56.140625" style="207" customWidth="1"/>
    <col min="8733" max="8960" width="11.42578125" style="207"/>
    <col min="8961" max="8961" width="2" style="207" customWidth="1"/>
    <col min="8962" max="8962" width="23.140625" style="207" customWidth="1"/>
    <col min="8963" max="8963" width="13.140625" style="207" customWidth="1"/>
    <col min="8964" max="8964" width="19.28515625" style="207" customWidth="1"/>
    <col min="8965" max="8965" width="18.5703125" style="207" customWidth="1"/>
    <col min="8966" max="8966" width="20.42578125" style="207" customWidth="1"/>
    <col min="8967" max="8967" width="19.42578125" style="207" customWidth="1"/>
    <col min="8968" max="8968" width="19.140625" style="207" customWidth="1"/>
    <col min="8969" max="8969" width="19" style="207" customWidth="1"/>
    <col min="8970" max="8970" width="21.140625" style="207" customWidth="1"/>
    <col min="8971" max="8971" width="17.5703125" style="207" customWidth="1"/>
    <col min="8972" max="8972" width="19.140625" style="207" customWidth="1"/>
    <col min="8973" max="8973" width="18" style="207" customWidth="1"/>
    <col min="8974" max="8974" width="18.5703125" style="207" customWidth="1"/>
    <col min="8975" max="8975" width="17.28515625" style="207" customWidth="1"/>
    <col min="8976" max="8976" width="20.140625" style="207" customWidth="1"/>
    <col min="8977" max="8977" width="2.28515625" style="207" customWidth="1"/>
    <col min="8978" max="8983" width="0" style="207" hidden="1" customWidth="1"/>
    <col min="8984" max="8984" width="11.42578125" style="207"/>
    <col min="8985" max="8985" width="21" style="207" customWidth="1"/>
    <col min="8986" max="8986" width="11.42578125" style="207"/>
    <col min="8987" max="8987" width="44.28515625" style="207" customWidth="1"/>
    <col min="8988" max="8988" width="56.140625" style="207" customWidth="1"/>
    <col min="8989" max="9216" width="11.42578125" style="207"/>
    <col min="9217" max="9217" width="2" style="207" customWidth="1"/>
    <col min="9218" max="9218" width="23.140625" style="207" customWidth="1"/>
    <col min="9219" max="9219" width="13.140625" style="207" customWidth="1"/>
    <col min="9220" max="9220" width="19.28515625" style="207" customWidth="1"/>
    <col min="9221" max="9221" width="18.5703125" style="207" customWidth="1"/>
    <col min="9222" max="9222" width="20.42578125" style="207" customWidth="1"/>
    <col min="9223" max="9223" width="19.42578125" style="207" customWidth="1"/>
    <col min="9224" max="9224" width="19.140625" style="207" customWidth="1"/>
    <col min="9225" max="9225" width="19" style="207" customWidth="1"/>
    <col min="9226" max="9226" width="21.140625" style="207" customWidth="1"/>
    <col min="9227" max="9227" width="17.5703125" style="207" customWidth="1"/>
    <col min="9228" max="9228" width="19.140625" style="207" customWidth="1"/>
    <col min="9229" max="9229" width="18" style="207" customWidth="1"/>
    <col min="9230" max="9230" width="18.5703125" style="207" customWidth="1"/>
    <col min="9231" max="9231" width="17.28515625" style="207" customWidth="1"/>
    <col min="9232" max="9232" width="20.140625" style="207" customWidth="1"/>
    <col min="9233" max="9233" width="2.28515625" style="207" customWidth="1"/>
    <col min="9234" max="9239" width="0" style="207" hidden="1" customWidth="1"/>
    <col min="9240" max="9240" width="11.42578125" style="207"/>
    <col min="9241" max="9241" width="21" style="207" customWidth="1"/>
    <col min="9242" max="9242" width="11.42578125" style="207"/>
    <col min="9243" max="9243" width="44.28515625" style="207" customWidth="1"/>
    <col min="9244" max="9244" width="56.140625" style="207" customWidth="1"/>
    <col min="9245" max="9472" width="11.42578125" style="207"/>
    <col min="9473" max="9473" width="2" style="207" customWidth="1"/>
    <col min="9474" max="9474" width="23.140625" style="207" customWidth="1"/>
    <col min="9475" max="9475" width="13.140625" style="207" customWidth="1"/>
    <col min="9476" max="9476" width="19.28515625" style="207" customWidth="1"/>
    <col min="9477" max="9477" width="18.5703125" style="207" customWidth="1"/>
    <col min="9478" max="9478" width="20.42578125" style="207" customWidth="1"/>
    <col min="9479" max="9479" width="19.42578125" style="207" customWidth="1"/>
    <col min="9480" max="9480" width="19.140625" style="207" customWidth="1"/>
    <col min="9481" max="9481" width="19" style="207" customWidth="1"/>
    <col min="9482" max="9482" width="21.140625" style="207" customWidth="1"/>
    <col min="9483" max="9483" width="17.5703125" style="207" customWidth="1"/>
    <col min="9484" max="9484" width="19.140625" style="207" customWidth="1"/>
    <col min="9485" max="9485" width="18" style="207" customWidth="1"/>
    <col min="9486" max="9486" width="18.5703125" style="207" customWidth="1"/>
    <col min="9487" max="9487" width="17.28515625" style="207" customWidth="1"/>
    <col min="9488" max="9488" width="20.140625" style="207" customWidth="1"/>
    <col min="9489" max="9489" width="2.28515625" style="207" customWidth="1"/>
    <col min="9490" max="9495" width="0" style="207" hidden="1" customWidth="1"/>
    <col min="9496" max="9496" width="11.42578125" style="207"/>
    <col min="9497" max="9497" width="21" style="207" customWidth="1"/>
    <col min="9498" max="9498" width="11.42578125" style="207"/>
    <col min="9499" max="9499" width="44.28515625" style="207" customWidth="1"/>
    <col min="9500" max="9500" width="56.140625" style="207" customWidth="1"/>
    <col min="9501" max="9728" width="11.42578125" style="207"/>
    <col min="9729" max="9729" width="2" style="207" customWidth="1"/>
    <col min="9730" max="9730" width="23.140625" style="207" customWidth="1"/>
    <col min="9731" max="9731" width="13.140625" style="207" customWidth="1"/>
    <col min="9732" max="9732" width="19.28515625" style="207" customWidth="1"/>
    <col min="9733" max="9733" width="18.5703125" style="207" customWidth="1"/>
    <col min="9734" max="9734" width="20.42578125" style="207" customWidth="1"/>
    <col min="9735" max="9735" width="19.42578125" style="207" customWidth="1"/>
    <col min="9736" max="9736" width="19.140625" style="207" customWidth="1"/>
    <col min="9737" max="9737" width="19" style="207" customWidth="1"/>
    <col min="9738" max="9738" width="21.140625" style="207" customWidth="1"/>
    <col min="9739" max="9739" width="17.5703125" style="207" customWidth="1"/>
    <col min="9740" max="9740" width="19.140625" style="207" customWidth="1"/>
    <col min="9741" max="9741" width="18" style="207" customWidth="1"/>
    <col min="9742" max="9742" width="18.5703125" style="207" customWidth="1"/>
    <col min="9743" max="9743" width="17.28515625" style="207" customWidth="1"/>
    <col min="9744" max="9744" width="20.140625" style="207" customWidth="1"/>
    <col min="9745" max="9745" width="2.28515625" style="207" customWidth="1"/>
    <col min="9746" max="9751" width="0" style="207" hidden="1" customWidth="1"/>
    <col min="9752" max="9752" width="11.42578125" style="207"/>
    <col min="9753" max="9753" width="21" style="207" customWidth="1"/>
    <col min="9754" max="9754" width="11.42578125" style="207"/>
    <col min="9755" max="9755" width="44.28515625" style="207" customWidth="1"/>
    <col min="9756" max="9756" width="56.140625" style="207" customWidth="1"/>
    <col min="9757" max="9984" width="11.42578125" style="207"/>
    <col min="9985" max="9985" width="2" style="207" customWidth="1"/>
    <col min="9986" max="9986" width="23.140625" style="207" customWidth="1"/>
    <col min="9987" max="9987" width="13.140625" style="207" customWidth="1"/>
    <col min="9988" max="9988" width="19.28515625" style="207" customWidth="1"/>
    <col min="9989" max="9989" width="18.5703125" style="207" customWidth="1"/>
    <col min="9990" max="9990" width="20.42578125" style="207" customWidth="1"/>
    <col min="9991" max="9991" width="19.42578125" style="207" customWidth="1"/>
    <col min="9992" max="9992" width="19.140625" style="207" customWidth="1"/>
    <col min="9993" max="9993" width="19" style="207" customWidth="1"/>
    <col min="9994" max="9994" width="21.140625" style="207" customWidth="1"/>
    <col min="9995" max="9995" width="17.5703125" style="207" customWidth="1"/>
    <col min="9996" max="9996" width="19.140625" style="207" customWidth="1"/>
    <col min="9997" max="9997" width="18" style="207" customWidth="1"/>
    <col min="9998" max="9998" width="18.5703125" style="207" customWidth="1"/>
    <col min="9999" max="9999" width="17.28515625" style="207" customWidth="1"/>
    <col min="10000" max="10000" width="20.140625" style="207" customWidth="1"/>
    <col min="10001" max="10001" width="2.28515625" style="207" customWidth="1"/>
    <col min="10002" max="10007" width="0" style="207" hidden="1" customWidth="1"/>
    <col min="10008" max="10008" width="11.42578125" style="207"/>
    <col min="10009" max="10009" width="21" style="207" customWidth="1"/>
    <col min="10010" max="10010" width="11.42578125" style="207"/>
    <col min="10011" max="10011" width="44.28515625" style="207" customWidth="1"/>
    <col min="10012" max="10012" width="56.140625" style="207" customWidth="1"/>
    <col min="10013" max="10240" width="11.42578125" style="207"/>
    <col min="10241" max="10241" width="2" style="207" customWidth="1"/>
    <col min="10242" max="10242" width="23.140625" style="207" customWidth="1"/>
    <col min="10243" max="10243" width="13.140625" style="207" customWidth="1"/>
    <col min="10244" max="10244" width="19.28515625" style="207" customWidth="1"/>
    <col min="10245" max="10245" width="18.5703125" style="207" customWidth="1"/>
    <col min="10246" max="10246" width="20.42578125" style="207" customWidth="1"/>
    <col min="10247" max="10247" width="19.42578125" style="207" customWidth="1"/>
    <col min="10248" max="10248" width="19.140625" style="207" customWidth="1"/>
    <col min="10249" max="10249" width="19" style="207" customWidth="1"/>
    <col min="10250" max="10250" width="21.140625" style="207" customWidth="1"/>
    <col min="10251" max="10251" width="17.5703125" style="207" customWidth="1"/>
    <col min="10252" max="10252" width="19.140625" style="207" customWidth="1"/>
    <col min="10253" max="10253" width="18" style="207" customWidth="1"/>
    <col min="10254" max="10254" width="18.5703125" style="207" customWidth="1"/>
    <col min="10255" max="10255" width="17.28515625" style="207" customWidth="1"/>
    <col min="10256" max="10256" width="20.140625" style="207" customWidth="1"/>
    <col min="10257" max="10257" width="2.28515625" style="207" customWidth="1"/>
    <col min="10258" max="10263" width="0" style="207" hidden="1" customWidth="1"/>
    <col min="10264" max="10264" width="11.42578125" style="207"/>
    <col min="10265" max="10265" width="21" style="207" customWidth="1"/>
    <col min="10266" max="10266" width="11.42578125" style="207"/>
    <col min="10267" max="10267" width="44.28515625" style="207" customWidth="1"/>
    <col min="10268" max="10268" width="56.140625" style="207" customWidth="1"/>
    <col min="10269" max="10496" width="11.42578125" style="207"/>
    <col min="10497" max="10497" width="2" style="207" customWidth="1"/>
    <col min="10498" max="10498" width="23.140625" style="207" customWidth="1"/>
    <col min="10499" max="10499" width="13.140625" style="207" customWidth="1"/>
    <col min="10500" max="10500" width="19.28515625" style="207" customWidth="1"/>
    <col min="10501" max="10501" width="18.5703125" style="207" customWidth="1"/>
    <col min="10502" max="10502" width="20.42578125" style="207" customWidth="1"/>
    <col min="10503" max="10503" width="19.42578125" style="207" customWidth="1"/>
    <col min="10504" max="10504" width="19.140625" style="207" customWidth="1"/>
    <col min="10505" max="10505" width="19" style="207" customWidth="1"/>
    <col min="10506" max="10506" width="21.140625" style="207" customWidth="1"/>
    <col min="10507" max="10507" width="17.5703125" style="207" customWidth="1"/>
    <col min="10508" max="10508" width="19.140625" style="207" customWidth="1"/>
    <col min="10509" max="10509" width="18" style="207" customWidth="1"/>
    <col min="10510" max="10510" width="18.5703125" style="207" customWidth="1"/>
    <col min="10511" max="10511" width="17.28515625" style="207" customWidth="1"/>
    <col min="10512" max="10512" width="20.140625" style="207" customWidth="1"/>
    <col min="10513" max="10513" width="2.28515625" style="207" customWidth="1"/>
    <col min="10514" max="10519" width="0" style="207" hidden="1" customWidth="1"/>
    <col min="10520" max="10520" width="11.42578125" style="207"/>
    <col min="10521" max="10521" width="21" style="207" customWidth="1"/>
    <col min="10522" max="10522" width="11.42578125" style="207"/>
    <col min="10523" max="10523" width="44.28515625" style="207" customWidth="1"/>
    <col min="10524" max="10524" width="56.140625" style="207" customWidth="1"/>
    <col min="10525" max="10752" width="11.42578125" style="207"/>
    <col min="10753" max="10753" width="2" style="207" customWidth="1"/>
    <col min="10754" max="10754" width="23.140625" style="207" customWidth="1"/>
    <col min="10755" max="10755" width="13.140625" style="207" customWidth="1"/>
    <col min="10756" max="10756" width="19.28515625" style="207" customWidth="1"/>
    <col min="10757" max="10757" width="18.5703125" style="207" customWidth="1"/>
    <col min="10758" max="10758" width="20.42578125" style="207" customWidth="1"/>
    <col min="10759" max="10759" width="19.42578125" style="207" customWidth="1"/>
    <col min="10760" max="10760" width="19.140625" style="207" customWidth="1"/>
    <col min="10761" max="10761" width="19" style="207" customWidth="1"/>
    <col min="10762" max="10762" width="21.140625" style="207" customWidth="1"/>
    <col min="10763" max="10763" width="17.5703125" style="207" customWidth="1"/>
    <col min="10764" max="10764" width="19.140625" style="207" customWidth="1"/>
    <col min="10765" max="10765" width="18" style="207" customWidth="1"/>
    <col min="10766" max="10766" width="18.5703125" style="207" customWidth="1"/>
    <col min="10767" max="10767" width="17.28515625" style="207" customWidth="1"/>
    <col min="10768" max="10768" width="20.140625" style="207" customWidth="1"/>
    <col min="10769" max="10769" width="2.28515625" style="207" customWidth="1"/>
    <col min="10770" max="10775" width="0" style="207" hidden="1" customWidth="1"/>
    <col min="10776" max="10776" width="11.42578125" style="207"/>
    <col min="10777" max="10777" width="21" style="207" customWidth="1"/>
    <col min="10778" max="10778" width="11.42578125" style="207"/>
    <col min="10779" max="10779" width="44.28515625" style="207" customWidth="1"/>
    <col min="10780" max="10780" width="56.140625" style="207" customWidth="1"/>
    <col min="10781" max="11008" width="11.42578125" style="207"/>
    <col min="11009" max="11009" width="2" style="207" customWidth="1"/>
    <col min="11010" max="11010" width="23.140625" style="207" customWidth="1"/>
    <col min="11011" max="11011" width="13.140625" style="207" customWidth="1"/>
    <col min="11012" max="11012" width="19.28515625" style="207" customWidth="1"/>
    <col min="11013" max="11013" width="18.5703125" style="207" customWidth="1"/>
    <col min="11014" max="11014" width="20.42578125" style="207" customWidth="1"/>
    <col min="11015" max="11015" width="19.42578125" style="207" customWidth="1"/>
    <col min="11016" max="11016" width="19.140625" style="207" customWidth="1"/>
    <col min="11017" max="11017" width="19" style="207" customWidth="1"/>
    <col min="11018" max="11018" width="21.140625" style="207" customWidth="1"/>
    <col min="11019" max="11019" width="17.5703125" style="207" customWidth="1"/>
    <col min="11020" max="11020" width="19.140625" style="207" customWidth="1"/>
    <col min="11021" max="11021" width="18" style="207" customWidth="1"/>
    <col min="11022" max="11022" width="18.5703125" style="207" customWidth="1"/>
    <col min="11023" max="11023" width="17.28515625" style="207" customWidth="1"/>
    <col min="11024" max="11024" width="20.140625" style="207" customWidth="1"/>
    <col min="11025" max="11025" width="2.28515625" style="207" customWidth="1"/>
    <col min="11026" max="11031" width="0" style="207" hidden="1" customWidth="1"/>
    <col min="11032" max="11032" width="11.42578125" style="207"/>
    <col min="11033" max="11033" width="21" style="207" customWidth="1"/>
    <col min="11034" max="11034" width="11.42578125" style="207"/>
    <col min="11035" max="11035" width="44.28515625" style="207" customWidth="1"/>
    <col min="11036" max="11036" width="56.140625" style="207" customWidth="1"/>
    <col min="11037" max="11264" width="11.42578125" style="207"/>
    <col min="11265" max="11265" width="2" style="207" customWidth="1"/>
    <col min="11266" max="11266" width="23.140625" style="207" customWidth="1"/>
    <col min="11267" max="11267" width="13.140625" style="207" customWidth="1"/>
    <col min="11268" max="11268" width="19.28515625" style="207" customWidth="1"/>
    <col min="11269" max="11269" width="18.5703125" style="207" customWidth="1"/>
    <col min="11270" max="11270" width="20.42578125" style="207" customWidth="1"/>
    <col min="11271" max="11271" width="19.42578125" style="207" customWidth="1"/>
    <col min="11272" max="11272" width="19.140625" style="207" customWidth="1"/>
    <col min="11273" max="11273" width="19" style="207" customWidth="1"/>
    <col min="11274" max="11274" width="21.140625" style="207" customWidth="1"/>
    <col min="11275" max="11275" width="17.5703125" style="207" customWidth="1"/>
    <col min="11276" max="11276" width="19.140625" style="207" customWidth="1"/>
    <col min="11277" max="11277" width="18" style="207" customWidth="1"/>
    <col min="11278" max="11278" width="18.5703125" style="207" customWidth="1"/>
    <col min="11279" max="11279" width="17.28515625" style="207" customWidth="1"/>
    <col min="11280" max="11280" width="20.140625" style="207" customWidth="1"/>
    <col min="11281" max="11281" width="2.28515625" style="207" customWidth="1"/>
    <col min="11282" max="11287" width="0" style="207" hidden="1" customWidth="1"/>
    <col min="11288" max="11288" width="11.42578125" style="207"/>
    <col min="11289" max="11289" width="21" style="207" customWidth="1"/>
    <col min="11290" max="11290" width="11.42578125" style="207"/>
    <col min="11291" max="11291" width="44.28515625" style="207" customWidth="1"/>
    <col min="11292" max="11292" width="56.140625" style="207" customWidth="1"/>
    <col min="11293" max="11520" width="11.42578125" style="207"/>
    <col min="11521" max="11521" width="2" style="207" customWidth="1"/>
    <col min="11522" max="11522" width="23.140625" style="207" customWidth="1"/>
    <col min="11523" max="11523" width="13.140625" style="207" customWidth="1"/>
    <col min="11524" max="11524" width="19.28515625" style="207" customWidth="1"/>
    <col min="11525" max="11525" width="18.5703125" style="207" customWidth="1"/>
    <col min="11526" max="11526" width="20.42578125" style="207" customWidth="1"/>
    <col min="11527" max="11527" width="19.42578125" style="207" customWidth="1"/>
    <col min="11528" max="11528" width="19.140625" style="207" customWidth="1"/>
    <col min="11529" max="11529" width="19" style="207" customWidth="1"/>
    <col min="11530" max="11530" width="21.140625" style="207" customWidth="1"/>
    <col min="11531" max="11531" width="17.5703125" style="207" customWidth="1"/>
    <col min="11532" max="11532" width="19.140625" style="207" customWidth="1"/>
    <col min="11533" max="11533" width="18" style="207" customWidth="1"/>
    <col min="11534" max="11534" width="18.5703125" style="207" customWidth="1"/>
    <col min="11535" max="11535" width="17.28515625" style="207" customWidth="1"/>
    <col min="11536" max="11536" width="20.140625" style="207" customWidth="1"/>
    <col min="11537" max="11537" width="2.28515625" style="207" customWidth="1"/>
    <col min="11538" max="11543" width="0" style="207" hidden="1" customWidth="1"/>
    <col min="11544" max="11544" width="11.42578125" style="207"/>
    <col min="11545" max="11545" width="21" style="207" customWidth="1"/>
    <col min="11546" max="11546" width="11.42578125" style="207"/>
    <col min="11547" max="11547" width="44.28515625" style="207" customWidth="1"/>
    <col min="11548" max="11548" width="56.140625" style="207" customWidth="1"/>
    <col min="11549" max="11776" width="11.42578125" style="207"/>
    <col min="11777" max="11777" width="2" style="207" customWidth="1"/>
    <col min="11778" max="11778" width="23.140625" style="207" customWidth="1"/>
    <col min="11779" max="11779" width="13.140625" style="207" customWidth="1"/>
    <col min="11780" max="11780" width="19.28515625" style="207" customWidth="1"/>
    <col min="11781" max="11781" width="18.5703125" style="207" customWidth="1"/>
    <col min="11782" max="11782" width="20.42578125" style="207" customWidth="1"/>
    <col min="11783" max="11783" width="19.42578125" style="207" customWidth="1"/>
    <col min="11784" max="11784" width="19.140625" style="207" customWidth="1"/>
    <col min="11785" max="11785" width="19" style="207" customWidth="1"/>
    <col min="11786" max="11786" width="21.140625" style="207" customWidth="1"/>
    <col min="11787" max="11787" width="17.5703125" style="207" customWidth="1"/>
    <col min="11788" max="11788" width="19.140625" style="207" customWidth="1"/>
    <col min="11789" max="11789" width="18" style="207" customWidth="1"/>
    <col min="11790" max="11790" width="18.5703125" style="207" customWidth="1"/>
    <col min="11791" max="11791" width="17.28515625" style="207" customWidth="1"/>
    <col min="11792" max="11792" width="20.140625" style="207" customWidth="1"/>
    <col min="11793" max="11793" width="2.28515625" style="207" customWidth="1"/>
    <col min="11794" max="11799" width="0" style="207" hidden="1" customWidth="1"/>
    <col min="11800" max="11800" width="11.42578125" style="207"/>
    <col min="11801" max="11801" width="21" style="207" customWidth="1"/>
    <col min="11802" max="11802" width="11.42578125" style="207"/>
    <col min="11803" max="11803" width="44.28515625" style="207" customWidth="1"/>
    <col min="11804" max="11804" width="56.140625" style="207" customWidth="1"/>
    <col min="11805" max="12032" width="11.42578125" style="207"/>
    <col min="12033" max="12033" width="2" style="207" customWidth="1"/>
    <col min="12034" max="12034" width="23.140625" style="207" customWidth="1"/>
    <col min="12035" max="12035" width="13.140625" style="207" customWidth="1"/>
    <col min="12036" max="12036" width="19.28515625" style="207" customWidth="1"/>
    <col min="12037" max="12037" width="18.5703125" style="207" customWidth="1"/>
    <col min="12038" max="12038" width="20.42578125" style="207" customWidth="1"/>
    <col min="12039" max="12039" width="19.42578125" style="207" customWidth="1"/>
    <col min="12040" max="12040" width="19.140625" style="207" customWidth="1"/>
    <col min="12041" max="12041" width="19" style="207" customWidth="1"/>
    <col min="12042" max="12042" width="21.140625" style="207" customWidth="1"/>
    <col min="12043" max="12043" width="17.5703125" style="207" customWidth="1"/>
    <col min="12044" max="12044" width="19.140625" style="207" customWidth="1"/>
    <col min="12045" max="12045" width="18" style="207" customWidth="1"/>
    <col min="12046" max="12046" width="18.5703125" style="207" customWidth="1"/>
    <col min="12047" max="12047" width="17.28515625" style="207" customWidth="1"/>
    <col min="12048" max="12048" width="20.140625" style="207" customWidth="1"/>
    <col min="12049" max="12049" width="2.28515625" style="207" customWidth="1"/>
    <col min="12050" max="12055" width="0" style="207" hidden="1" customWidth="1"/>
    <col min="12056" max="12056" width="11.42578125" style="207"/>
    <col min="12057" max="12057" width="21" style="207" customWidth="1"/>
    <col min="12058" max="12058" width="11.42578125" style="207"/>
    <col min="12059" max="12059" width="44.28515625" style="207" customWidth="1"/>
    <col min="12060" max="12060" width="56.140625" style="207" customWidth="1"/>
    <col min="12061" max="12288" width="11.42578125" style="207"/>
    <col min="12289" max="12289" width="2" style="207" customWidth="1"/>
    <col min="12290" max="12290" width="23.140625" style="207" customWidth="1"/>
    <col min="12291" max="12291" width="13.140625" style="207" customWidth="1"/>
    <col min="12292" max="12292" width="19.28515625" style="207" customWidth="1"/>
    <col min="12293" max="12293" width="18.5703125" style="207" customWidth="1"/>
    <col min="12294" max="12294" width="20.42578125" style="207" customWidth="1"/>
    <col min="12295" max="12295" width="19.42578125" style="207" customWidth="1"/>
    <col min="12296" max="12296" width="19.140625" style="207" customWidth="1"/>
    <col min="12297" max="12297" width="19" style="207" customWidth="1"/>
    <col min="12298" max="12298" width="21.140625" style="207" customWidth="1"/>
    <col min="12299" max="12299" width="17.5703125" style="207" customWidth="1"/>
    <col min="12300" max="12300" width="19.140625" style="207" customWidth="1"/>
    <col min="12301" max="12301" width="18" style="207" customWidth="1"/>
    <col min="12302" max="12302" width="18.5703125" style="207" customWidth="1"/>
    <col min="12303" max="12303" width="17.28515625" style="207" customWidth="1"/>
    <col min="12304" max="12304" width="20.140625" style="207" customWidth="1"/>
    <col min="12305" max="12305" width="2.28515625" style="207" customWidth="1"/>
    <col min="12306" max="12311" width="0" style="207" hidden="1" customWidth="1"/>
    <col min="12312" max="12312" width="11.42578125" style="207"/>
    <col min="12313" max="12313" width="21" style="207" customWidth="1"/>
    <col min="12314" max="12314" width="11.42578125" style="207"/>
    <col min="12315" max="12315" width="44.28515625" style="207" customWidth="1"/>
    <col min="12316" max="12316" width="56.140625" style="207" customWidth="1"/>
    <col min="12317" max="12544" width="11.42578125" style="207"/>
    <col min="12545" max="12545" width="2" style="207" customWidth="1"/>
    <col min="12546" max="12546" width="23.140625" style="207" customWidth="1"/>
    <col min="12547" max="12547" width="13.140625" style="207" customWidth="1"/>
    <col min="12548" max="12548" width="19.28515625" style="207" customWidth="1"/>
    <col min="12549" max="12549" width="18.5703125" style="207" customWidth="1"/>
    <col min="12550" max="12550" width="20.42578125" style="207" customWidth="1"/>
    <col min="12551" max="12551" width="19.42578125" style="207" customWidth="1"/>
    <col min="12552" max="12552" width="19.140625" style="207" customWidth="1"/>
    <col min="12553" max="12553" width="19" style="207" customWidth="1"/>
    <col min="12554" max="12554" width="21.140625" style="207" customWidth="1"/>
    <col min="12555" max="12555" width="17.5703125" style="207" customWidth="1"/>
    <col min="12556" max="12556" width="19.140625" style="207" customWidth="1"/>
    <col min="12557" max="12557" width="18" style="207" customWidth="1"/>
    <col min="12558" max="12558" width="18.5703125" style="207" customWidth="1"/>
    <col min="12559" max="12559" width="17.28515625" style="207" customWidth="1"/>
    <col min="12560" max="12560" width="20.140625" style="207" customWidth="1"/>
    <col min="12561" max="12561" width="2.28515625" style="207" customWidth="1"/>
    <col min="12562" max="12567" width="0" style="207" hidden="1" customWidth="1"/>
    <col min="12568" max="12568" width="11.42578125" style="207"/>
    <col min="12569" max="12569" width="21" style="207" customWidth="1"/>
    <col min="12570" max="12570" width="11.42578125" style="207"/>
    <col min="12571" max="12571" width="44.28515625" style="207" customWidth="1"/>
    <col min="12572" max="12572" width="56.140625" style="207" customWidth="1"/>
    <col min="12573" max="12800" width="11.42578125" style="207"/>
    <col min="12801" max="12801" width="2" style="207" customWidth="1"/>
    <col min="12802" max="12802" width="23.140625" style="207" customWidth="1"/>
    <col min="12803" max="12803" width="13.140625" style="207" customWidth="1"/>
    <col min="12804" max="12804" width="19.28515625" style="207" customWidth="1"/>
    <col min="12805" max="12805" width="18.5703125" style="207" customWidth="1"/>
    <col min="12806" max="12806" width="20.42578125" style="207" customWidth="1"/>
    <col min="12807" max="12807" width="19.42578125" style="207" customWidth="1"/>
    <col min="12808" max="12808" width="19.140625" style="207" customWidth="1"/>
    <col min="12809" max="12809" width="19" style="207" customWidth="1"/>
    <col min="12810" max="12810" width="21.140625" style="207" customWidth="1"/>
    <col min="12811" max="12811" width="17.5703125" style="207" customWidth="1"/>
    <col min="12812" max="12812" width="19.140625" style="207" customWidth="1"/>
    <col min="12813" max="12813" width="18" style="207" customWidth="1"/>
    <col min="12814" max="12814" width="18.5703125" style="207" customWidth="1"/>
    <col min="12815" max="12815" width="17.28515625" style="207" customWidth="1"/>
    <col min="12816" max="12816" width="20.140625" style="207" customWidth="1"/>
    <col min="12817" max="12817" width="2.28515625" style="207" customWidth="1"/>
    <col min="12818" max="12823" width="0" style="207" hidden="1" customWidth="1"/>
    <col min="12824" max="12824" width="11.42578125" style="207"/>
    <col min="12825" max="12825" width="21" style="207" customWidth="1"/>
    <col min="12826" max="12826" width="11.42578125" style="207"/>
    <col min="12827" max="12827" width="44.28515625" style="207" customWidth="1"/>
    <col min="12828" max="12828" width="56.140625" style="207" customWidth="1"/>
    <col min="12829" max="13056" width="11.42578125" style="207"/>
    <col min="13057" max="13057" width="2" style="207" customWidth="1"/>
    <col min="13058" max="13058" width="23.140625" style="207" customWidth="1"/>
    <col min="13059" max="13059" width="13.140625" style="207" customWidth="1"/>
    <col min="13060" max="13060" width="19.28515625" style="207" customWidth="1"/>
    <col min="13061" max="13061" width="18.5703125" style="207" customWidth="1"/>
    <col min="13062" max="13062" width="20.42578125" style="207" customWidth="1"/>
    <col min="13063" max="13063" width="19.42578125" style="207" customWidth="1"/>
    <col min="13064" max="13064" width="19.140625" style="207" customWidth="1"/>
    <col min="13065" max="13065" width="19" style="207" customWidth="1"/>
    <col min="13066" max="13066" width="21.140625" style="207" customWidth="1"/>
    <col min="13067" max="13067" width="17.5703125" style="207" customWidth="1"/>
    <col min="13068" max="13068" width="19.140625" style="207" customWidth="1"/>
    <col min="13069" max="13069" width="18" style="207" customWidth="1"/>
    <col min="13070" max="13070" width="18.5703125" style="207" customWidth="1"/>
    <col min="13071" max="13071" width="17.28515625" style="207" customWidth="1"/>
    <col min="13072" max="13072" width="20.140625" style="207" customWidth="1"/>
    <col min="13073" max="13073" width="2.28515625" style="207" customWidth="1"/>
    <col min="13074" max="13079" width="0" style="207" hidden="1" customWidth="1"/>
    <col min="13080" max="13080" width="11.42578125" style="207"/>
    <col min="13081" max="13081" width="21" style="207" customWidth="1"/>
    <col min="13082" max="13082" width="11.42578125" style="207"/>
    <col min="13083" max="13083" width="44.28515625" style="207" customWidth="1"/>
    <col min="13084" max="13084" width="56.140625" style="207" customWidth="1"/>
    <col min="13085" max="13312" width="11.42578125" style="207"/>
    <col min="13313" max="13313" width="2" style="207" customWidth="1"/>
    <col min="13314" max="13314" width="23.140625" style="207" customWidth="1"/>
    <col min="13315" max="13315" width="13.140625" style="207" customWidth="1"/>
    <col min="13316" max="13316" width="19.28515625" style="207" customWidth="1"/>
    <col min="13317" max="13317" width="18.5703125" style="207" customWidth="1"/>
    <col min="13318" max="13318" width="20.42578125" style="207" customWidth="1"/>
    <col min="13319" max="13319" width="19.42578125" style="207" customWidth="1"/>
    <col min="13320" max="13320" width="19.140625" style="207" customWidth="1"/>
    <col min="13321" max="13321" width="19" style="207" customWidth="1"/>
    <col min="13322" max="13322" width="21.140625" style="207" customWidth="1"/>
    <col min="13323" max="13323" width="17.5703125" style="207" customWidth="1"/>
    <col min="13324" max="13324" width="19.140625" style="207" customWidth="1"/>
    <col min="13325" max="13325" width="18" style="207" customWidth="1"/>
    <col min="13326" max="13326" width="18.5703125" style="207" customWidth="1"/>
    <col min="13327" max="13327" width="17.28515625" style="207" customWidth="1"/>
    <col min="13328" max="13328" width="20.140625" style="207" customWidth="1"/>
    <col min="13329" max="13329" width="2.28515625" style="207" customWidth="1"/>
    <col min="13330" max="13335" width="0" style="207" hidden="1" customWidth="1"/>
    <col min="13336" max="13336" width="11.42578125" style="207"/>
    <col min="13337" max="13337" width="21" style="207" customWidth="1"/>
    <col min="13338" max="13338" width="11.42578125" style="207"/>
    <col min="13339" max="13339" width="44.28515625" style="207" customWidth="1"/>
    <col min="13340" max="13340" width="56.140625" style="207" customWidth="1"/>
    <col min="13341" max="13568" width="11.42578125" style="207"/>
    <col min="13569" max="13569" width="2" style="207" customWidth="1"/>
    <col min="13570" max="13570" width="23.140625" style="207" customWidth="1"/>
    <col min="13571" max="13571" width="13.140625" style="207" customWidth="1"/>
    <col min="13572" max="13572" width="19.28515625" style="207" customWidth="1"/>
    <col min="13573" max="13573" width="18.5703125" style="207" customWidth="1"/>
    <col min="13574" max="13574" width="20.42578125" style="207" customWidth="1"/>
    <col min="13575" max="13575" width="19.42578125" style="207" customWidth="1"/>
    <col min="13576" max="13576" width="19.140625" style="207" customWidth="1"/>
    <col min="13577" max="13577" width="19" style="207" customWidth="1"/>
    <col min="13578" max="13578" width="21.140625" style="207" customWidth="1"/>
    <col min="13579" max="13579" width="17.5703125" style="207" customWidth="1"/>
    <col min="13580" max="13580" width="19.140625" style="207" customWidth="1"/>
    <col min="13581" max="13581" width="18" style="207" customWidth="1"/>
    <col min="13582" max="13582" width="18.5703125" style="207" customWidth="1"/>
    <col min="13583" max="13583" width="17.28515625" style="207" customWidth="1"/>
    <col min="13584" max="13584" width="20.140625" style="207" customWidth="1"/>
    <col min="13585" max="13585" width="2.28515625" style="207" customWidth="1"/>
    <col min="13586" max="13591" width="0" style="207" hidden="1" customWidth="1"/>
    <col min="13592" max="13592" width="11.42578125" style="207"/>
    <col min="13593" max="13593" width="21" style="207" customWidth="1"/>
    <col min="13594" max="13594" width="11.42578125" style="207"/>
    <col min="13595" max="13595" width="44.28515625" style="207" customWidth="1"/>
    <col min="13596" max="13596" width="56.140625" style="207" customWidth="1"/>
    <col min="13597" max="13824" width="11.42578125" style="207"/>
    <col min="13825" max="13825" width="2" style="207" customWidth="1"/>
    <col min="13826" max="13826" width="23.140625" style="207" customWidth="1"/>
    <col min="13827" max="13827" width="13.140625" style="207" customWidth="1"/>
    <col min="13828" max="13828" width="19.28515625" style="207" customWidth="1"/>
    <col min="13829" max="13829" width="18.5703125" style="207" customWidth="1"/>
    <col min="13830" max="13830" width="20.42578125" style="207" customWidth="1"/>
    <col min="13831" max="13831" width="19.42578125" style="207" customWidth="1"/>
    <col min="13832" max="13832" width="19.140625" style="207" customWidth="1"/>
    <col min="13833" max="13833" width="19" style="207" customWidth="1"/>
    <col min="13834" max="13834" width="21.140625" style="207" customWidth="1"/>
    <col min="13835" max="13835" width="17.5703125" style="207" customWidth="1"/>
    <col min="13836" max="13836" width="19.140625" style="207" customWidth="1"/>
    <col min="13837" max="13837" width="18" style="207" customWidth="1"/>
    <col min="13838" max="13838" width="18.5703125" style="207" customWidth="1"/>
    <col min="13839" max="13839" width="17.28515625" style="207" customWidth="1"/>
    <col min="13840" max="13840" width="20.140625" style="207" customWidth="1"/>
    <col min="13841" max="13841" width="2.28515625" style="207" customWidth="1"/>
    <col min="13842" max="13847" width="0" style="207" hidden="1" customWidth="1"/>
    <col min="13848" max="13848" width="11.42578125" style="207"/>
    <col min="13849" max="13849" width="21" style="207" customWidth="1"/>
    <col min="13850" max="13850" width="11.42578125" style="207"/>
    <col min="13851" max="13851" width="44.28515625" style="207" customWidth="1"/>
    <col min="13852" max="13852" width="56.140625" style="207" customWidth="1"/>
    <col min="13853" max="14080" width="11.42578125" style="207"/>
    <col min="14081" max="14081" width="2" style="207" customWidth="1"/>
    <col min="14082" max="14082" width="23.140625" style="207" customWidth="1"/>
    <col min="14083" max="14083" width="13.140625" style="207" customWidth="1"/>
    <col min="14084" max="14084" width="19.28515625" style="207" customWidth="1"/>
    <col min="14085" max="14085" width="18.5703125" style="207" customWidth="1"/>
    <col min="14086" max="14086" width="20.42578125" style="207" customWidth="1"/>
    <col min="14087" max="14087" width="19.42578125" style="207" customWidth="1"/>
    <col min="14088" max="14088" width="19.140625" style="207" customWidth="1"/>
    <col min="14089" max="14089" width="19" style="207" customWidth="1"/>
    <col min="14090" max="14090" width="21.140625" style="207" customWidth="1"/>
    <col min="14091" max="14091" width="17.5703125" style="207" customWidth="1"/>
    <col min="14092" max="14092" width="19.140625" style="207" customWidth="1"/>
    <col min="14093" max="14093" width="18" style="207" customWidth="1"/>
    <col min="14094" max="14094" width="18.5703125" style="207" customWidth="1"/>
    <col min="14095" max="14095" width="17.28515625" style="207" customWidth="1"/>
    <col min="14096" max="14096" width="20.140625" style="207" customWidth="1"/>
    <col min="14097" max="14097" width="2.28515625" style="207" customWidth="1"/>
    <col min="14098" max="14103" width="0" style="207" hidden="1" customWidth="1"/>
    <col min="14104" max="14104" width="11.42578125" style="207"/>
    <col min="14105" max="14105" width="21" style="207" customWidth="1"/>
    <col min="14106" max="14106" width="11.42578125" style="207"/>
    <col min="14107" max="14107" width="44.28515625" style="207" customWidth="1"/>
    <col min="14108" max="14108" width="56.140625" style="207" customWidth="1"/>
    <col min="14109" max="14336" width="11.42578125" style="207"/>
    <col min="14337" max="14337" width="2" style="207" customWidth="1"/>
    <col min="14338" max="14338" width="23.140625" style="207" customWidth="1"/>
    <col min="14339" max="14339" width="13.140625" style="207" customWidth="1"/>
    <col min="14340" max="14340" width="19.28515625" style="207" customWidth="1"/>
    <col min="14341" max="14341" width="18.5703125" style="207" customWidth="1"/>
    <col min="14342" max="14342" width="20.42578125" style="207" customWidth="1"/>
    <col min="14343" max="14343" width="19.42578125" style="207" customWidth="1"/>
    <col min="14344" max="14344" width="19.140625" style="207" customWidth="1"/>
    <col min="14345" max="14345" width="19" style="207" customWidth="1"/>
    <col min="14346" max="14346" width="21.140625" style="207" customWidth="1"/>
    <col min="14347" max="14347" width="17.5703125" style="207" customWidth="1"/>
    <col min="14348" max="14348" width="19.140625" style="207" customWidth="1"/>
    <col min="14349" max="14349" width="18" style="207" customWidth="1"/>
    <col min="14350" max="14350" width="18.5703125" style="207" customWidth="1"/>
    <col min="14351" max="14351" width="17.28515625" style="207" customWidth="1"/>
    <col min="14352" max="14352" width="20.140625" style="207" customWidth="1"/>
    <col min="14353" max="14353" width="2.28515625" style="207" customWidth="1"/>
    <col min="14354" max="14359" width="0" style="207" hidden="1" customWidth="1"/>
    <col min="14360" max="14360" width="11.42578125" style="207"/>
    <col min="14361" max="14361" width="21" style="207" customWidth="1"/>
    <col min="14362" max="14362" width="11.42578125" style="207"/>
    <col min="14363" max="14363" width="44.28515625" style="207" customWidth="1"/>
    <col min="14364" max="14364" width="56.140625" style="207" customWidth="1"/>
    <col min="14365" max="14592" width="11.42578125" style="207"/>
    <col min="14593" max="14593" width="2" style="207" customWidth="1"/>
    <col min="14594" max="14594" width="23.140625" style="207" customWidth="1"/>
    <col min="14595" max="14595" width="13.140625" style="207" customWidth="1"/>
    <col min="14596" max="14596" width="19.28515625" style="207" customWidth="1"/>
    <col min="14597" max="14597" width="18.5703125" style="207" customWidth="1"/>
    <col min="14598" max="14598" width="20.42578125" style="207" customWidth="1"/>
    <col min="14599" max="14599" width="19.42578125" style="207" customWidth="1"/>
    <col min="14600" max="14600" width="19.140625" style="207" customWidth="1"/>
    <col min="14601" max="14601" width="19" style="207" customWidth="1"/>
    <col min="14602" max="14602" width="21.140625" style="207" customWidth="1"/>
    <col min="14603" max="14603" width="17.5703125" style="207" customWidth="1"/>
    <col min="14604" max="14604" width="19.140625" style="207" customWidth="1"/>
    <col min="14605" max="14605" width="18" style="207" customWidth="1"/>
    <col min="14606" max="14606" width="18.5703125" style="207" customWidth="1"/>
    <col min="14607" max="14607" width="17.28515625" style="207" customWidth="1"/>
    <col min="14608" max="14608" width="20.140625" style="207" customWidth="1"/>
    <col min="14609" max="14609" width="2.28515625" style="207" customWidth="1"/>
    <col min="14610" max="14615" width="0" style="207" hidden="1" customWidth="1"/>
    <col min="14616" max="14616" width="11.42578125" style="207"/>
    <col min="14617" max="14617" width="21" style="207" customWidth="1"/>
    <col min="14618" max="14618" width="11.42578125" style="207"/>
    <col min="14619" max="14619" width="44.28515625" style="207" customWidth="1"/>
    <col min="14620" max="14620" width="56.140625" style="207" customWidth="1"/>
    <col min="14621" max="14848" width="11.42578125" style="207"/>
    <col min="14849" max="14849" width="2" style="207" customWidth="1"/>
    <col min="14850" max="14850" width="23.140625" style="207" customWidth="1"/>
    <col min="14851" max="14851" width="13.140625" style="207" customWidth="1"/>
    <col min="14852" max="14852" width="19.28515625" style="207" customWidth="1"/>
    <col min="14853" max="14853" width="18.5703125" style="207" customWidth="1"/>
    <col min="14854" max="14854" width="20.42578125" style="207" customWidth="1"/>
    <col min="14855" max="14855" width="19.42578125" style="207" customWidth="1"/>
    <col min="14856" max="14856" width="19.140625" style="207" customWidth="1"/>
    <col min="14857" max="14857" width="19" style="207" customWidth="1"/>
    <col min="14858" max="14858" width="21.140625" style="207" customWidth="1"/>
    <col min="14859" max="14859" width="17.5703125" style="207" customWidth="1"/>
    <col min="14860" max="14860" width="19.140625" style="207" customWidth="1"/>
    <col min="14861" max="14861" width="18" style="207" customWidth="1"/>
    <col min="14862" max="14862" width="18.5703125" style="207" customWidth="1"/>
    <col min="14863" max="14863" width="17.28515625" style="207" customWidth="1"/>
    <col min="14864" max="14864" width="20.140625" style="207" customWidth="1"/>
    <col min="14865" max="14865" width="2.28515625" style="207" customWidth="1"/>
    <col min="14866" max="14871" width="0" style="207" hidden="1" customWidth="1"/>
    <col min="14872" max="14872" width="11.42578125" style="207"/>
    <col min="14873" max="14873" width="21" style="207" customWidth="1"/>
    <col min="14874" max="14874" width="11.42578125" style="207"/>
    <col min="14875" max="14875" width="44.28515625" style="207" customWidth="1"/>
    <col min="14876" max="14876" width="56.140625" style="207" customWidth="1"/>
    <col min="14877" max="15104" width="11.42578125" style="207"/>
    <col min="15105" max="15105" width="2" style="207" customWidth="1"/>
    <col min="15106" max="15106" width="23.140625" style="207" customWidth="1"/>
    <col min="15107" max="15107" width="13.140625" style="207" customWidth="1"/>
    <col min="15108" max="15108" width="19.28515625" style="207" customWidth="1"/>
    <col min="15109" max="15109" width="18.5703125" style="207" customWidth="1"/>
    <col min="15110" max="15110" width="20.42578125" style="207" customWidth="1"/>
    <col min="15111" max="15111" width="19.42578125" style="207" customWidth="1"/>
    <col min="15112" max="15112" width="19.140625" style="207" customWidth="1"/>
    <col min="15113" max="15113" width="19" style="207" customWidth="1"/>
    <col min="15114" max="15114" width="21.140625" style="207" customWidth="1"/>
    <col min="15115" max="15115" width="17.5703125" style="207" customWidth="1"/>
    <col min="15116" max="15116" width="19.140625" style="207" customWidth="1"/>
    <col min="15117" max="15117" width="18" style="207" customWidth="1"/>
    <col min="15118" max="15118" width="18.5703125" style="207" customWidth="1"/>
    <col min="15119" max="15119" width="17.28515625" style="207" customWidth="1"/>
    <col min="15120" max="15120" width="20.140625" style="207" customWidth="1"/>
    <col min="15121" max="15121" width="2.28515625" style="207" customWidth="1"/>
    <col min="15122" max="15127" width="0" style="207" hidden="1" customWidth="1"/>
    <col min="15128" max="15128" width="11.42578125" style="207"/>
    <col min="15129" max="15129" width="21" style="207" customWidth="1"/>
    <col min="15130" max="15130" width="11.42578125" style="207"/>
    <col min="15131" max="15131" width="44.28515625" style="207" customWidth="1"/>
    <col min="15132" max="15132" width="56.140625" style="207" customWidth="1"/>
    <col min="15133" max="15360" width="11.42578125" style="207"/>
    <col min="15361" max="15361" width="2" style="207" customWidth="1"/>
    <col min="15362" max="15362" width="23.140625" style="207" customWidth="1"/>
    <col min="15363" max="15363" width="13.140625" style="207" customWidth="1"/>
    <col min="15364" max="15364" width="19.28515625" style="207" customWidth="1"/>
    <col min="15365" max="15365" width="18.5703125" style="207" customWidth="1"/>
    <col min="15366" max="15366" width="20.42578125" style="207" customWidth="1"/>
    <col min="15367" max="15367" width="19.42578125" style="207" customWidth="1"/>
    <col min="15368" max="15368" width="19.140625" style="207" customWidth="1"/>
    <col min="15369" max="15369" width="19" style="207" customWidth="1"/>
    <col min="15370" max="15370" width="21.140625" style="207" customWidth="1"/>
    <col min="15371" max="15371" width="17.5703125" style="207" customWidth="1"/>
    <col min="15372" max="15372" width="19.140625" style="207" customWidth="1"/>
    <col min="15373" max="15373" width="18" style="207" customWidth="1"/>
    <col min="15374" max="15374" width="18.5703125" style="207" customWidth="1"/>
    <col min="15375" max="15375" width="17.28515625" style="207" customWidth="1"/>
    <col min="15376" max="15376" width="20.140625" style="207" customWidth="1"/>
    <col min="15377" max="15377" width="2.28515625" style="207" customWidth="1"/>
    <col min="15378" max="15383" width="0" style="207" hidden="1" customWidth="1"/>
    <col min="15384" max="15384" width="11.42578125" style="207"/>
    <col min="15385" max="15385" width="21" style="207" customWidth="1"/>
    <col min="15386" max="15386" width="11.42578125" style="207"/>
    <col min="15387" max="15387" width="44.28515625" style="207" customWidth="1"/>
    <col min="15388" max="15388" width="56.140625" style="207" customWidth="1"/>
    <col min="15389" max="15616" width="11.42578125" style="207"/>
    <col min="15617" max="15617" width="2" style="207" customWidth="1"/>
    <col min="15618" max="15618" width="23.140625" style="207" customWidth="1"/>
    <col min="15619" max="15619" width="13.140625" style="207" customWidth="1"/>
    <col min="15620" max="15620" width="19.28515625" style="207" customWidth="1"/>
    <col min="15621" max="15621" width="18.5703125" style="207" customWidth="1"/>
    <col min="15622" max="15622" width="20.42578125" style="207" customWidth="1"/>
    <col min="15623" max="15623" width="19.42578125" style="207" customWidth="1"/>
    <col min="15624" max="15624" width="19.140625" style="207" customWidth="1"/>
    <col min="15625" max="15625" width="19" style="207" customWidth="1"/>
    <col min="15626" max="15626" width="21.140625" style="207" customWidth="1"/>
    <col min="15627" max="15627" width="17.5703125" style="207" customWidth="1"/>
    <col min="15628" max="15628" width="19.140625" style="207" customWidth="1"/>
    <col min="15629" max="15629" width="18" style="207" customWidth="1"/>
    <col min="15630" max="15630" width="18.5703125" style="207" customWidth="1"/>
    <col min="15631" max="15631" width="17.28515625" style="207" customWidth="1"/>
    <col min="15632" max="15632" width="20.140625" style="207" customWidth="1"/>
    <col min="15633" max="15633" width="2.28515625" style="207" customWidth="1"/>
    <col min="15634" max="15639" width="0" style="207" hidden="1" customWidth="1"/>
    <col min="15640" max="15640" width="11.42578125" style="207"/>
    <col min="15641" max="15641" width="21" style="207" customWidth="1"/>
    <col min="15642" max="15642" width="11.42578125" style="207"/>
    <col min="15643" max="15643" width="44.28515625" style="207" customWidth="1"/>
    <col min="15644" max="15644" width="56.140625" style="207" customWidth="1"/>
    <col min="15645" max="15872" width="11.42578125" style="207"/>
    <col min="15873" max="15873" width="2" style="207" customWidth="1"/>
    <col min="15874" max="15874" width="23.140625" style="207" customWidth="1"/>
    <col min="15875" max="15875" width="13.140625" style="207" customWidth="1"/>
    <col min="15876" max="15876" width="19.28515625" style="207" customWidth="1"/>
    <col min="15877" max="15877" width="18.5703125" style="207" customWidth="1"/>
    <col min="15878" max="15878" width="20.42578125" style="207" customWidth="1"/>
    <col min="15879" max="15879" width="19.42578125" style="207" customWidth="1"/>
    <col min="15880" max="15880" width="19.140625" style="207" customWidth="1"/>
    <col min="15881" max="15881" width="19" style="207" customWidth="1"/>
    <col min="15882" max="15882" width="21.140625" style="207" customWidth="1"/>
    <col min="15883" max="15883" width="17.5703125" style="207" customWidth="1"/>
    <col min="15884" max="15884" width="19.140625" style="207" customWidth="1"/>
    <col min="15885" max="15885" width="18" style="207" customWidth="1"/>
    <col min="15886" max="15886" width="18.5703125" style="207" customWidth="1"/>
    <col min="15887" max="15887" width="17.28515625" style="207" customWidth="1"/>
    <col min="15888" max="15888" width="20.140625" style="207" customWidth="1"/>
    <col min="15889" max="15889" width="2.28515625" style="207" customWidth="1"/>
    <col min="15890" max="15895" width="0" style="207" hidden="1" customWidth="1"/>
    <col min="15896" max="15896" width="11.42578125" style="207"/>
    <col min="15897" max="15897" width="21" style="207" customWidth="1"/>
    <col min="15898" max="15898" width="11.42578125" style="207"/>
    <col min="15899" max="15899" width="44.28515625" style="207" customWidth="1"/>
    <col min="15900" max="15900" width="56.140625" style="207" customWidth="1"/>
    <col min="15901" max="16128" width="11.42578125" style="207"/>
    <col min="16129" max="16129" width="2" style="207" customWidth="1"/>
    <col min="16130" max="16130" width="23.140625" style="207" customWidth="1"/>
    <col min="16131" max="16131" width="13.140625" style="207" customWidth="1"/>
    <col min="16132" max="16132" width="19.28515625" style="207" customWidth="1"/>
    <col min="16133" max="16133" width="18.5703125" style="207" customWidth="1"/>
    <col min="16134" max="16134" width="20.42578125" style="207" customWidth="1"/>
    <col min="16135" max="16135" width="19.42578125" style="207" customWidth="1"/>
    <col min="16136" max="16136" width="19.140625" style="207" customWidth="1"/>
    <col min="16137" max="16137" width="19" style="207" customWidth="1"/>
    <col min="16138" max="16138" width="21.140625" style="207" customWidth="1"/>
    <col min="16139" max="16139" width="17.5703125" style="207" customWidth="1"/>
    <col min="16140" max="16140" width="19.140625" style="207" customWidth="1"/>
    <col min="16141" max="16141" width="18" style="207" customWidth="1"/>
    <col min="16142" max="16142" width="18.5703125" style="207" customWidth="1"/>
    <col min="16143" max="16143" width="17.28515625" style="207" customWidth="1"/>
    <col min="16144" max="16144" width="20.140625" style="207" customWidth="1"/>
    <col min="16145" max="16145" width="2.28515625" style="207" customWidth="1"/>
    <col min="16146" max="16151" width="0" style="207" hidden="1" customWidth="1"/>
    <col min="16152" max="16152" width="11.42578125" style="207"/>
    <col min="16153" max="16153" width="21" style="207" customWidth="1"/>
    <col min="16154" max="16154" width="11.42578125" style="207"/>
    <col min="16155" max="16155" width="44.28515625" style="207" customWidth="1"/>
    <col min="16156" max="16156" width="56.140625" style="207" customWidth="1"/>
    <col min="16157" max="16384" width="11.42578125" style="207"/>
  </cols>
  <sheetData>
    <row r="1" spans="1:18" ht="30" customHeight="1">
      <c r="A1" s="89"/>
      <c r="B1" s="205"/>
      <c r="C1" s="205"/>
      <c r="D1" s="205"/>
      <c r="E1" s="206" t="s">
        <v>0</v>
      </c>
      <c r="F1" s="206"/>
      <c r="G1" s="206"/>
      <c r="H1" s="206"/>
      <c r="I1" s="206"/>
      <c r="J1" s="206"/>
      <c r="K1" s="206"/>
      <c r="L1" s="206"/>
      <c r="M1" s="206" t="s">
        <v>1</v>
      </c>
      <c r="N1" s="206"/>
      <c r="O1" s="206"/>
      <c r="P1" s="206"/>
      <c r="Q1" s="92"/>
      <c r="R1" s="93"/>
    </row>
    <row r="2" spans="1:18" ht="36" customHeight="1">
      <c r="A2" s="94"/>
      <c r="B2" s="95"/>
      <c r="C2" s="95"/>
      <c r="D2" s="95"/>
      <c r="E2" s="209"/>
      <c r="F2" s="209"/>
      <c r="G2" s="209"/>
      <c r="H2" s="209"/>
      <c r="I2" s="209"/>
      <c r="J2" s="209"/>
      <c r="K2" s="209"/>
      <c r="L2" s="209"/>
      <c r="M2" s="209"/>
      <c r="N2" s="209"/>
      <c r="O2" s="209"/>
      <c r="P2" s="209"/>
      <c r="Q2" s="97"/>
      <c r="R2" s="93"/>
    </row>
    <row r="3" spans="1:18" ht="30.75" customHeight="1">
      <c r="A3" s="94"/>
      <c r="B3" s="95"/>
      <c r="C3" s="95"/>
      <c r="D3" s="95"/>
      <c r="E3" s="105" t="s">
        <v>2</v>
      </c>
      <c r="F3" s="105"/>
      <c r="G3" s="105"/>
      <c r="H3" s="105"/>
      <c r="I3" s="210">
        <v>41736</v>
      </c>
      <c r="J3" s="211"/>
      <c r="K3" s="211"/>
      <c r="L3" s="211"/>
      <c r="M3" s="209" t="s">
        <v>3</v>
      </c>
      <c r="N3" s="209"/>
      <c r="O3" s="209"/>
      <c r="P3" s="209"/>
      <c r="Q3" s="97"/>
      <c r="R3" s="93"/>
    </row>
    <row r="4" spans="1:18" ht="9.75" customHeight="1">
      <c r="A4" s="94"/>
      <c r="B4" s="101"/>
      <c r="C4" s="101"/>
      <c r="D4" s="101"/>
      <c r="E4" s="101"/>
      <c r="F4" s="101"/>
      <c r="G4" s="101"/>
      <c r="H4" s="101"/>
      <c r="I4" s="101"/>
      <c r="J4" s="101"/>
      <c r="K4" s="101"/>
      <c r="L4" s="101"/>
      <c r="M4" s="101"/>
      <c r="N4" s="101"/>
      <c r="O4" s="101"/>
      <c r="P4" s="101"/>
      <c r="Q4" s="97"/>
      <c r="R4" s="102"/>
    </row>
    <row r="5" spans="1:18" s="106" customFormat="1" ht="29.25" customHeight="1">
      <c r="A5" s="94"/>
      <c r="B5" s="103" t="s">
        <v>4</v>
      </c>
      <c r="C5" s="211" t="s">
        <v>5</v>
      </c>
      <c r="D5" s="211"/>
      <c r="E5" s="211"/>
      <c r="F5" s="211"/>
      <c r="G5" s="211"/>
      <c r="H5" s="211"/>
      <c r="I5" s="105" t="s">
        <v>6</v>
      </c>
      <c r="J5" s="105"/>
      <c r="K5" s="105"/>
      <c r="L5" s="104" t="s">
        <v>7</v>
      </c>
      <c r="M5" s="104"/>
      <c r="N5" s="104"/>
      <c r="O5" s="104"/>
      <c r="P5" s="104"/>
      <c r="Q5" s="97"/>
    </row>
    <row r="6" spans="1:18" s="106" customFormat="1" ht="9" customHeight="1">
      <c r="A6" s="94"/>
      <c r="B6" s="107"/>
      <c r="C6" s="108"/>
      <c r="D6" s="108"/>
      <c r="E6" s="108"/>
      <c r="F6" s="108"/>
      <c r="G6" s="108"/>
      <c r="H6" s="108"/>
      <c r="I6" s="109"/>
      <c r="J6" s="109"/>
      <c r="K6" s="109"/>
      <c r="L6" s="108"/>
      <c r="M6" s="108"/>
      <c r="N6" s="108"/>
      <c r="O6" s="108"/>
      <c r="P6" s="108"/>
      <c r="Q6" s="97"/>
    </row>
    <row r="7" spans="1:18" s="106" customFormat="1" ht="31.5" customHeight="1">
      <c r="A7" s="94"/>
      <c r="B7" s="110" t="s">
        <v>8</v>
      </c>
      <c r="C7" s="111" t="s">
        <v>9</v>
      </c>
      <c r="D7" s="111"/>
      <c r="E7" s="111"/>
      <c r="F7" s="111"/>
      <c r="G7" s="111"/>
      <c r="H7" s="111"/>
      <c r="I7" s="112" t="s">
        <v>10</v>
      </c>
      <c r="J7" s="113"/>
      <c r="K7" s="114"/>
      <c r="L7" s="115" t="s">
        <v>11</v>
      </c>
      <c r="M7" s="116"/>
      <c r="N7" s="116"/>
      <c r="O7" s="116"/>
      <c r="P7" s="117"/>
      <c r="Q7" s="97"/>
    </row>
    <row r="8" spans="1:18" s="106" customFormat="1" ht="15.75" customHeight="1">
      <c r="A8" s="94"/>
      <c r="B8" s="107"/>
      <c r="C8" s="108"/>
      <c r="D8" s="108"/>
      <c r="E8" s="108"/>
      <c r="F8" s="108"/>
      <c r="G8" s="108"/>
      <c r="H8" s="108"/>
      <c r="I8" s="109"/>
      <c r="J8" s="109"/>
      <c r="K8" s="109"/>
      <c r="L8" s="108"/>
      <c r="M8" s="108"/>
      <c r="N8" s="108"/>
      <c r="O8" s="108"/>
      <c r="P8" s="118"/>
      <c r="Q8" s="97"/>
    </row>
    <row r="9" spans="1:18" s="106" customFormat="1" ht="33" customHeight="1">
      <c r="A9" s="94"/>
      <c r="B9" s="119" t="s">
        <v>12</v>
      </c>
      <c r="C9" s="120" t="s">
        <v>96</v>
      </c>
      <c r="D9" s="120"/>
      <c r="E9" s="120"/>
      <c r="F9" s="120"/>
      <c r="G9" s="120"/>
      <c r="H9" s="120"/>
      <c r="I9" s="121" t="s">
        <v>14</v>
      </c>
      <c r="J9" s="121"/>
      <c r="K9" s="121"/>
      <c r="L9" s="241" t="s">
        <v>97</v>
      </c>
      <c r="M9" s="270"/>
      <c r="N9" s="270"/>
      <c r="O9" s="270"/>
      <c r="P9" s="242"/>
      <c r="Q9" s="97"/>
    </row>
    <row r="10" spans="1:18" s="106" customFormat="1" ht="13.5" customHeight="1">
      <c r="A10" s="94"/>
      <c r="B10" s="107"/>
      <c r="C10" s="108"/>
      <c r="D10" s="108"/>
      <c r="E10" s="108"/>
      <c r="F10" s="108"/>
      <c r="G10" s="108"/>
      <c r="H10" s="108"/>
      <c r="I10" s="109"/>
      <c r="J10" s="109"/>
      <c r="K10" s="109"/>
      <c r="L10" s="108"/>
      <c r="M10" s="108"/>
      <c r="N10" s="108"/>
      <c r="O10" s="108"/>
      <c r="P10" s="108"/>
      <c r="Q10" s="97"/>
    </row>
    <row r="11" spans="1:18" s="106" customFormat="1" ht="39" customHeight="1">
      <c r="A11" s="94"/>
      <c r="B11" s="122" t="s">
        <v>16</v>
      </c>
      <c r="C11" s="123" t="s">
        <v>17</v>
      </c>
      <c r="D11" s="123"/>
      <c r="E11" s="123" t="s">
        <v>18</v>
      </c>
      <c r="F11" s="123"/>
      <c r="G11" s="123"/>
      <c r="H11" s="123" t="s">
        <v>19</v>
      </c>
      <c r="I11" s="123"/>
      <c r="J11" s="123"/>
      <c r="K11" s="123"/>
      <c r="L11" s="123"/>
      <c r="M11" s="123" t="s">
        <v>254</v>
      </c>
      <c r="N11" s="123"/>
      <c r="O11" s="123"/>
      <c r="P11" s="123"/>
      <c r="Q11" s="97"/>
    </row>
    <row r="12" spans="1:18" s="106" customFormat="1" ht="40.5" customHeight="1">
      <c r="A12" s="94"/>
      <c r="B12" s="271" t="s">
        <v>98</v>
      </c>
      <c r="C12" s="272" t="s">
        <v>22</v>
      </c>
      <c r="D12" s="273"/>
      <c r="E12" s="124" t="s">
        <v>99</v>
      </c>
      <c r="F12" s="124"/>
      <c r="G12" s="124"/>
      <c r="H12" s="274" t="s">
        <v>100</v>
      </c>
      <c r="I12" s="274"/>
      <c r="J12" s="274"/>
      <c r="K12" s="274"/>
      <c r="L12" s="274"/>
      <c r="M12" s="275" t="s">
        <v>25</v>
      </c>
      <c r="N12" s="276"/>
      <c r="O12" s="276"/>
      <c r="P12" s="277"/>
      <c r="Q12" s="97"/>
    </row>
    <row r="13" spans="1:18" s="106" customFormat="1" ht="51" customHeight="1">
      <c r="A13" s="94"/>
      <c r="B13" s="278"/>
      <c r="C13" s="279"/>
      <c r="D13" s="280"/>
      <c r="E13" s="124" t="s">
        <v>101</v>
      </c>
      <c r="F13" s="124"/>
      <c r="G13" s="124"/>
      <c r="H13" s="274" t="s">
        <v>102</v>
      </c>
      <c r="I13" s="274"/>
      <c r="J13" s="274"/>
      <c r="K13" s="274"/>
      <c r="L13" s="274"/>
      <c r="M13" s="275" t="s">
        <v>25</v>
      </c>
      <c r="N13" s="276"/>
      <c r="O13" s="276"/>
      <c r="P13" s="277"/>
      <c r="Q13" s="97"/>
    </row>
    <row r="14" spans="1:18" s="106" customFormat="1" ht="14.25" customHeight="1">
      <c r="A14" s="94"/>
      <c r="B14" s="107"/>
      <c r="C14" s="108"/>
      <c r="D14" s="108"/>
      <c r="E14" s="108"/>
      <c r="F14" s="108"/>
      <c r="G14" s="108"/>
      <c r="H14" s="108"/>
      <c r="I14" s="109"/>
      <c r="J14" s="109"/>
      <c r="K14" s="109"/>
      <c r="L14" s="108"/>
      <c r="M14" s="108"/>
      <c r="N14" s="108"/>
      <c r="O14" s="108"/>
      <c r="P14" s="108"/>
      <c r="Q14" s="97"/>
    </row>
    <row r="15" spans="1:18" s="106" customFormat="1" ht="29.25" customHeight="1">
      <c r="A15" s="94"/>
      <c r="B15" s="137" t="s">
        <v>256</v>
      </c>
      <c r="C15" s="138" t="s">
        <v>29</v>
      </c>
      <c r="D15" s="141"/>
      <c r="E15" s="140"/>
      <c r="F15" s="141"/>
      <c r="G15" s="138" t="s">
        <v>30</v>
      </c>
      <c r="H15" s="140"/>
      <c r="I15" s="141"/>
      <c r="J15" s="141"/>
      <c r="K15" s="138" t="s">
        <v>31</v>
      </c>
      <c r="L15" s="141"/>
      <c r="M15" s="141"/>
      <c r="N15" s="141"/>
      <c r="O15" s="141"/>
      <c r="P15" s="142"/>
      <c r="Q15" s="97"/>
    </row>
    <row r="16" spans="1:18" s="106" customFormat="1" ht="14.25" customHeight="1">
      <c r="A16" s="94"/>
      <c r="B16" s="107"/>
      <c r="C16" s="108"/>
      <c r="D16" s="108"/>
      <c r="E16" s="108"/>
      <c r="F16" s="108"/>
      <c r="G16" s="108"/>
      <c r="H16" s="108"/>
      <c r="I16" s="108"/>
      <c r="J16" s="108"/>
      <c r="K16" s="108"/>
      <c r="L16" s="108"/>
      <c r="M16" s="108"/>
      <c r="N16" s="108"/>
      <c r="O16" s="108"/>
      <c r="P16" s="108"/>
      <c r="Q16" s="97"/>
    </row>
    <row r="17" spans="1:27" s="106" customFormat="1" ht="29.25" customHeight="1">
      <c r="A17" s="94"/>
      <c r="B17" s="137" t="s">
        <v>32</v>
      </c>
      <c r="C17" s="138" t="s">
        <v>33</v>
      </c>
      <c r="D17" s="141"/>
      <c r="E17" s="138" t="s">
        <v>34</v>
      </c>
      <c r="F17" s="141"/>
      <c r="G17" s="141"/>
      <c r="H17" s="138" t="s">
        <v>35</v>
      </c>
      <c r="I17" s="141"/>
      <c r="J17" s="141"/>
      <c r="K17" s="138" t="s">
        <v>36</v>
      </c>
      <c r="L17" s="141"/>
      <c r="M17" s="141"/>
      <c r="N17" s="138" t="s">
        <v>37</v>
      </c>
      <c r="O17" s="141"/>
      <c r="P17" s="142"/>
      <c r="Q17" s="97"/>
    </row>
    <row r="18" spans="1:27" ht="10.5" customHeight="1">
      <c r="A18" s="94"/>
      <c r="B18" s="143"/>
      <c r="C18" s="108"/>
      <c r="D18" s="108"/>
      <c r="E18" s="108"/>
      <c r="F18" s="108"/>
      <c r="G18" s="108"/>
      <c r="H18" s="108"/>
      <c r="I18" s="108"/>
      <c r="J18" s="108"/>
      <c r="K18" s="108"/>
      <c r="L18" s="108"/>
      <c r="M18" s="108"/>
      <c r="N18" s="108"/>
      <c r="O18" s="108"/>
      <c r="P18" s="108"/>
      <c r="Q18" s="97"/>
      <c r="R18" s="93"/>
      <c r="S18" s="93"/>
      <c r="T18" s="93"/>
      <c r="U18" s="93"/>
      <c r="V18" s="93"/>
      <c r="W18" s="93"/>
      <c r="X18" s="93"/>
      <c r="Y18" s="93"/>
      <c r="Z18" s="93"/>
      <c r="AA18" s="93"/>
    </row>
    <row r="19" spans="1:27" ht="24.75" customHeight="1">
      <c r="A19" s="94"/>
      <c r="B19" s="144" t="s">
        <v>38</v>
      </c>
      <c r="C19" s="144"/>
      <c r="D19" s="144"/>
      <c r="E19" s="144"/>
      <c r="F19" s="144"/>
      <c r="G19" s="144"/>
      <c r="H19" s="144"/>
      <c r="I19" s="144"/>
      <c r="J19" s="144"/>
      <c r="K19" s="144"/>
      <c r="L19" s="144"/>
      <c r="M19" s="144"/>
      <c r="N19" s="144"/>
      <c r="O19" s="144"/>
      <c r="P19" s="144"/>
      <c r="Q19" s="97"/>
      <c r="R19" s="93"/>
      <c r="S19" s="93"/>
      <c r="T19" s="93"/>
      <c r="U19" s="93"/>
      <c r="V19" s="93"/>
      <c r="W19" s="93"/>
      <c r="X19" s="93"/>
      <c r="Y19" s="93"/>
      <c r="Z19" s="93"/>
      <c r="AA19" s="93"/>
    </row>
    <row r="20" spans="1:27" ht="24" customHeight="1">
      <c r="A20" s="94"/>
      <c r="B20" s="123" t="s">
        <v>39</v>
      </c>
      <c r="C20" s="123"/>
      <c r="D20" s="123"/>
      <c r="E20" s="123"/>
      <c r="F20" s="123"/>
      <c r="G20" s="123"/>
      <c r="H20" s="123"/>
      <c r="I20" s="123"/>
      <c r="J20" s="123"/>
      <c r="K20" s="123"/>
      <c r="L20" s="123"/>
      <c r="M20" s="123"/>
      <c r="N20" s="123"/>
      <c r="O20" s="123"/>
      <c r="P20" s="123"/>
      <c r="Q20" s="97"/>
      <c r="R20" s="93"/>
      <c r="S20" s="93"/>
      <c r="T20" s="93"/>
      <c r="U20" s="93"/>
      <c r="V20" s="93"/>
      <c r="W20" s="93"/>
      <c r="X20" s="93"/>
      <c r="Y20" s="93"/>
      <c r="Z20" s="93"/>
      <c r="AA20" s="93"/>
    </row>
    <row r="21" spans="1:27" ht="27.75" customHeight="1">
      <c r="A21" s="94"/>
      <c r="B21" s="145" t="s">
        <v>40</v>
      </c>
      <c r="C21" s="145"/>
      <c r="D21" s="145" t="s">
        <v>41</v>
      </c>
      <c r="E21" s="145"/>
      <c r="F21" s="146" t="s">
        <v>42</v>
      </c>
      <c r="G21" s="146"/>
      <c r="H21" s="229"/>
      <c r="I21" s="148" t="s">
        <v>43</v>
      </c>
      <c r="J21" s="149">
        <v>0.9</v>
      </c>
      <c r="K21" s="150"/>
      <c r="L21" s="150"/>
      <c r="M21" s="151" t="s">
        <v>44</v>
      </c>
      <c r="N21" s="230" t="s">
        <v>103</v>
      </c>
      <c r="O21" s="230"/>
      <c r="P21" s="230"/>
      <c r="Q21" s="97"/>
      <c r="R21" s="93"/>
      <c r="S21" s="93"/>
      <c r="T21" s="93"/>
      <c r="U21" s="93"/>
      <c r="V21" s="93"/>
      <c r="W21" s="93"/>
      <c r="X21" s="93"/>
      <c r="Y21" s="93"/>
      <c r="Z21" s="93"/>
      <c r="AA21" s="93"/>
    </row>
    <row r="22" spans="1:27" ht="23.25" customHeight="1">
      <c r="A22" s="94"/>
      <c r="B22" s="153" t="s">
        <v>46</v>
      </c>
      <c r="C22" s="231">
        <v>0.9</v>
      </c>
      <c r="D22" s="153" t="s">
        <v>46</v>
      </c>
      <c r="E22" s="232" t="s">
        <v>47</v>
      </c>
      <c r="F22" s="146" t="s">
        <v>48</v>
      </c>
      <c r="G22" s="146"/>
      <c r="H22" s="233"/>
      <c r="I22" s="148" t="s">
        <v>257</v>
      </c>
      <c r="J22" s="149">
        <v>0.6</v>
      </c>
      <c r="K22" s="150"/>
      <c r="L22" s="150"/>
      <c r="M22" s="151" t="s">
        <v>50</v>
      </c>
      <c r="N22" s="281" t="s">
        <v>104</v>
      </c>
      <c r="O22" s="111"/>
      <c r="P22" s="111"/>
      <c r="Q22" s="97"/>
      <c r="R22" s="93"/>
      <c r="S22" s="93"/>
      <c r="T22" s="93"/>
      <c r="U22" s="93"/>
      <c r="V22" s="93"/>
      <c r="W22" s="93"/>
      <c r="X22" s="93"/>
      <c r="Y22" s="93"/>
      <c r="Z22" s="93"/>
      <c r="AA22" s="93"/>
    </row>
    <row r="23" spans="1:27" ht="39.75" customHeight="1">
      <c r="A23" s="94"/>
      <c r="B23" s="235" t="s">
        <v>52</v>
      </c>
      <c r="C23" s="236">
        <v>0.6</v>
      </c>
      <c r="D23" s="235" t="s">
        <v>52</v>
      </c>
      <c r="E23" s="232" t="s">
        <v>47</v>
      </c>
      <c r="F23" s="146" t="s">
        <v>53</v>
      </c>
      <c r="G23" s="146"/>
      <c r="H23" s="237"/>
      <c r="I23" s="158" t="s">
        <v>273</v>
      </c>
      <c r="J23" s="238">
        <v>0.6</v>
      </c>
      <c r="K23" s="239"/>
      <c r="L23" s="240"/>
      <c r="M23" s="159" t="s">
        <v>289</v>
      </c>
      <c r="N23" s="160"/>
      <c r="O23" s="160"/>
      <c r="P23" s="161"/>
      <c r="Q23" s="97"/>
      <c r="R23" s="93"/>
      <c r="S23" s="93"/>
      <c r="T23" s="93"/>
      <c r="U23" s="93"/>
      <c r="V23" s="93"/>
      <c r="W23" s="93"/>
      <c r="X23" s="93"/>
      <c r="Y23" s="93"/>
      <c r="Z23" s="93"/>
      <c r="AA23" s="93"/>
    </row>
    <row r="24" spans="1:27" ht="10.5" customHeight="1">
      <c r="A24" s="94"/>
      <c r="B24" s="143"/>
      <c r="C24" s="108"/>
      <c r="D24" s="108"/>
      <c r="E24" s="108"/>
      <c r="F24" s="108"/>
      <c r="G24" s="108"/>
      <c r="H24" s="108"/>
      <c r="I24" s="108"/>
      <c r="J24" s="108"/>
      <c r="K24" s="108"/>
      <c r="L24" s="108"/>
      <c r="M24" s="108"/>
      <c r="N24" s="108"/>
      <c r="O24" s="108"/>
      <c r="P24" s="108"/>
      <c r="Q24" s="97"/>
      <c r="R24" s="93"/>
      <c r="S24" s="93"/>
      <c r="T24" s="93"/>
      <c r="U24" s="93"/>
      <c r="V24" s="93"/>
      <c r="W24" s="93"/>
      <c r="X24" s="93"/>
      <c r="Y24" s="93"/>
      <c r="Z24" s="93"/>
      <c r="AA24" s="93"/>
    </row>
    <row r="25" spans="1:27" ht="26.25" customHeight="1">
      <c r="A25" s="94"/>
      <c r="B25" s="105" t="s">
        <v>275</v>
      </c>
      <c r="C25" s="105"/>
      <c r="D25" s="105"/>
      <c r="E25" s="105"/>
      <c r="F25" s="105"/>
      <c r="G25" s="105"/>
      <c r="H25" s="105"/>
      <c r="I25" s="105"/>
      <c r="J25" s="105"/>
      <c r="K25" s="105"/>
      <c r="L25" s="105"/>
      <c r="M25" s="105"/>
      <c r="N25" s="105"/>
      <c r="O25" s="105"/>
      <c r="P25" s="105"/>
      <c r="Q25" s="97"/>
      <c r="R25" s="93"/>
      <c r="S25" s="93"/>
      <c r="T25" s="93"/>
      <c r="U25" s="93"/>
      <c r="V25" s="93"/>
      <c r="W25" s="93"/>
      <c r="X25" s="93"/>
      <c r="Y25" s="93"/>
      <c r="Z25" s="93"/>
      <c r="AA25" s="93"/>
    </row>
    <row r="26" spans="1:27" ht="26.25" customHeight="1">
      <c r="A26" s="94"/>
      <c r="B26" s="123" t="s">
        <v>54</v>
      </c>
      <c r="C26" s="123"/>
      <c r="D26" s="123" t="s">
        <v>55</v>
      </c>
      <c r="E26" s="123"/>
      <c r="F26" s="123"/>
      <c r="G26" s="123"/>
      <c r="H26" s="123"/>
      <c r="I26" s="123"/>
      <c r="J26" s="123"/>
      <c r="K26" s="123"/>
      <c r="L26" s="123"/>
      <c r="M26" s="123"/>
      <c r="N26" s="123"/>
      <c r="O26" s="123"/>
      <c r="P26" s="163" t="s">
        <v>56</v>
      </c>
      <c r="Q26" s="97"/>
      <c r="R26" s="93"/>
      <c r="S26" s="93"/>
      <c r="T26" s="93"/>
      <c r="U26" s="93"/>
      <c r="V26" s="93"/>
      <c r="W26" s="93"/>
      <c r="X26" s="93"/>
      <c r="Y26" s="93"/>
      <c r="Z26" s="93"/>
      <c r="AA26" s="93"/>
    </row>
    <row r="27" spans="1:27" ht="27.75" customHeight="1">
      <c r="A27" s="94"/>
      <c r="B27" s="123"/>
      <c r="C27" s="123"/>
      <c r="D27" s="164" t="s">
        <v>57</v>
      </c>
      <c r="E27" s="164" t="s">
        <v>58</v>
      </c>
      <c r="F27" s="164" t="s">
        <v>59</v>
      </c>
      <c r="G27" s="164" t="s">
        <v>60</v>
      </c>
      <c r="H27" s="164" t="s">
        <v>61</v>
      </c>
      <c r="I27" s="164" t="s">
        <v>62</v>
      </c>
      <c r="J27" s="164" t="s">
        <v>63</v>
      </c>
      <c r="K27" s="164" t="s">
        <v>64</v>
      </c>
      <c r="L27" s="164" t="s">
        <v>260</v>
      </c>
      <c r="M27" s="164" t="s">
        <v>66</v>
      </c>
      <c r="N27" s="164" t="s">
        <v>67</v>
      </c>
      <c r="O27" s="164" t="s">
        <v>68</v>
      </c>
      <c r="P27" s="163"/>
      <c r="Q27" s="97"/>
      <c r="R27" s="93"/>
      <c r="S27" s="93"/>
      <c r="T27" s="93"/>
      <c r="U27" s="93"/>
      <c r="V27" s="93"/>
      <c r="W27" s="93"/>
      <c r="X27" s="93"/>
      <c r="Y27" s="93"/>
      <c r="Z27" s="93"/>
      <c r="AA27" s="93"/>
    </row>
    <row r="28" spans="1:27" ht="41.25" customHeight="1">
      <c r="A28" s="94"/>
      <c r="B28" s="241" t="s">
        <v>99</v>
      </c>
      <c r="C28" s="242"/>
      <c r="D28" s="282">
        <v>16568068</v>
      </c>
      <c r="E28" s="282">
        <v>386927165</v>
      </c>
      <c r="F28" s="282">
        <v>6915978377</v>
      </c>
      <c r="G28" s="282">
        <v>298938233</v>
      </c>
      <c r="H28" s="282">
        <v>270418721</v>
      </c>
      <c r="I28" s="282">
        <v>460678229</v>
      </c>
      <c r="J28" s="282">
        <v>1383683297</v>
      </c>
      <c r="K28" s="282">
        <v>1116628144</v>
      </c>
      <c r="L28" s="282">
        <v>458298562</v>
      </c>
      <c r="M28" s="282">
        <v>192630854</v>
      </c>
      <c r="N28" s="282">
        <v>258592333</v>
      </c>
      <c r="O28" s="282">
        <v>349449945</v>
      </c>
      <c r="P28" s="246">
        <f>SUM(D28:O28)</f>
        <v>12108791928</v>
      </c>
      <c r="Q28" s="97"/>
      <c r="R28" s="93"/>
      <c r="S28" s="93"/>
      <c r="T28" s="93"/>
      <c r="U28" s="93"/>
      <c r="V28" s="93"/>
      <c r="W28" s="93"/>
      <c r="X28" s="93"/>
      <c r="Y28" s="93"/>
      <c r="Z28" s="93"/>
      <c r="AA28" s="93"/>
    </row>
    <row r="29" spans="1:27" ht="41.25" customHeight="1">
      <c r="A29" s="94"/>
      <c r="B29" s="241" t="s">
        <v>101</v>
      </c>
      <c r="C29" s="242"/>
      <c r="D29" s="282">
        <v>30403817</v>
      </c>
      <c r="E29" s="282">
        <v>135836567</v>
      </c>
      <c r="F29" s="282">
        <v>496889632</v>
      </c>
      <c r="G29" s="282">
        <v>322276210</v>
      </c>
      <c r="H29" s="282">
        <v>324387112</v>
      </c>
      <c r="I29" s="282">
        <v>414154406</v>
      </c>
      <c r="J29" s="282">
        <v>502954850</v>
      </c>
      <c r="K29" s="282">
        <v>536855846</v>
      </c>
      <c r="L29" s="282">
        <v>536855846</v>
      </c>
      <c r="M29" s="282">
        <v>493482250</v>
      </c>
      <c r="N29" s="282">
        <v>388107173</v>
      </c>
      <c r="O29" s="282">
        <v>560597712</v>
      </c>
      <c r="P29" s="246">
        <f>SUM(D29:O29)</f>
        <v>4742801421</v>
      </c>
      <c r="Q29" s="97"/>
      <c r="R29" s="93"/>
      <c r="S29" s="93"/>
      <c r="T29" s="93"/>
      <c r="U29" s="93"/>
      <c r="V29" s="93"/>
      <c r="W29" s="93"/>
      <c r="X29" s="93"/>
      <c r="Y29" s="93"/>
      <c r="Z29" s="93"/>
      <c r="AA29" s="93"/>
    </row>
    <row r="30" spans="1:27" ht="18.75" customHeight="1">
      <c r="A30" s="94"/>
      <c r="B30" s="150" t="s">
        <v>261</v>
      </c>
      <c r="C30" s="150"/>
      <c r="D30" s="174">
        <f>+D28/D29</f>
        <v>0.54493381538245678</v>
      </c>
      <c r="E30" s="174">
        <f>+E28/E29</f>
        <v>2.8484757348144703</v>
      </c>
      <c r="F30" s="174">
        <f>+F28/F29</f>
        <v>13.918540318828789</v>
      </c>
      <c r="G30" s="174">
        <f>+G28/G29</f>
        <v>0.92758392870513151</v>
      </c>
      <c r="H30" s="174">
        <f>+H28/H29</f>
        <v>0.8336296696029033</v>
      </c>
      <c r="I30" s="174">
        <f t="shared" ref="I30:O30" si="0">+I28/I29</f>
        <v>1.1123344876355123</v>
      </c>
      <c r="J30" s="174">
        <f t="shared" si="0"/>
        <v>2.7511083688724742</v>
      </c>
      <c r="K30" s="174">
        <f t="shared" si="0"/>
        <v>2.0799403644754202</v>
      </c>
      <c r="L30" s="174">
        <f>+L28/L29</f>
        <v>0.85367154966214154</v>
      </c>
      <c r="M30" s="174">
        <f t="shared" si="0"/>
        <v>0.39035011694949512</v>
      </c>
      <c r="N30" s="174">
        <f t="shared" si="0"/>
        <v>0.66629104275792395</v>
      </c>
      <c r="O30" s="174">
        <f t="shared" si="0"/>
        <v>0.62335242816688485</v>
      </c>
      <c r="P30" s="174">
        <f>+P28/P29</f>
        <v>2.5530885342121095</v>
      </c>
      <c r="Q30" s="97"/>
      <c r="R30" s="93"/>
      <c r="S30" s="93"/>
      <c r="T30" s="93"/>
      <c r="U30" s="93"/>
      <c r="V30" s="93"/>
      <c r="W30" s="93"/>
      <c r="X30" s="93"/>
      <c r="Y30" s="93"/>
      <c r="Z30" s="93"/>
      <c r="AA30" s="93"/>
    </row>
    <row r="31" spans="1:27" ht="10.5" customHeight="1">
      <c r="A31" s="94"/>
      <c r="B31" s="109"/>
      <c r="C31" s="109"/>
      <c r="D31" s="109"/>
      <c r="E31" s="109"/>
      <c r="F31" s="109"/>
      <c r="G31" s="109"/>
      <c r="H31" s="109"/>
      <c r="I31" s="109"/>
      <c r="J31" s="109"/>
      <c r="K31" s="109"/>
      <c r="L31" s="109"/>
      <c r="M31" s="109"/>
      <c r="N31" s="109"/>
      <c r="O31" s="109"/>
      <c r="P31" s="109"/>
      <c r="Q31" s="97"/>
      <c r="R31" s="93"/>
      <c r="S31" s="93"/>
      <c r="T31" s="93"/>
      <c r="U31" s="93"/>
      <c r="V31" s="93"/>
      <c r="W31" s="93"/>
      <c r="X31" s="93"/>
      <c r="Y31" s="93"/>
      <c r="Z31" s="93"/>
      <c r="AA31" s="176"/>
    </row>
    <row r="32" spans="1:27" ht="23.25" customHeight="1">
      <c r="A32" s="94"/>
      <c r="B32" s="123" t="s">
        <v>70</v>
      </c>
      <c r="C32" s="123"/>
      <c r="D32" s="123"/>
      <c r="E32" s="123"/>
      <c r="F32" s="123"/>
      <c r="G32" s="123"/>
      <c r="H32" s="123"/>
      <c r="I32" s="123"/>
      <c r="J32" s="123"/>
      <c r="K32" s="123"/>
      <c r="L32" s="123"/>
      <c r="M32" s="123"/>
      <c r="N32" s="123"/>
      <c r="O32" s="123"/>
      <c r="P32" s="123"/>
      <c r="Q32" s="97"/>
      <c r="R32" s="93"/>
      <c r="S32" s="93"/>
      <c r="T32" s="93"/>
      <c r="U32" s="93"/>
      <c r="V32" s="93"/>
      <c r="W32" s="93"/>
      <c r="X32" s="93"/>
      <c r="Y32" s="93"/>
      <c r="Z32" s="93"/>
      <c r="AA32" s="176"/>
    </row>
    <row r="33" spans="1:27" ht="99" customHeight="1">
      <c r="A33" s="94"/>
      <c r="B33" s="178"/>
      <c r="C33" s="178"/>
      <c r="D33" s="178"/>
      <c r="E33" s="178"/>
      <c r="F33" s="178"/>
      <c r="G33" s="178"/>
      <c r="H33" s="178"/>
      <c r="I33" s="178"/>
      <c r="J33" s="178"/>
      <c r="K33" s="178"/>
      <c r="L33" s="178"/>
      <c r="M33" s="178"/>
      <c r="N33" s="178"/>
      <c r="O33" s="178"/>
      <c r="P33" s="178"/>
      <c r="Q33" s="97"/>
      <c r="R33" s="93"/>
      <c r="S33" s="93"/>
      <c r="T33" s="93"/>
      <c r="U33" s="93"/>
      <c r="V33" s="93"/>
      <c r="W33" s="93"/>
      <c r="X33" s="93"/>
      <c r="Y33" s="93"/>
      <c r="Z33" s="93"/>
      <c r="AA33" s="176"/>
    </row>
    <row r="34" spans="1:27" ht="99" customHeight="1">
      <c r="A34" s="94"/>
      <c r="B34" s="178"/>
      <c r="C34" s="178"/>
      <c r="D34" s="178"/>
      <c r="E34" s="178"/>
      <c r="F34" s="178"/>
      <c r="G34" s="178"/>
      <c r="H34" s="178"/>
      <c r="I34" s="178"/>
      <c r="J34" s="178"/>
      <c r="K34" s="178"/>
      <c r="L34" s="178"/>
      <c r="M34" s="178"/>
      <c r="N34" s="178"/>
      <c r="O34" s="178"/>
      <c r="P34" s="178"/>
      <c r="Q34" s="97"/>
      <c r="R34" s="93"/>
      <c r="S34" s="93"/>
      <c r="T34" s="93"/>
      <c r="U34" s="93"/>
      <c r="V34" s="93"/>
      <c r="W34" s="93"/>
      <c r="X34" s="93"/>
      <c r="Y34" s="93"/>
      <c r="Z34" s="93"/>
      <c r="AA34" s="176"/>
    </row>
    <row r="35" spans="1:27" ht="99" customHeight="1">
      <c r="A35" s="94"/>
      <c r="B35" s="178"/>
      <c r="C35" s="178"/>
      <c r="D35" s="178"/>
      <c r="E35" s="178"/>
      <c r="F35" s="178"/>
      <c r="G35" s="178"/>
      <c r="H35" s="178"/>
      <c r="I35" s="178"/>
      <c r="J35" s="178"/>
      <c r="K35" s="178"/>
      <c r="L35" s="178"/>
      <c r="M35" s="178"/>
      <c r="N35" s="178"/>
      <c r="O35" s="178"/>
      <c r="P35" s="178"/>
      <c r="Q35" s="97"/>
      <c r="R35" s="93"/>
      <c r="S35" s="93"/>
      <c r="T35" s="93"/>
      <c r="U35" s="93"/>
      <c r="V35" s="93"/>
      <c r="W35" s="93"/>
      <c r="X35" s="93"/>
      <c r="Y35" s="93"/>
      <c r="Z35" s="93"/>
      <c r="AA35" s="176"/>
    </row>
    <row r="36" spans="1:27" ht="99" customHeight="1">
      <c r="A36" s="94"/>
      <c r="B36" s="178"/>
      <c r="C36" s="178"/>
      <c r="D36" s="178"/>
      <c r="E36" s="178"/>
      <c r="F36" s="178"/>
      <c r="G36" s="178"/>
      <c r="H36" s="178"/>
      <c r="I36" s="178"/>
      <c r="J36" s="178"/>
      <c r="K36" s="178"/>
      <c r="L36" s="178"/>
      <c r="M36" s="178"/>
      <c r="N36" s="178"/>
      <c r="O36" s="178"/>
      <c r="P36" s="178"/>
      <c r="Q36" s="97"/>
      <c r="R36" s="93"/>
      <c r="S36" s="93"/>
      <c r="T36" s="93"/>
      <c r="U36" s="93"/>
      <c r="V36" s="93"/>
      <c r="W36" s="93"/>
      <c r="X36" s="93"/>
      <c r="Y36" s="93"/>
      <c r="Z36" s="93"/>
      <c r="AA36" s="176"/>
    </row>
    <row r="37" spans="1:27" ht="10.5" customHeight="1">
      <c r="A37" s="94"/>
      <c r="B37" s="178"/>
      <c r="C37" s="178"/>
      <c r="D37" s="178"/>
      <c r="E37" s="178"/>
      <c r="F37" s="178"/>
      <c r="G37" s="178"/>
      <c r="H37" s="178"/>
      <c r="I37" s="178"/>
      <c r="J37" s="178"/>
      <c r="K37" s="178"/>
      <c r="L37" s="178"/>
      <c r="M37" s="178"/>
      <c r="N37" s="178"/>
      <c r="O37" s="178"/>
      <c r="P37" s="178"/>
      <c r="Q37" s="97"/>
      <c r="R37" s="93"/>
      <c r="S37" s="93"/>
      <c r="T37" s="93"/>
      <c r="U37" s="93"/>
      <c r="V37" s="93"/>
      <c r="W37" s="93"/>
      <c r="X37" s="93"/>
      <c r="Y37" s="93"/>
      <c r="Z37" s="93"/>
      <c r="AA37" s="176"/>
    </row>
    <row r="38" spans="1:27" ht="22.5" customHeight="1">
      <c r="A38" s="94"/>
      <c r="B38" s="144" t="s">
        <v>71</v>
      </c>
      <c r="C38" s="144"/>
      <c r="D38" s="144"/>
      <c r="E38" s="144"/>
      <c r="F38" s="144"/>
      <c r="G38" s="144"/>
      <c r="H38" s="144"/>
      <c r="I38" s="144"/>
      <c r="J38" s="144"/>
      <c r="K38" s="144"/>
      <c r="L38" s="144"/>
      <c r="M38" s="144"/>
      <c r="N38" s="144"/>
      <c r="O38" s="144"/>
      <c r="P38" s="144"/>
      <c r="Q38" s="97"/>
      <c r="R38" s="93"/>
      <c r="S38" s="93"/>
      <c r="T38" s="93"/>
      <c r="U38" s="93"/>
      <c r="V38" s="93"/>
      <c r="W38" s="93"/>
      <c r="X38" s="93"/>
      <c r="Y38" s="93"/>
      <c r="Z38" s="93"/>
      <c r="AA38" s="180"/>
    </row>
    <row r="39" spans="1:27" ht="22.5" customHeight="1">
      <c r="A39" s="94"/>
      <c r="B39" s="184" t="s">
        <v>290</v>
      </c>
      <c r="C39" s="187"/>
      <c r="D39" s="187"/>
      <c r="E39" s="187"/>
      <c r="F39" s="187"/>
      <c r="G39" s="187"/>
      <c r="H39" s="187"/>
      <c r="I39" s="187"/>
      <c r="J39" s="187"/>
      <c r="K39" s="187"/>
      <c r="L39" s="187"/>
      <c r="M39" s="187"/>
      <c r="N39" s="187"/>
      <c r="O39" s="187"/>
      <c r="P39" s="188"/>
      <c r="Q39" s="97"/>
      <c r="R39" s="93"/>
      <c r="S39" s="93"/>
      <c r="T39" s="93"/>
      <c r="U39" s="93"/>
      <c r="V39" s="93"/>
      <c r="W39" s="93"/>
      <c r="X39" s="93"/>
      <c r="Y39" s="93"/>
      <c r="Z39" s="93"/>
      <c r="AA39" s="180"/>
    </row>
    <row r="40" spans="1:27" ht="22.5" customHeight="1">
      <c r="A40" s="94"/>
      <c r="B40" s="181" t="s">
        <v>291</v>
      </c>
      <c r="C40" s="182"/>
      <c r="D40" s="182"/>
      <c r="E40" s="182"/>
      <c r="F40" s="182"/>
      <c r="G40" s="182"/>
      <c r="H40" s="182"/>
      <c r="I40" s="182"/>
      <c r="J40" s="182"/>
      <c r="K40" s="182"/>
      <c r="L40" s="182"/>
      <c r="M40" s="182"/>
      <c r="N40" s="182"/>
      <c r="O40" s="182"/>
      <c r="P40" s="183"/>
      <c r="Q40" s="97"/>
      <c r="R40" s="93"/>
      <c r="S40" s="93"/>
      <c r="T40" s="93"/>
      <c r="U40" s="93"/>
      <c r="V40" s="93"/>
      <c r="W40" s="93"/>
      <c r="X40" s="93"/>
      <c r="Y40" s="93"/>
      <c r="Z40" s="93"/>
      <c r="AA40" s="180"/>
    </row>
    <row r="41" spans="1:27" ht="22.5" customHeight="1">
      <c r="A41" s="94"/>
      <c r="B41" s="184" t="s">
        <v>292</v>
      </c>
      <c r="C41" s="187"/>
      <c r="D41" s="187"/>
      <c r="E41" s="187"/>
      <c r="F41" s="187"/>
      <c r="G41" s="187"/>
      <c r="H41" s="187"/>
      <c r="I41" s="187"/>
      <c r="J41" s="187"/>
      <c r="K41" s="187"/>
      <c r="L41" s="187"/>
      <c r="M41" s="187"/>
      <c r="N41" s="187"/>
      <c r="O41" s="187"/>
      <c r="P41" s="188"/>
      <c r="Q41" s="97"/>
      <c r="R41" s="93"/>
      <c r="S41" s="93"/>
      <c r="T41" s="93"/>
      <c r="U41" s="93"/>
      <c r="V41" s="93"/>
      <c r="W41" s="93"/>
      <c r="X41" s="93"/>
      <c r="Y41" s="93"/>
      <c r="Z41" s="93"/>
      <c r="AA41" s="180"/>
    </row>
    <row r="42" spans="1:27" ht="22.5" customHeight="1">
      <c r="A42" s="94"/>
      <c r="B42" s="283" t="s">
        <v>293</v>
      </c>
      <c r="C42" s="182"/>
      <c r="D42" s="182"/>
      <c r="E42" s="182"/>
      <c r="F42" s="182"/>
      <c r="G42" s="182"/>
      <c r="H42" s="182"/>
      <c r="I42" s="182"/>
      <c r="J42" s="182"/>
      <c r="K42" s="182"/>
      <c r="L42" s="182"/>
      <c r="M42" s="182"/>
      <c r="N42" s="182"/>
      <c r="O42" s="182"/>
      <c r="P42" s="183"/>
      <c r="Q42" s="97"/>
      <c r="R42" s="93"/>
      <c r="S42" s="93"/>
      <c r="T42" s="93"/>
      <c r="U42" s="93"/>
      <c r="V42" s="93"/>
      <c r="W42" s="93"/>
      <c r="X42" s="93"/>
      <c r="Y42" s="93"/>
      <c r="Z42" s="93"/>
      <c r="AA42" s="180"/>
    </row>
    <row r="43" spans="1:27" ht="22.5" customHeight="1">
      <c r="A43" s="94"/>
      <c r="B43" s="284" t="s">
        <v>294</v>
      </c>
      <c r="C43" s="285"/>
      <c r="D43" s="285"/>
      <c r="E43" s="285"/>
      <c r="F43" s="285"/>
      <c r="G43" s="285"/>
      <c r="H43" s="285"/>
      <c r="I43" s="285"/>
      <c r="J43" s="285"/>
      <c r="K43" s="285"/>
      <c r="L43" s="285"/>
      <c r="M43" s="285"/>
      <c r="N43" s="285"/>
      <c r="O43" s="285"/>
      <c r="P43" s="286"/>
      <c r="Q43" s="97"/>
      <c r="R43" s="93"/>
      <c r="S43" s="93"/>
      <c r="T43" s="93"/>
      <c r="U43" s="93"/>
      <c r="V43" s="93"/>
      <c r="W43" s="93"/>
      <c r="X43" s="93"/>
      <c r="Y43" s="93"/>
      <c r="Z43" s="93"/>
      <c r="AA43" s="180"/>
    </row>
    <row r="44" spans="1:27" ht="22.5" customHeight="1">
      <c r="A44" s="94"/>
      <c r="B44" s="283" t="s">
        <v>295</v>
      </c>
      <c r="C44" s="182"/>
      <c r="D44" s="182"/>
      <c r="E44" s="182"/>
      <c r="F44" s="182"/>
      <c r="G44" s="182"/>
      <c r="H44" s="182"/>
      <c r="I44" s="182"/>
      <c r="J44" s="182"/>
      <c r="K44" s="182"/>
      <c r="L44" s="182"/>
      <c r="M44" s="182"/>
      <c r="N44" s="182"/>
      <c r="O44" s="182"/>
      <c r="P44" s="183"/>
      <c r="Q44" s="97"/>
      <c r="R44" s="93"/>
      <c r="S44" s="93"/>
      <c r="T44" s="93"/>
      <c r="U44" s="93"/>
      <c r="V44" s="93"/>
      <c r="W44" s="93"/>
      <c r="X44" s="93"/>
      <c r="Y44" s="93"/>
      <c r="Z44" s="93"/>
      <c r="AA44" s="180"/>
    </row>
    <row r="45" spans="1:27" ht="22.5" customHeight="1">
      <c r="A45" s="94"/>
      <c r="B45" s="283" t="s">
        <v>296</v>
      </c>
      <c r="C45" s="182"/>
      <c r="D45" s="182"/>
      <c r="E45" s="182"/>
      <c r="F45" s="182"/>
      <c r="G45" s="182"/>
      <c r="H45" s="182"/>
      <c r="I45" s="182"/>
      <c r="J45" s="182"/>
      <c r="K45" s="182"/>
      <c r="L45" s="182"/>
      <c r="M45" s="182"/>
      <c r="N45" s="182"/>
      <c r="O45" s="182"/>
      <c r="P45" s="183"/>
      <c r="Q45" s="97"/>
      <c r="R45" s="93"/>
      <c r="S45" s="93"/>
      <c r="T45" s="93"/>
      <c r="U45" s="93"/>
      <c r="V45" s="93"/>
      <c r="W45" s="93"/>
      <c r="X45" s="93"/>
      <c r="Y45" s="93"/>
      <c r="Z45" s="93"/>
      <c r="AA45" s="180"/>
    </row>
    <row r="46" spans="1:27" ht="22.5" customHeight="1">
      <c r="A46" s="94"/>
      <c r="B46" s="283" t="s">
        <v>297</v>
      </c>
      <c r="C46" s="182"/>
      <c r="D46" s="182"/>
      <c r="E46" s="182"/>
      <c r="F46" s="182"/>
      <c r="G46" s="182"/>
      <c r="H46" s="182"/>
      <c r="I46" s="182"/>
      <c r="J46" s="182"/>
      <c r="K46" s="182"/>
      <c r="L46" s="182"/>
      <c r="M46" s="182"/>
      <c r="N46" s="182"/>
      <c r="O46" s="182"/>
      <c r="P46" s="183"/>
      <c r="Q46" s="97"/>
      <c r="R46" s="93"/>
      <c r="S46" s="93"/>
      <c r="T46" s="93"/>
      <c r="U46" s="93"/>
      <c r="V46" s="93"/>
      <c r="W46" s="93"/>
      <c r="X46" s="93"/>
      <c r="Y46" s="93"/>
      <c r="Z46" s="93"/>
      <c r="AA46" s="180"/>
    </row>
    <row r="47" spans="1:27" ht="22.5" customHeight="1">
      <c r="A47" s="94"/>
      <c r="B47" s="181" t="s">
        <v>298</v>
      </c>
      <c r="C47" s="182"/>
      <c r="D47" s="182"/>
      <c r="E47" s="182"/>
      <c r="F47" s="182"/>
      <c r="G47" s="182"/>
      <c r="H47" s="182"/>
      <c r="I47" s="182"/>
      <c r="J47" s="182"/>
      <c r="K47" s="182"/>
      <c r="L47" s="182"/>
      <c r="M47" s="182"/>
      <c r="N47" s="182"/>
      <c r="O47" s="182"/>
      <c r="P47" s="183"/>
      <c r="Q47" s="97"/>
      <c r="R47" s="93"/>
      <c r="S47" s="93"/>
      <c r="T47" s="93"/>
      <c r="U47" s="93"/>
      <c r="V47" s="93"/>
      <c r="W47" s="93"/>
      <c r="X47" s="93"/>
      <c r="Y47" s="93"/>
      <c r="Z47" s="93"/>
      <c r="AA47" s="180"/>
    </row>
    <row r="48" spans="1:27" ht="22.5" customHeight="1">
      <c r="A48" s="94"/>
      <c r="B48" s="283" t="s">
        <v>299</v>
      </c>
      <c r="C48" s="182"/>
      <c r="D48" s="182"/>
      <c r="E48" s="182"/>
      <c r="F48" s="182"/>
      <c r="G48" s="182"/>
      <c r="H48" s="182"/>
      <c r="I48" s="182"/>
      <c r="J48" s="182"/>
      <c r="K48" s="182"/>
      <c r="L48" s="182"/>
      <c r="M48" s="182"/>
      <c r="N48" s="182"/>
      <c r="O48" s="182"/>
      <c r="P48" s="183"/>
      <c r="Q48" s="97"/>
      <c r="R48" s="93"/>
      <c r="S48" s="93"/>
      <c r="T48" s="93"/>
      <c r="U48" s="93"/>
      <c r="V48" s="93"/>
      <c r="W48" s="93"/>
      <c r="X48" s="93"/>
      <c r="Y48" s="93"/>
      <c r="Z48" s="93"/>
      <c r="AA48" s="180"/>
    </row>
    <row r="49" spans="1:27" ht="22.5" customHeight="1">
      <c r="A49" s="94"/>
      <c r="B49" s="181" t="s">
        <v>300</v>
      </c>
      <c r="C49" s="182"/>
      <c r="D49" s="182"/>
      <c r="E49" s="182"/>
      <c r="F49" s="182"/>
      <c r="G49" s="182"/>
      <c r="H49" s="182"/>
      <c r="I49" s="182"/>
      <c r="J49" s="182"/>
      <c r="K49" s="182"/>
      <c r="L49" s="182"/>
      <c r="M49" s="182"/>
      <c r="N49" s="182"/>
      <c r="O49" s="182"/>
      <c r="P49" s="183"/>
      <c r="Q49" s="97"/>
      <c r="R49" s="93"/>
      <c r="S49" s="93"/>
      <c r="T49" s="93"/>
      <c r="U49" s="93"/>
      <c r="V49" s="93"/>
      <c r="W49" s="93"/>
      <c r="X49" s="93"/>
      <c r="Y49" s="93"/>
      <c r="Z49" s="93"/>
      <c r="AA49" s="180"/>
    </row>
    <row r="50" spans="1:27" ht="22.5" customHeight="1">
      <c r="A50" s="94"/>
      <c r="B50" s="191" t="s">
        <v>301</v>
      </c>
      <c r="C50" s="192"/>
      <c r="D50" s="192"/>
      <c r="E50" s="192"/>
      <c r="F50" s="192"/>
      <c r="G50" s="192"/>
      <c r="H50" s="192"/>
      <c r="I50" s="192"/>
      <c r="J50" s="192"/>
      <c r="K50" s="192"/>
      <c r="L50" s="192"/>
      <c r="M50" s="192"/>
      <c r="N50" s="192"/>
      <c r="O50" s="192"/>
      <c r="P50" s="192"/>
      <c r="Q50" s="97"/>
      <c r="R50" s="93"/>
      <c r="S50" s="93"/>
      <c r="T50" s="93"/>
      <c r="U50" s="93"/>
      <c r="V50" s="93"/>
      <c r="W50" s="93"/>
      <c r="X50" s="93"/>
      <c r="Y50" s="93"/>
      <c r="Z50" s="93"/>
      <c r="AA50" s="180"/>
    </row>
    <row r="51" spans="1:27">
      <c r="A51" s="94"/>
      <c r="B51" s="144" t="s">
        <v>72</v>
      </c>
      <c r="C51" s="144"/>
      <c r="D51" s="144"/>
      <c r="E51" s="144"/>
      <c r="F51" s="144"/>
      <c r="G51" s="144"/>
      <c r="H51" s="144"/>
      <c r="I51" s="144"/>
      <c r="J51" s="144"/>
      <c r="K51" s="144"/>
      <c r="L51" s="144"/>
      <c r="M51" s="144"/>
      <c r="N51" s="144"/>
      <c r="O51" s="144"/>
      <c r="P51" s="144"/>
      <c r="Q51" s="97"/>
      <c r="R51" s="93"/>
      <c r="S51" s="93"/>
      <c r="T51" s="93"/>
      <c r="U51" s="93"/>
      <c r="V51" s="93"/>
      <c r="W51" s="93"/>
      <c r="X51" s="93"/>
      <c r="Y51" s="93"/>
      <c r="Z51" s="93"/>
      <c r="AA51" s="180"/>
    </row>
    <row r="52" spans="1:27" ht="132" customHeight="1">
      <c r="A52" s="94"/>
      <c r="B52" s="287" t="s">
        <v>302</v>
      </c>
      <c r="C52" s="288"/>
      <c r="D52" s="288"/>
      <c r="E52" s="288"/>
      <c r="F52" s="288"/>
      <c r="G52" s="288"/>
      <c r="H52" s="288"/>
      <c r="I52" s="288"/>
      <c r="J52" s="288"/>
      <c r="K52" s="288"/>
      <c r="L52" s="288"/>
      <c r="M52" s="288"/>
      <c r="N52" s="288"/>
      <c r="O52" s="288"/>
      <c r="P52" s="289"/>
      <c r="Q52" s="97"/>
      <c r="R52" s="93"/>
      <c r="S52" s="93"/>
      <c r="T52" s="93"/>
      <c r="U52" s="93"/>
      <c r="V52" s="93"/>
      <c r="W52" s="93"/>
      <c r="X52" s="93"/>
      <c r="Y52" s="93"/>
      <c r="Z52" s="93"/>
      <c r="AA52" s="180"/>
    </row>
    <row r="53" spans="1:27" s="202" customFormat="1" thickBot="1">
      <c r="A53" s="199"/>
      <c r="B53" s="200"/>
      <c r="C53" s="200"/>
      <c r="D53" s="200"/>
      <c r="E53" s="200"/>
      <c r="F53" s="200"/>
      <c r="G53" s="200"/>
      <c r="H53" s="200"/>
      <c r="I53" s="200"/>
      <c r="J53" s="200"/>
      <c r="K53" s="200"/>
      <c r="L53" s="200"/>
      <c r="M53" s="200"/>
      <c r="N53" s="200"/>
      <c r="O53" s="200"/>
      <c r="P53" s="200"/>
      <c r="Q53" s="201"/>
    </row>
    <row r="54" spans="1:27" s="202" customFormat="1" ht="14.25"/>
    <row r="55" spans="1:27" s="202" customFormat="1" ht="14.25"/>
    <row r="56" spans="1:27" s="202" customFormat="1" ht="14.25"/>
    <row r="57" spans="1:27" s="202" customFormat="1" ht="14.25"/>
    <row r="58" spans="1:27" s="202" customFormat="1" ht="14.25" hidden="1"/>
    <row r="59" spans="1:27" s="202" customFormat="1" ht="14.25" hidden="1"/>
    <row r="60" spans="1:27" s="202" customFormat="1" hidden="1">
      <c r="B60" s="203" t="s">
        <v>73</v>
      </c>
      <c r="C60" s="203" t="s">
        <v>74</v>
      </c>
    </row>
    <row r="61" spans="1:27" ht="26.25" hidden="1">
      <c r="A61" s="93"/>
      <c r="B61" s="176" t="s">
        <v>75</v>
      </c>
      <c r="C61" s="93" t="s">
        <v>9</v>
      </c>
      <c r="D61" s="93"/>
      <c r="E61" s="93"/>
      <c r="F61" s="93"/>
      <c r="G61" s="93"/>
      <c r="H61" s="93"/>
      <c r="I61" s="93"/>
      <c r="J61" s="93"/>
      <c r="K61" s="93"/>
      <c r="L61" s="93"/>
      <c r="M61" s="93"/>
      <c r="N61" s="93"/>
      <c r="O61" s="93"/>
      <c r="P61" s="93"/>
      <c r="Q61" s="93"/>
      <c r="R61" s="93"/>
      <c r="S61" s="93"/>
      <c r="T61" s="93"/>
      <c r="U61" s="93"/>
      <c r="V61" s="93"/>
      <c r="W61" s="93"/>
      <c r="X61" s="93"/>
      <c r="Y61" s="93"/>
      <c r="Z61" s="93"/>
      <c r="AA61" s="93"/>
    </row>
    <row r="62" spans="1:27" ht="26.25" hidden="1">
      <c r="A62" s="93"/>
      <c r="B62" s="176" t="s">
        <v>76</v>
      </c>
      <c r="C62" s="93" t="s">
        <v>77</v>
      </c>
      <c r="D62" s="93"/>
      <c r="E62" s="93"/>
      <c r="F62" s="93"/>
      <c r="G62" s="93"/>
      <c r="H62" s="93"/>
      <c r="I62" s="93"/>
      <c r="J62" s="93"/>
      <c r="K62" s="93"/>
      <c r="L62" s="93"/>
      <c r="M62" s="93"/>
      <c r="N62" s="93"/>
      <c r="O62" s="93"/>
      <c r="P62" s="93"/>
      <c r="Q62" s="93"/>
      <c r="R62" s="93"/>
      <c r="S62" s="93"/>
      <c r="T62" s="93"/>
      <c r="U62" s="93"/>
      <c r="V62" s="93"/>
      <c r="W62" s="93"/>
      <c r="X62" s="93"/>
      <c r="Y62" s="93"/>
      <c r="Z62" s="93"/>
      <c r="AA62" s="93"/>
    </row>
    <row r="63" spans="1:27" ht="26.25" hidden="1">
      <c r="A63" s="93"/>
      <c r="B63" s="176" t="s">
        <v>78</v>
      </c>
      <c r="C63" s="93" t="s">
        <v>79</v>
      </c>
      <c r="D63" s="93"/>
      <c r="E63" s="93"/>
      <c r="F63" s="93"/>
      <c r="G63" s="93"/>
      <c r="H63" s="93"/>
      <c r="I63" s="93"/>
      <c r="J63" s="93"/>
      <c r="K63" s="93"/>
      <c r="L63" s="93"/>
      <c r="M63" s="93"/>
      <c r="N63" s="93"/>
      <c r="O63" s="93"/>
      <c r="P63" s="93"/>
      <c r="Q63" s="93"/>
      <c r="R63" s="93"/>
      <c r="S63" s="93"/>
      <c r="T63" s="93"/>
      <c r="U63" s="93"/>
      <c r="V63" s="93"/>
      <c r="W63" s="93"/>
      <c r="X63" s="93"/>
      <c r="Y63" s="93"/>
      <c r="Z63" s="93"/>
      <c r="AA63" s="93"/>
    </row>
    <row r="64" spans="1:27" ht="26.25" hidden="1">
      <c r="A64" s="93"/>
      <c r="B64" s="176" t="s">
        <v>80</v>
      </c>
      <c r="C64" s="93" t="s">
        <v>81</v>
      </c>
      <c r="D64" s="93"/>
      <c r="E64" s="93"/>
      <c r="F64" s="93"/>
      <c r="G64" s="93"/>
      <c r="H64" s="93"/>
      <c r="I64" s="93"/>
      <c r="J64" s="93"/>
      <c r="K64" s="93"/>
      <c r="L64" s="93"/>
      <c r="M64" s="93"/>
      <c r="N64" s="93"/>
      <c r="O64" s="93"/>
      <c r="P64" s="93"/>
      <c r="Q64" s="93"/>
      <c r="R64" s="93"/>
      <c r="S64" s="93"/>
      <c r="T64" s="93"/>
      <c r="U64" s="93"/>
      <c r="V64" s="93"/>
      <c r="W64" s="93"/>
      <c r="X64" s="93"/>
      <c r="Y64" s="93"/>
      <c r="Z64" s="93"/>
      <c r="AA64" s="93"/>
    </row>
    <row r="65" spans="2:3" hidden="1">
      <c r="B65" s="176" t="s">
        <v>82</v>
      </c>
      <c r="C65" s="93" t="s">
        <v>83</v>
      </c>
    </row>
    <row r="66" spans="2:3" hidden="1">
      <c r="B66" s="176" t="s">
        <v>84</v>
      </c>
      <c r="C66" s="93" t="s">
        <v>85</v>
      </c>
    </row>
    <row r="67" spans="2:3" hidden="1">
      <c r="B67" s="176" t="s">
        <v>86</v>
      </c>
      <c r="C67" s="93" t="s">
        <v>87</v>
      </c>
    </row>
    <row r="68" spans="2:3" hidden="1">
      <c r="B68" s="176" t="s">
        <v>88</v>
      </c>
      <c r="C68" s="93" t="s">
        <v>89</v>
      </c>
    </row>
    <row r="69" spans="2:3" ht="26.25" hidden="1">
      <c r="B69" s="176" t="s">
        <v>90</v>
      </c>
      <c r="C69" s="93" t="s">
        <v>91</v>
      </c>
    </row>
    <row r="70" spans="2:3" hidden="1">
      <c r="B70" s="176" t="s">
        <v>5</v>
      </c>
      <c r="C70" s="93"/>
    </row>
    <row r="71" spans="2:3" hidden="1">
      <c r="B71" s="176" t="s">
        <v>92</v>
      </c>
      <c r="C71" s="93"/>
    </row>
    <row r="72" spans="2:3" ht="26.25" hidden="1">
      <c r="B72" s="176" t="s">
        <v>93</v>
      </c>
      <c r="C72" s="93"/>
    </row>
    <row r="73" spans="2:3" ht="26.25" hidden="1">
      <c r="B73" s="176" t="s">
        <v>94</v>
      </c>
      <c r="C73" s="93"/>
    </row>
    <row r="74" spans="2:3" ht="26.25" hidden="1">
      <c r="B74" s="176" t="s">
        <v>95</v>
      </c>
      <c r="C74" s="93"/>
    </row>
    <row r="75" spans="2:3" hidden="1">
      <c r="B75" s="93"/>
      <c r="C75" s="93"/>
    </row>
    <row r="76" spans="2:3">
      <c r="B76" s="93"/>
      <c r="C76" s="93"/>
    </row>
  </sheetData>
  <dataConsolidate>
    <dataRefs count="1">
      <dataRef ref="C5:C18" sheet="vinculos" r:id="rId1"/>
    </dataRefs>
  </dataConsolidate>
  <mergeCells count="67">
    <mergeCell ref="B52:P52"/>
    <mergeCell ref="B46:P46"/>
    <mergeCell ref="B47:P47"/>
    <mergeCell ref="B48:P48"/>
    <mergeCell ref="B49:P49"/>
    <mergeCell ref="B50:P50"/>
    <mergeCell ref="B51:P51"/>
    <mergeCell ref="B40:P40"/>
    <mergeCell ref="B41:P41"/>
    <mergeCell ref="B42:P42"/>
    <mergeCell ref="B43:P43"/>
    <mergeCell ref="B44:P44"/>
    <mergeCell ref="B45:P45"/>
    <mergeCell ref="B30:C30"/>
    <mergeCell ref="B32:P32"/>
    <mergeCell ref="B33:P36"/>
    <mergeCell ref="B37:P37"/>
    <mergeCell ref="B38:P38"/>
    <mergeCell ref="B39:P39"/>
    <mergeCell ref="B25:P25"/>
    <mergeCell ref="B26:C27"/>
    <mergeCell ref="D26:O26"/>
    <mergeCell ref="P26:P27"/>
    <mergeCell ref="B28:C28"/>
    <mergeCell ref="B29:C29"/>
    <mergeCell ref="F22:G22"/>
    <mergeCell ref="J22:L22"/>
    <mergeCell ref="N22:P22"/>
    <mergeCell ref="F23:G23"/>
    <mergeCell ref="J23:L23"/>
    <mergeCell ref="M23:P23"/>
    <mergeCell ref="H13:L13"/>
    <mergeCell ref="M13:P13"/>
    <mergeCell ref="B19:P19"/>
    <mergeCell ref="B20:P20"/>
    <mergeCell ref="B21:C21"/>
    <mergeCell ref="D21:E21"/>
    <mergeCell ref="F21:G21"/>
    <mergeCell ref="J21:L21"/>
    <mergeCell ref="N21:P21"/>
    <mergeCell ref="C11:D11"/>
    <mergeCell ref="E11:G11"/>
    <mergeCell ref="H11:L11"/>
    <mergeCell ref="M11:P11"/>
    <mergeCell ref="B12:B13"/>
    <mergeCell ref="C12:D13"/>
    <mergeCell ref="E12:G12"/>
    <mergeCell ref="H12:L12"/>
    <mergeCell ref="M12:P12"/>
    <mergeCell ref="E13:G13"/>
    <mergeCell ref="L5:P5"/>
    <mergeCell ref="C7:H7"/>
    <mergeCell ref="I7:K7"/>
    <mergeCell ref="L7:P7"/>
    <mergeCell ref="C9:H9"/>
    <mergeCell ref="I9:K9"/>
    <mergeCell ref="L9:P9"/>
    <mergeCell ref="A1:A52"/>
    <mergeCell ref="B1:D3"/>
    <mergeCell ref="E1:L2"/>
    <mergeCell ref="M1:P2"/>
    <mergeCell ref="Q1:Q52"/>
    <mergeCell ref="E3:H3"/>
    <mergeCell ref="I3:L3"/>
    <mergeCell ref="M3:P3"/>
    <mergeCell ref="C5:H5"/>
    <mergeCell ref="I5:K5"/>
  </mergeCells>
  <dataValidations count="14">
    <dataValidation allowBlank="1" showInputMessage="1" showErrorMessage="1" promptTitle="Propuesta Plan de Mejoramiento" prompt="De acuerdo al tipo de acción arriba identificado,  regristre las actividades necesarias del plan de mejoramiento." sqref="B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formula1>$C$61:$C$69</formula1>
    </dataValidation>
    <dataValidation type="list" allowBlank="1" showInputMessage="1" showErrorMessage="1"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1:H65541 IY65541:JD65541 SU65541:SZ65541 ACQ65541:ACV65541 AMM65541:AMR65541 AWI65541:AWN65541 BGE65541:BGJ65541 BQA65541:BQF65541 BZW65541:CAB65541 CJS65541:CJX65541 CTO65541:CTT65541 DDK65541:DDP65541 DNG65541:DNL65541 DXC65541:DXH65541 EGY65541:EHD65541 EQU65541:EQZ65541 FAQ65541:FAV65541 FKM65541:FKR65541 FUI65541:FUN65541 GEE65541:GEJ65541 GOA65541:GOF65541 GXW65541:GYB65541 HHS65541:HHX65541 HRO65541:HRT65541 IBK65541:IBP65541 ILG65541:ILL65541 IVC65541:IVH65541 JEY65541:JFD65541 JOU65541:JOZ65541 JYQ65541:JYV65541 KIM65541:KIR65541 KSI65541:KSN65541 LCE65541:LCJ65541 LMA65541:LMF65541 LVW65541:LWB65541 MFS65541:MFX65541 MPO65541:MPT65541 MZK65541:MZP65541 NJG65541:NJL65541 NTC65541:NTH65541 OCY65541:ODD65541 OMU65541:OMZ65541 OWQ65541:OWV65541 PGM65541:PGR65541 PQI65541:PQN65541 QAE65541:QAJ65541 QKA65541:QKF65541 QTW65541:QUB65541 RDS65541:RDX65541 RNO65541:RNT65541 RXK65541:RXP65541 SHG65541:SHL65541 SRC65541:SRH65541 TAY65541:TBD65541 TKU65541:TKZ65541 TUQ65541:TUV65541 UEM65541:UER65541 UOI65541:UON65541 UYE65541:UYJ65541 VIA65541:VIF65541 VRW65541:VSB65541 WBS65541:WBX65541 WLO65541:WLT65541 WVK65541:WVP65541 C131077:H131077 IY131077:JD131077 SU131077:SZ131077 ACQ131077:ACV131077 AMM131077:AMR131077 AWI131077:AWN131077 BGE131077:BGJ131077 BQA131077:BQF131077 BZW131077:CAB131077 CJS131077:CJX131077 CTO131077:CTT131077 DDK131077:DDP131077 DNG131077:DNL131077 DXC131077:DXH131077 EGY131077:EHD131077 EQU131077:EQZ131077 FAQ131077:FAV131077 FKM131077:FKR131077 FUI131077:FUN131077 GEE131077:GEJ131077 GOA131077:GOF131077 GXW131077:GYB131077 HHS131077:HHX131077 HRO131077:HRT131077 IBK131077:IBP131077 ILG131077:ILL131077 IVC131077:IVH131077 JEY131077:JFD131077 JOU131077:JOZ131077 JYQ131077:JYV131077 KIM131077:KIR131077 KSI131077:KSN131077 LCE131077:LCJ131077 LMA131077:LMF131077 LVW131077:LWB131077 MFS131077:MFX131077 MPO131077:MPT131077 MZK131077:MZP131077 NJG131077:NJL131077 NTC131077:NTH131077 OCY131077:ODD131077 OMU131077:OMZ131077 OWQ131077:OWV131077 PGM131077:PGR131077 PQI131077:PQN131077 QAE131077:QAJ131077 QKA131077:QKF131077 QTW131077:QUB131077 RDS131077:RDX131077 RNO131077:RNT131077 RXK131077:RXP131077 SHG131077:SHL131077 SRC131077:SRH131077 TAY131077:TBD131077 TKU131077:TKZ131077 TUQ131077:TUV131077 UEM131077:UER131077 UOI131077:UON131077 UYE131077:UYJ131077 VIA131077:VIF131077 VRW131077:VSB131077 WBS131077:WBX131077 WLO131077:WLT131077 WVK131077:WVP131077 C196613:H196613 IY196613:JD196613 SU196613:SZ196613 ACQ196613:ACV196613 AMM196613:AMR196613 AWI196613:AWN196613 BGE196613:BGJ196613 BQA196613:BQF196613 BZW196613:CAB196613 CJS196613:CJX196613 CTO196613:CTT196613 DDK196613:DDP196613 DNG196613:DNL196613 DXC196613:DXH196613 EGY196613:EHD196613 EQU196613:EQZ196613 FAQ196613:FAV196613 FKM196613:FKR196613 FUI196613:FUN196613 GEE196613:GEJ196613 GOA196613:GOF196613 GXW196613:GYB196613 HHS196613:HHX196613 HRO196613:HRT196613 IBK196613:IBP196613 ILG196613:ILL196613 IVC196613:IVH196613 JEY196613:JFD196613 JOU196613:JOZ196613 JYQ196613:JYV196613 KIM196613:KIR196613 KSI196613:KSN196613 LCE196613:LCJ196613 LMA196613:LMF196613 LVW196613:LWB196613 MFS196613:MFX196613 MPO196613:MPT196613 MZK196613:MZP196613 NJG196613:NJL196613 NTC196613:NTH196613 OCY196613:ODD196613 OMU196613:OMZ196613 OWQ196613:OWV196613 PGM196613:PGR196613 PQI196613:PQN196613 QAE196613:QAJ196613 QKA196613:QKF196613 QTW196613:QUB196613 RDS196613:RDX196613 RNO196613:RNT196613 RXK196613:RXP196613 SHG196613:SHL196613 SRC196613:SRH196613 TAY196613:TBD196613 TKU196613:TKZ196613 TUQ196613:TUV196613 UEM196613:UER196613 UOI196613:UON196613 UYE196613:UYJ196613 VIA196613:VIF196613 VRW196613:VSB196613 WBS196613:WBX196613 WLO196613:WLT196613 WVK196613:WVP196613 C262149:H262149 IY262149:JD262149 SU262149:SZ262149 ACQ262149:ACV262149 AMM262149:AMR262149 AWI262149:AWN262149 BGE262149:BGJ262149 BQA262149:BQF262149 BZW262149:CAB262149 CJS262149:CJX262149 CTO262149:CTT262149 DDK262149:DDP262149 DNG262149:DNL262149 DXC262149:DXH262149 EGY262149:EHD262149 EQU262149:EQZ262149 FAQ262149:FAV262149 FKM262149:FKR262149 FUI262149:FUN262149 GEE262149:GEJ262149 GOA262149:GOF262149 GXW262149:GYB262149 HHS262149:HHX262149 HRO262149:HRT262149 IBK262149:IBP262149 ILG262149:ILL262149 IVC262149:IVH262149 JEY262149:JFD262149 JOU262149:JOZ262149 JYQ262149:JYV262149 KIM262149:KIR262149 KSI262149:KSN262149 LCE262149:LCJ262149 LMA262149:LMF262149 LVW262149:LWB262149 MFS262149:MFX262149 MPO262149:MPT262149 MZK262149:MZP262149 NJG262149:NJL262149 NTC262149:NTH262149 OCY262149:ODD262149 OMU262149:OMZ262149 OWQ262149:OWV262149 PGM262149:PGR262149 PQI262149:PQN262149 QAE262149:QAJ262149 QKA262149:QKF262149 QTW262149:QUB262149 RDS262149:RDX262149 RNO262149:RNT262149 RXK262149:RXP262149 SHG262149:SHL262149 SRC262149:SRH262149 TAY262149:TBD262149 TKU262149:TKZ262149 TUQ262149:TUV262149 UEM262149:UER262149 UOI262149:UON262149 UYE262149:UYJ262149 VIA262149:VIF262149 VRW262149:VSB262149 WBS262149:WBX262149 WLO262149:WLT262149 WVK262149:WVP262149 C327685:H327685 IY327685:JD327685 SU327685:SZ327685 ACQ327685:ACV327685 AMM327685:AMR327685 AWI327685:AWN327685 BGE327685:BGJ327685 BQA327685:BQF327685 BZW327685:CAB327685 CJS327685:CJX327685 CTO327685:CTT327685 DDK327685:DDP327685 DNG327685:DNL327685 DXC327685:DXH327685 EGY327685:EHD327685 EQU327685:EQZ327685 FAQ327685:FAV327685 FKM327685:FKR327685 FUI327685:FUN327685 GEE327685:GEJ327685 GOA327685:GOF327685 GXW327685:GYB327685 HHS327685:HHX327685 HRO327685:HRT327685 IBK327685:IBP327685 ILG327685:ILL327685 IVC327685:IVH327685 JEY327685:JFD327685 JOU327685:JOZ327685 JYQ327685:JYV327685 KIM327685:KIR327685 KSI327685:KSN327685 LCE327685:LCJ327685 LMA327685:LMF327685 LVW327685:LWB327685 MFS327685:MFX327685 MPO327685:MPT327685 MZK327685:MZP327685 NJG327685:NJL327685 NTC327685:NTH327685 OCY327685:ODD327685 OMU327685:OMZ327685 OWQ327685:OWV327685 PGM327685:PGR327685 PQI327685:PQN327685 QAE327685:QAJ327685 QKA327685:QKF327685 QTW327685:QUB327685 RDS327685:RDX327685 RNO327685:RNT327685 RXK327685:RXP327685 SHG327685:SHL327685 SRC327685:SRH327685 TAY327685:TBD327685 TKU327685:TKZ327685 TUQ327685:TUV327685 UEM327685:UER327685 UOI327685:UON327685 UYE327685:UYJ327685 VIA327685:VIF327685 VRW327685:VSB327685 WBS327685:WBX327685 WLO327685:WLT327685 WVK327685:WVP327685 C393221:H393221 IY393221:JD393221 SU393221:SZ393221 ACQ393221:ACV393221 AMM393221:AMR393221 AWI393221:AWN393221 BGE393221:BGJ393221 BQA393221:BQF393221 BZW393221:CAB393221 CJS393221:CJX393221 CTO393221:CTT393221 DDK393221:DDP393221 DNG393221:DNL393221 DXC393221:DXH393221 EGY393221:EHD393221 EQU393221:EQZ393221 FAQ393221:FAV393221 FKM393221:FKR393221 FUI393221:FUN393221 GEE393221:GEJ393221 GOA393221:GOF393221 GXW393221:GYB393221 HHS393221:HHX393221 HRO393221:HRT393221 IBK393221:IBP393221 ILG393221:ILL393221 IVC393221:IVH393221 JEY393221:JFD393221 JOU393221:JOZ393221 JYQ393221:JYV393221 KIM393221:KIR393221 KSI393221:KSN393221 LCE393221:LCJ393221 LMA393221:LMF393221 LVW393221:LWB393221 MFS393221:MFX393221 MPO393221:MPT393221 MZK393221:MZP393221 NJG393221:NJL393221 NTC393221:NTH393221 OCY393221:ODD393221 OMU393221:OMZ393221 OWQ393221:OWV393221 PGM393221:PGR393221 PQI393221:PQN393221 QAE393221:QAJ393221 QKA393221:QKF393221 QTW393221:QUB393221 RDS393221:RDX393221 RNO393221:RNT393221 RXK393221:RXP393221 SHG393221:SHL393221 SRC393221:SRH393221 TAY393221:TBD393221 TKU393221:TKZ393221 TUQ393221:TUV393221 UEM393221:UER393221 UOI393221:UON393221 UYE393221:UYJ393221 VIA393221:VIF393221 VRW393221:VSB393221 WBS393221:WBX393221 WLO393221:WLT393221 WVK393221:WVP393221 C458757:H458757 IY458757:JD458757 SU458757:SZ458757 ACQ458757:ACV458757 AMM458757:AMR458757 AWI458757:AWN458757 BGE458757:BGJ458757 BQA458757:BQF458757 BZW458757:CAB458757 CJS458757:CJX458757 CTO458757:CTT458757 DDK458757:DDP458757 DNG458757:DNL458757 DXC458757:DXH458757 EGY458757:EHD458757 EQU458757:EQZ458757 FAQ458757:FAV458757 FKM458757:FKR458757 FUI458757:FUN458757 GEE458757:GEJ458757 GOA458757:GOF458757 GXW458757:GYB458757 HHS458757:HHX458757 HRO458757:HRT458757 IBK458757:IBP458757 ILG458757:ILL458757 IVC458757:IVH458757 JEY458757:JFD458757 JOU458757:JOZ458757 JYQ458757:JYV458757 KIM458757:KIR458757 KSI458757:KSN458757 LCE458757:LCJ458757 LMA458757:LMF458757 LVW458757:LWB458757 MFS458757:MFX458757 MPO458757:MPT458757 MZK458757:MZP458757 NJG458757:NJL458757 NTC458757:NTH458757 OCY458757:ODD458757 OMU458757:OMZ458757 OWQ458757:OWV458757 PGM458757:PGR458757 PQI458757:PQN458757 QAE458757:QAJ458757 QKA458757:QKF458757 QTW458757:QUB458757 RDS458757:RDX458757 RNO458757:RNT458757 RXK458757:RXP458757 SHG458757:SHL458757 SRC458757:SRH458757 TAY458757:TBD458757 TKU458757:TKZ458757 TUQ458757:TUV458757 UEM458757:UER458757 UOI458757:UON458757 UYE458757:UYJ458757 VIA458757:VIF458757 VRW458757:VSB458757 WBS458757:WBX458757 WLO458757:WLT458757 WVK458757:WVP458757 C524293:H524293 IY524293:JD524293 SU524293:SZ524293 ACQ524293:ACV524293 AMM524293:AMR524293 AWI524293:AWN524293 BGE524293:BGJ524293 BQA524293:BQF524293 BZW524293:CAB524293 CJS524293:CJX524293 CTO524293:CTT524293 DDK524293:DDP524293 DNG524293:DNL524293 DXC524293:DXH524293 EGY524293:EHD524293 EQU524293:EQZ524293 FAQ524293:FAV524293 FKM524293:FKR524293 FUI524293:FUN524293 GEE524293:GEJ524293 GOA524293:GOF524293 GXW524293:GYB524293 HHS524293:HHX524293 HRO524293:HRT524293 IBK524293:IBP524293 ILG524293:ILL524293 IVC524293:IVH524293 JEY524293:JFD524293 JOU524293:JOZ524293 JYQ524293:JYV524293 KIM524293:KIR524293 KSI524293:KSN524293 LCE524293:LCJ524293 LMA524293:LMF524293 LVW524293:LWB524293 MFS524293:MFX524293 MPO524293:MPT524293 MZK524293:MZP524293 NJG524293:NJL524293 NTC524293:NTH524293 OCY524293:ODD524293 OMU524293:OMZ524293 OWQ524293:OWV524293 PGM524293:PGR524293 PQI524293:PQN524293 QAE524293:QAJ524293 QKA524293:QKF524293 QTW524293:QUB524293 RDS524293:RDX524293 RNO524293:RNT524293 RXK524293:RXP524293 SHG524293:SHL524293 SRC524293:SRH524293 TAY524293:TBD524293 TKU524293:TKZ524293 TUQ524293:TUV524293 UEM524293:UER524293 UOI524293:UON524293 UYE524293:UYJ524293 VIA524293:VIF524293 VRW524293:VSB524293 WBS524293:WBX524293 WLO524293:WLT524293 WVK524293:WVP524293 C589829:H589829 IY589829:JD589829 SU589829:SZ589829 ACQ589829:ACV589829 AMM589829:AMR589829 AWI589829:AWN589829 BGE589829:BGJ589829 BQA589829:BQF589829 BZW589829:CAB589829 CJS589829:CJX589829 CTO589829:CTT589829 DDK589829:DDP589829 DNG589829:DNL589829 DXC589829:DXH589829 EGY589829:EHD589829 EQU589829:EQZ589829 FAQ589829:FAV589829 FKM589829:FKR589829 FUI589829:FUN589829 GEE589829:GEJ589829 GOA589829:GOF589829 GXW589829:GYB589829 HHS589829:HHX589829 HRO589829:HRT589829 IBK589829:IBP589829 ILG589829:ILL589829 IVC589829:IVH589829 JEY589829:JFD589829 JOU589829:JOZ589829 JYQ589829:JYV589829 KIM589829:KIR589829 KSI589829:KSN589829 LCE589829:LCJ589829 LMA589829:LMF589829 LVW589829:LWB589829 MFS589829:MFX589829 MPO589829:MPT589829 MZK589829:MZP589829 NJG589829:NJL589829 NTC589829:NTH589829 OCY589829:ODD589829 OMU589829:OMZ589829 OWQ589829:OWV589829 PGM589829:PGR589829 PQI589829:PQN589829 QAE589829:QAJ589829 QKA589829:QKF589829 QTW589829:QUB589829 RDS589829:RDX589829 RNO589829:RNT589829 RXK589829:RXP589829 SHG589829:SHL589829 SRC589829:SRH589829 TAY589829:TBD589829 TKU589829:TKZ589829 TUQ589829:TUV589829 UEM589829:UER589829 UOI589829:UON589829 UYE589829:UYJ589829 VIA589829:VIF589829 VRW589829:VSB589829 WBS589829:WBX589829 WLO589829:WLT589829 WVK589829:WVP589829 C655365:H655365 IY655365:JD655365 SU655365:SZ655365 ACQ655365:ACV655365 AMM655365:AMR655365 AWI655365:AWN655365 BGE655365:BGJ655365 BQA655365:BQF655365 BZW655365:CAB655365 CJS655365:CJX655365 CTO655365:CTT655365 DDK655365:DDP655365 DNG655365:DNL655365 DXC655365:DXH655365 EGY655365:EHD655365 EQU655365:EQZ655365 FAQ655365:FAV655365 FKM655365:FKR655365 FUI655365:FUN655365 GEE655365:GEJ655365 GOA655365:GOF655365 GXW655365:GYB655365 HHS655365:HHX655365 HRO655365:HRT655365 IBK655365:IBP655365 ILG655365:ILL655365 IVC655365:IVH655365 JEY655365:JFD655365 JOU655365:JOZ655365 JYQ655365:JYV655365 KIM655365:KIR655365 KSI655365:KSN655365 LCE655365:LCJ655365 LMA655365:LMF655365 LVW655365:LWB655365 MFS655365:MFX655365 MPO655365:MPT655365 MZK655365:MZP655365 NJG655365:NJL655365 NTC655365:NTH655365 OCY655365:ODD655365 OMU655365:OMZ655365 OWQ655365:OWV655365 PGM655365:PGR655365 PQI655365:PQN655365 QAE655365:QAJ655365 QKA655365:QKF655365 QTW655365:QUB655365 RDS655365:RDX655365 RNO655365:RNT655365 RXK655365:RXP655365 SHG655365:SHL655365 SRC655365:SRH655365 TAY655365:TBD655365 TKU655365:TKZ655365 TUQ655365:TUV655365 UEM655365:UER655365 UOI655365:UON655365 UYE655365:UYJ655365 VIA655365:VIF655365 VRW655365:VSB655365 WBS655365:WBX655365 WLO655365:WLT655365 WVK655365:WVP655365 C720901:H720901 IY720901:JD720901 SU720901:SZ720901 ACQ720901:ACV720901 AMM720901:AMR720901 AWI720901:AWN720901 BGE720901:BGJ720901 BQA720901:BQF720901 BZW720901:CAB720901 CJS720901:CJX720901 CTO720901:CTT720901 DDK720901:DDP720901 DNG720901:DNL720901 DXC720901:DXH720901 EGY720901:EHD720901 EQU720901:EQZ720901 FAQ720901:FAV720901 FKM720901:FKR720901 FUI720901:FUN720901 GEE720901:GEJ720901 GOA720901:GOF720901 GXW720901:GYB720901 HHS720901:HHX720901 HRO720901:HRT720901 IBK720901:IBP720901 ILG720901:ILL720901 IVC720901:IVH720901 JEY720901:JFD720901 JOU720901:JOZ720901 JYQ720901:JYV720901 KIM720901:KIR720901 KSI720901:KSN720901 LCE720901:LCJ720901 LMA720901:LMF720901 LVW720901:LWB720901 MFS720901:MFX720901 MPO720901:MPT720901 MZK720901:MZP720901 NJG720901:NJL720901 NTC720901:NTH720901 OCY720901:ODD720901 OMU720901:OMZ720901 OWQ720901:OWV720901 PGM720901:PGR720901 PQI720901:PQN720901 QAE720901:QAJ720901 QKA720901:QKF720901 QTW720901:QUB720901 RDS720901:RDX720901 RNO720901:RNT720901 RXK720901:RXP720901 SHG720901:SHL720901 SRC720901:SRH720901 TAY720901:TBD720901 TKU720901:TKZ720901 TUQ720901:TUV720901 UEM720901:UER720901 UOI720901:UON720901 UYE720901:UYJ720901 VIA720901:VIF720901 VRW720901:VSB720901 WBS720901:WBX720901 WLO720901:WLT720901 WVK720901:WVP720901 C786437:H786437 IY786437:JD786437 SU786437:SZ786437 ACQ786437:ACV786437 AMM786437:AMR786437 AWI786437:AWN786437 BGE786437:BGJ786437 BQA786437:BQF786437 BZW786437:CAB786437 CJS786437:CJX786437 CTO786437:CTT786437 DDK786437:DDP786437 DNG786437:DNL786437 DXC786437:DXH786437 EGY786437:EHD786437 EQU786437:EQZ786437 FAQ786437:FAV786437 FKM786437:FKR786437 FUI786437:FUN786437 GEE786437:GEJ786437 GOA786437:GOF786437 GXW786437:GYB786437 HHS786437:HHX786437 HRO786437:HRT786437 IBK786437:IBP786437 ILG786437:ILL786437 IVC786437:IVH786437 JEY786437:JFD786437 JOU786437:JOZ786437 JYQ786437:JYV786437 KIM786437:KIR786437 KSI786437:KSN786437 LCE786437:LCJ786437 LMA786437:LMF786437 LVW786437:LWB786437 MFS786437:MFX786437 MPO786437:MPT786437 MZK786437:MZP786437 NJG786437:NJL786437 NTC786437:NTH786437 OCY786437:ODD786437 OMU786437:OMZ786437 OWQ786437:OWV786437 PGM786437:PGR786437 PQI786437:PQN786437 QAE786437:QAJ786437 QKA786437:QKF786437 QTW786437:QUB786437 RDS786437:RDX786437 RNO786437:RNT786437 RXK786437:RXP786437 SHG786437:SHL786437 SRC786437:SRH786437 TAY786437:TBD786437 TKU786437:TKZ786437 TUQ786437:TUV786437 UEM786437:UER786437 UOI786437:UON786437 UYE786437:UYJ786437 VIA786437:VIF786437 VRW786437:VSB786437 WBS786437:WBX786437 WLO786437:WLT786437 WVK786437:WVP786437 C851973:H851973 IY851973:JD851973 SU851973:SZ851973 ACQ851973:ACV851973 AMM851973:AMR851973 AWI851973:AWN851973 BGE851973:BGJ851973 BQA851973:BQF851973 BZW851973:CAB851973 CJS851973:CJX851973 CTO851973:CTT851973 DDK851973:DDP851973 DNG851973:DNL851973 DXC851973:DXH851973 EGY851973:EHD851973 EQU851973:EQZ851973 FAQ851973:FAV851973 FKM851973:FKR851973 FUI851973:FUN851973 GEE851973:GEJ851973 GOA851973:GOF851973 GXW851973:GYB851973 HHS851973:HHX851973 HRO851973:HRT851973 IBK851973:IBP851973 ILG851973:ILL851973 IVC851973:IVH851973 JEY851973:JFD851973 JOU851973:JOZ851973 JYQ851973:JYV851973 KIM851973:KIR851973 KSI851973:KSN851973 LCE851973:LCJ851973 LMA851973:LMF851973 LVW851973:LWB851973 MFS851973:MFX851973 MPO851973:MPT851973 MZK851973:MZP851973 NJG851973:NJL851973 NTC851973:NTH851973 OCY851973:ODD851973 OMU851973:OMZ851973 OWQ851973:OWV851973 PGM851973:PGR851973 PQI851973:PQN851973 QAE851973:QAJ851973 QKA851973:QKF851973 QTW851973:QUB851973 RDS851973:RDX851973 RNO851973:RNT851973 RXK851973:RXP851973 SHG851973:SHL851973 SRC851973:SRH851973 TAY851973:TBD851973 TKU851973:TKZ851973 TUQ851973:TUV851973 UEM851973:UER851973 UOI851973:UON851973 UYE851973:UYJ851973 VIA851973:VIF851973 VRW851973:VSB851973 WBS851973:WBX851973 WLO851973:WLT851973 WVK851973:WVP851973 C917509:H917509 IY917509:JD917509 SU917509:SZ917509 ACQ917509:ACV917509 AMM917509:AMR917509 AWI917509:AWN917509 BGE917509:BGJ917509 BQA917509:BQF917509 BZW917509:CAB917509 CJS917509:CJX917509 CTO917509:CTT917509 DDK917509:DDP917509 DNG917509:DNL917509 DXC917509:DXH917509 EGY917509:EHD917509 EQU917509:EQZ917509 FAQ917509:FAV917509 FKM917509:FKR917509 FUI917509:FUN917509 GEE917509:GEJ917509 GOA917509:GOF917509 GXW917509:GYB917509 HHS917509:HHX917509 HRO917509:HRT917509 IBK917509:IBP917509 ILG917509:ILL917509 IVC917509:IVH917509 JEY917509:JFD917509 JOU917509:JOZ917509 JYQ917509:JYV917509 KIM917509:KIR917509 KSI917509:KSN917509 LCE917509:LCJ917509 LMA917509:LMF917509 LVW917509:LWB917509 MFS917509:MFX917509 MPO917509:MPT917509 MZK917509:MZP917509 NJG917509:NJL917509 NTC917509:NTH917509 OCY917509:ODD917509 OMU917509:OMZ917509 OWQ917509:OWV917509 PGM917509:PGR917509 PQI917509:PQN917509 QAE917509:QAJ917509 QKA917509:QKF917509 QTW917509:QUB917509 RDS917509:RDX917509 RNO917509:RNT917509 RXK917509:RXP917509 SHG917509:SHL917509 SRC917509:SRH917509 TAY917509:TBD917509 TKU917509:TKZ917509 TUQ917509:TUV917509 UEM917509:UER917509 UOI917509:UON917509 UYE917509:UYJ917509 VIA917509:VIF917509 VRW917509:VSB917509 WBS917509:WBX917509 WLO917509:WLT917509 WVK917509:WVP917509 C983045:H983045 IY983045:JD983045 SU983045:SZ983045 ACQ983045:ACV983045 AMM983045:AMR983045 AWI983045:AWN983045 BGE983045:BGJ983045 BQA983045:BQF983045 BZW983045:CAB983045 CJS983045:CJX983045 CTO983045:CTT983045 DDK983045:DDP983045 DNG983045:DNL983045 DXC983045:DXH983045 EGY983045:EHD983045 EQU983045:EQZ983045 FAQ983045:FAV983045 FKM983045:FKR983045 FUI983045:FUN983045 GEE983045:GEJ983045 GOA983045:GOF983045 GXW983045:GYB983045 HHS983045:HHX983045 HRO983045:HRT983045 IBK983045:IBP983045 ILG983045:ILL983045 IVC983045:IVH983045 JEY983045:JFD983045 JOU983045:JOZ983045 JYQ983045:JYV983045 KIM983045:KIR983045 KSI983045:KSN983045 LCE983045:LCJ983045 LMA983045:LMF983045 LVW983045:LWB983045 MFS983045:MFX983045 MPO983045:MPT983045 MZK983045:MZP983045 NJG983045:NJL983045 NTC983045:NTH983045 OCY983045:ODD983045 OMU983045:OMZ983045 OWQ983045:OWV983045 PGM983045:PGR983045 PQI983045:PQN983045 QAE983045:QAJ983045 QKA983045:QKF983045 QTW983045:QUB983045 RDS983045:RDX983045 RNO983045:RNT983045 RXK983045:RXP983045 SHG983045:SHL983045 SRC983045:SRH983045 TAY983045:TBD983045 TKU983045:TKZ983045 TUQ983045:TUV983045 UEM983045:UER983045 UOI983045:UON983045 UYE983045:UYJ983045 VIA983045:VIF983045 VRW983045:VSB983045 WBS983045:WBX983045 WLO983045:WLT983045 WVK983045:WVP983045">
      <formula1>$B$61:$B$74</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formula1>#REF!</formula1>
    </dataValidation>
    <dataValidation allowBlank="1" showInputMessage="1" showErrorMessage="1" promptTitle="Explicación de la Variable" prompt="Ingrese la explicación de las variables que actuan como numerador y denominador"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dataValidation allowBlank="1" showInputMessage="1" showErrorMessage="1" promptTitle="Numerador" prompt="Ingrese el nombre de la variable del indicador que actua como numerador." sqref="E12:G13 JA12:JC13 SW12:SY13 ACS12:ACU13 AMO12:AMQ13 AWK12:AWM13 BGG12:BGI13 BQC12:BQE13 BZY12:CAA13 CJU12:CJW13 CTQ12:CTS13 DDM12:DDO13 DNI12:DNK13 DXE12:DXG13 EHA12:EHC13 EQW12:EQY13 FAS12:FAU13 FKO12:FKQ13 FUK12:FUM13 GEG12:GEI13 GOC12:GOE13 GXY12:GYA13 HHU12:HHW13 HRQ12:HRS13 IBM12:IBO13 ILI12:ILK13 IVE12:IVG13 JFA12:JFC13 JOW12:JOY13 JYS12:JYU13 KIO12:KIQ13 KSK12:KSM13 LCG12:LCI13 LMC12:LME13 LVY12:LWA13 MFU12:MFW13 MPQ12:MPS13 MZM12:MZO13 NJI12:NJK13 NTE12:NTG13 ODA12:ODC13 OMW12:OMY13 OWS12:OWU13 PGO12:PGQ13 PQK12:PQM13 QAG12:QAI13 QKC12:QKE13 QTY12:QUA13 RDU12:RDW13 RNQ12:RNS13 RXM12:RXO13 SHI12:SHK13 SRE12:SRG13 TBA12:TBC13 TKW12:TKY13 TUS12:TUU13 UEO12:UEQ13 UOK12:UOM13 UYG12:UYI13 VIC12:VIE13 VRY12:VSA13 WBU12:WBW13 WLQ12:WLS13 WVM12:WVO13 E65548:G65549 JA65548:JC65549 SW65548:SY65549 ACS65548:ACU65549 AMO65548:AMQ65549 AWK65548:AWM65549 BGG65548:BGI65549 BQC65548:BQE65549 BZY65548:CAA65549 CJU65548:CJW65549 CTQ65548:CTS65549 DDM65548:DDO65549 DNI65548:DNK65549 DXE65548:DXG65549 EHA65548:EHC65549 EQW65548:EQY65549 FAS65548:FAU65549 FKO65548:FKQ65549 FUK65548:FUM65549 GEG65548:GEI65549 GOC65548:GOE65549 GXY65548:GYA65549 HHU65548:HHW65549 HRQ65548:HRS65549 IBM65548:IBO65549 ILI65548:ILK65549 IVE65548:IVG65549 JFA65548:JFC65549 JOW65548:JOY65549 JYS65548:JYU65549 KIO65548:KIQ65549 KSK65548:KSM65549 LCG65548:LCI65549 LMC65548:LME65549 LVY65548:LWA65549 MFU65548:MFW65549 MPQ65548:MPS65549 MZM65548:MZO65549 NJI65548:NJK65549 NTE65548:NTG65549 ODA65548:ODC65549 OMW65548:OMY65549 OWS65548:OWU65549 PGO65548:PGQ65549 PQK65548:PQM65549 QAG65548:QAI65549 QKC65548:QKE65549 QTY65548:QUA65549 RDU65548:RDW65549 RNQ65548:RNS65549 RXM65548:RXO65549 SHI65548:SHK65549 SRE65548:SRG65549 TBA65548:TBC65549 TKW65548:TKY65549 TUS65548:TUU65549 UEO65548:UEQ65549 UOK65548:UOM65549 UYG65548:UYI65549 VIC65548:VIE65549 VRY65548:VSA65549 WBU65548:WBW65549 WLQ65548:WLS65549 WVM65548:WVO65549 E131084:G131085 JA131084:JC131085 SW131084:SY131085 ACS131084:ACU131085 AMO131084:AMQ131085 AWK131084:AWM131085 BGG131084:BGI131085 BQC131084:BQE131085 BZY131084:CAA131085 CJU131084:CJW131085 CTQ131084:CTS131085 DDM131084:DDO131085 DNI131084:DNK131085 DXE131084:DXG131085 EHA131084:EHC131085 EQW131084:EQY131085 FAS131084:FAU131085 FKO131084:FKQ131085 FUK131084:FUM131085 GEG131084:GEI131085 GOC131084:GOE131085 GXY131084:GYA131085 HHU131084:HHW131085 HRQ131084:HRS131085 IBM131084:IBO131085 ILI131084:ILK131085 IVE131084:IVG131085 JFA131084:JFC131085 JOW131084:JOY131085 JYS131084:JYU131085 KIO131084:KIQ131085 KSK131084:KSM131085 LCG131084:LCI131085 LMC131084:LME131085 LVY131084:LWA131085 MFU131084:MFW131085 MPQ131084:MPS131085 MZM131084:MZO131085 NJI131084:NJK131085 NTE131084:NTG131085 ODA131084:ODC131085 OMW131084:OMY131085 OWS131084:OWU131085 PGO131084:PGQ131085 PQK131084:PQM131085 QAG131084:QAI131085 QKC131084:QKE131085 QTY131084:QUA131085 RDU131084:RDW131085 RNQ131084:RNS131085 RXM131084:RXO131085 SHI131084:SHK131085 SRE131084:SRG131085 TBA131084:TBC131085 TKW131084:TKY131085 TUS131084:TUU131085 UEO131084:UEQ131085 UOK131084:UOM131085 UYG131084:UYI131085 VIC131084:VIE131085 VRY131084:VSA131085 WBU131084:WBW131085 WLQ131084:WLS131085 WVM131084:WVO131085 E196620:G196621 JA196620:JC196621 SW196620:SY196621 ACS196620:ACU196621 AMO196620:AMQ196621 AWK196620:AWM196621 BGG196620:BGI196621 BQC196620:BQE196621 BZY196620:CAA196621 CJU196620:CJW196621 CTQ196620:CTS196621 DDM196620:DDO196621 DNI196620:DNK196621 DXE196620:DXG196621 EHA196620:EHC196621 EQW196620:EQY196621 FAS196620:FAU196621 FKO196620:FKQ196621 FUK196620:FUM196621 GEG196620:GEI196621 GOC196620:GOE196621 GXY196620:GYA196621 HHU196620:HHW196621 HRQ196620:HRS196621 IBM196620:IBO196621 ILI196620:ILK196621 IVE196620:IVG196621 JFA196620:JFC196621 JOW196620:JOY196621 JYS196620:JYU196621 KIO196620:KIQ196621 KSK196620:KSM196621 LCG196620:LCI196621 LMC196620:LME196621 LVY196620:LWA196621 MFU196620:MFW196621 MPQ196620:MPS196621 MZM196620:MZO196621 NJI196620:NJK196621 NTE196620:NTG196621 ODA196620:ODC196621 OMW196620:OMY196621 OWS196620:OWU196621 PGO196620:PGQ196621 PQK196620:PQM196621 QAG196620:QAI196621 QKC196620:QKE196621 QTY196620:QUA196621 RDU196620:RDW196621 RNQ196620:RNS196621 RXM196620:RXO196621 SHI196620:SHK196621 SRE196620:SRG196621 TBA196620:TBC196621 TKW196620:TKY196621 TUS196620:TUU196621 UEO196620:UEQ196621 UOK196620:UOM196621 UYG196620:UYI196621 VIC196620:VIE196621 VRY196620:VSA196621 WBU196620:WBW196621 WLQ196620:WLS196621 WVM196620:WVO196621 E262156:G262157 JA262156:JC262157 SW262156:SY262157 ACS262156:ACU262157 AMO262156:AMQ262157 AWK262156:AWM262157 BGG262156:BGI262157 BQC262156:BQE262157 BZY262156:CAA262157 CJU262156:CJW262157 CTQ262156:CTS262157 DDM262156:DDO262157 DNI262156:DNK262157 DXE262156:DXG262157 EHA262156:EHC262157 EQW262156:EQY262157 FAS262156:FAU262157 FKO262156:FKQ262157 FUK262156:FUM262157 GEG262156:GEI262157 GOC262156:GOE262157 GXY262156:GYA262157 HHU262156:HHW262157 HRQ262156:HRS262157 IBM262156:IBO262157 ILI262156:ILK262157 IVE262156:IVG262157 JFA262156:JFC262157 JOW262156:JOY262157 JYS262156:JYU262157 KIO262156:KIQ262157 KSK262156:KSM262157 LCG262156:LCI262157 LMC262156:LME262157 LVY262156:LWA262157 MFU262156:MFW262157 MPQ262156:MPS262157 MZM262156:MZO262157 NJI262156:NJK262157 NTE262156:NTG262157 ODA262156:ODC262157 OMW262156:OMY262157 OWS262156:OWU262157 PGO262156:PGQ262157 PQK262156:PQM262157 QAG262156:QAI262157 QKC262156:QKE262157 QTY262156:QUA262157 RDU262156:RDW262157 RNQ262156:RNS262157 RXM262156:RXO262157 SHI262156:SHK262157 SRE262156:SRG262157 TBA262156:TBC262157 TKW262156:TKY262157 TUS262156:TUU262157 UEO262156:UEQ262157 UOK262156:UOM262157 UYG262156:UYI262157 VIC262156:VIE262157 VRY262156:VSA262157 WBU262156:WBW262157 WLQ262156:WLS262157 WVM262156:WVO262157 E327692:G327693 JA327692:JC327693 SW327692:SY327693 ACS327692:ACU327693 AMO327692:AMQ327693 AWK327692:AWM327693 BGG327692:BGI327693 BQC327692:BQE327693 BZY327692:CAA327693 CJU327692:CJW327693 CTQ327692:CTS327693 DDM327692:DDO327693 DNI327692:DNK327693 DXE327692:DXG327693 EHA327692:EHC327693 EQW327692:EQY327693 FAS327692:FAU327693 FKO327692:FKQ327693 FUK327692:FUM327693 GEG327692:GEI327693 GOC327692:GOE327693 GXY327692:GYA327693 HHU327692:HHW327693 HRQ327692:HRS327693 IBM327692:IBO327693 ILI327692:ILK327693 IVE327692:IVG327693 JFA327692:JFC327693 JOW327692:JOY327693 JYS327692:JYU327693 KIO327692:KIQ327693 KSK327692:KSM327693 LCG327692:LCI327693 LMC327692:LME327693 LVY327692:LWA327693 MFU327692:MFW327693 MPQ327692:MPS327693 MZM327692:MZO327693 NJI327692:NJK327693 NTE327692:NTG327693 ODA327692:ODC327693 OMW327692:OMY327693 OWS327692:OWU327693 PGO327692:PGQ327693 PQK327692:PQM327693 QAG327692:QAI327693 QKC327692:QKE327693 QTY327692:QUA327693 RDU327692:RDW327693 RNQ327692:RNS327693 RXM327692:RXO327693 SHI327692:SHK327693 SRE327692:SRG327693 TBA327692:TBC327693 TKW327692:TKY327693 TUS327692:TUU327693 UEO327692:UEQ327693 UOK327692:UOM327693 UYG327692:UYI327693 VIC327692:VIE327693 VRY327692:VSA327693 WBU327692:WBW327693 WLQ327692:WLS327693 WVM327692:WVO327693 E393228:G393229 JA393228:JC393229 SW393228:SY393229 ACS393228:ACU393229 AMO393228:AMQ393229 AWK393228:AWM393229 BGG393228:BGI393229 BQC393228:BQE393229 BZY393228:CAA393229 CJU393228:CJW393229 CTQ393228:CTS393229 DDM393228:DDO393229 DNI393228:DNK393229 DXE393228:DXG393229 EHA393228:EHC393229 EQW393228:EQY393229 FAS393228:FAU393229 FKO393228:FKQ393229 FUK393228:FUM393229 GEG393228:GEI393229 GOC393228:GOE393229 GXY393228:GYA393229 HHU393228:HHW393229 HRQ393228:HRS393229 IBM393228:IBO393229 ILI393228:ILK393229 IVE393228:IVG393229 JFA393228:JFC393229 JOW393228:JOY393229 JYS393228:JYU393229 KIO393228:KIQ393229 KSK393228:KSM393229 LCG393228:LCI393229 LMC393228:LME393229 LVY393228:LWA393229 MFU393228:MFW393229 MPQ393228:MPS393229 MZM393228:MZO393229 NJI393228:NJK393229 NTE393228:NTG393229 ODA393228:ODC393229 OMW393228:OMY393229 OWS393228:OWU393229 PGO393228:PGQ393229 PQK393228:PQM393229 QAG393228:QAI393229 QKC393228:QKE393229 QTY393228:QUA393229 RDU393228:RDW393229 RNQ393228:RNS393229 RXM393228:RXO393229 SHI393228:SHK393229 SRE393228:SRG393229 TBA393228:TBC393229 TKW393228:TKY393229 TUS393228:TUU393229 UEO393228:UEQ393229 UOK393228:UOM393229 UYG393228:UYI393229 VIC393228:VIE393229 VRY393228:VSA393229 WBU393228:WBW393229 WLQ393228:WLS393229 WVM393228:WVO393229 E458764:G458765 JA458764:JC458765 SW458764:SY458765 ACS458764:ACU458765 AMO458764:AMQ458765 AWK458764:AWM458765 BGG458764:BGI458765 BQC458764:BQE458765 BZY458764:CAA458765 CJU458764:CJW458765 CTQ458764:CTS458765 DDM458764:DDO458765 DNI458764:DNK458765 DXE458764:DXG458765 EHA458764:EHC458765 EQW458764:EQY458765 FAS458764:FAU458765 FKO458764:FKQ458765 FUK458764:FUM458765 GEG458764:GEI458765 GOC458764:GOE458765 GXY458764:GYA458765 HHU458764:HHW458765 HRQ458764:HRS458765 IBM458764:IBO458765 ILI458764:ILK458765 IVE458764:IVG458765 JFA458764:JFC458765 JOW458764:JOY458765 JYS458764:JYU458765 KIO458764:KIQ458765 KSK458764:KSM458765 LCG458764:LCI458765 LMC458764:LME458765 LVY458764:LWA458765 MFU458764:MFW458765 MPQ458764:MPS458765 MZM458764:MZO458765 NJI458764:NJK458765 NTE458764:NTG458765 ODA458764:ODC458765 OMW458764:OMY458765 OWS458764:OWU458765 PGO458764:PGQ458765 PQK458764:PQM458765 QAG458764:QAI458765 QKC458764:QKE458765 QTY458764:QUA458765 RDU458764:RDW458765 RNQ458764:RNS458765 RXM458764:RXO458765 SHI458764:SHK458765 SRE458764:SRG458765 TBA458764:TBC458765 TKW458764:TKY458765 TUS458764:TUU458765 UEO458764:UEQ458765 UOK458764:UOM458765 UYG458764:UYI458765 VIC458764:VIE458765 VRY458764:VSA458765 WBU458764:WBW458765 WLQ458764:WLS458765 WVM458764:WVO458765 E524300:G524301 JA524300:JC524301 SW524300:SY524301 ACS524300:ACU524301 AMO524300:AMQ524301 AWK524300:AWM524301 BGG524300:BGI524301 BQC524300:BQE524301 BZY524300:CAA524301 CJU524300:CJW524301 CTQ524300:CTS524301 DDM524300:DDO524301 DNI524300:DNK524301 DXE524300:DXG524301 EHA524300:EHC524301 EQW524300:EQY524301 FAS524300:FAU524301 FKO524300:FKQ524301 FUK524300:FUM524301 GEG524300:GEI524301 GOC524300:GOE524301 GXY524300:GYA524301 HHU524300:HHW524301 HRQ524300:HRS524301 IBM524300:IBO524301 ILI524300:ILK524301 IVE524300:IVG524301 JFA524300:JFC524301 JOW524300:JOY524301 JYS524300:JYU524301 KIO524300:KIQ524301 KSK524300:KSM524301 LCG524300:LCI524301 LMC524300:LME524301 LVY524300:LWA524301 MFU524300:MFW524301 MPQ524300:MPS524301 MZM524300:MZO524301 NJI524300:NJK524301 NTE524300:NTG524301 ODA524300:ODC524301 OMW524300:OMY524301 OWS524300:OWU524301 PGO524300:PGQ524301 PQK524300:PQM524301 QAG524300:QAI524301 QKC524300:QKE524301 QTY524300:QUA524301 RDU524300:RDW524301 RNQ524300:RNS524301 RXM524300:RXO524301 SHI524300:SHK524301 SRE524300:SRG524301 TBA524300:TBC524301 TKW524300:TKY524301 TUS524300:TUU524301 UEO524300:UEQ524301 UOK524300:UOM524301 UYG524300:UYI524301 VIC524300:VIE524301 VRY524300:VSA524301 WBU524300:WBW524301 WLQ524300:WLS524301 WVM524300:WVO524301 E589836:G589837 JA589836:JC589837 SW589836:SY589837 ACS589836:ACU589837 AMO589836:AMQ589837 AWK589836:AWM589837 BGG589836:BGI589837 BQC589836:BQE589837 BZY589836:CAA589837 CJU589836:CJW589837 CTQ589836:CTS589837 DDM589836:DDO589837 DNI589836:DNK589837 DXE589836:DXG589837 EHA589836:EHC589837 EQW589836:EQY589837 FAS589836:FAU589837 FKO589836:FKQ589837 FUK589836:FUM589837 GEG589836:GEI589837 GOC589836:GOE589837 GXY589836:GYA589837 HHU589836:HHW589837 HRQ589836:HRS589837 IBM589836:IBO589837 ILI589836:ILK589837 IVE589836:IVG589837 JFA589836:JFC589837 JOW589836:JOY589837 JYS589836:JYU589837 KIO589836:KIQ589837 KSK589836:KSM589837 LCG589836:LCI589837 LMC589836:LME589837 LVY589836:LWA589837 MFU589836:MFW589837 MPQ589836:MPS589837 MZM589836:MZO589837 NJI589836:NJK589837 NTE589836:NTG589837 ODA589836:ODC589837 OMW589836:OMY589837 OWS589836:OWU589837 PGO589836:PGQ589837 PQK589836:PQM589837 QAG589836:QAI589837 QKC589836:QKE589837 QTY589836:QUA589837 RDU589836:RDW589837 RNQ589836:RNS589837 RXM589836:RXO589837 SHI589836:SHK589837 SRE589836:SRG589837 TBA589836:TBC589837 TKW589836:TKY589837 TUS589836:TUU589837 UEO589836:UEQ589837 UOK589836:UOM589837 UYG589836:UYI589837 VIC589836:VIE589837 VRY589836:VSA589837 WBU589836:WBW589837 WLQ589836:WLS589837 WVM589836:WVO589837 E655372:G655373 JA655372:JC655373 SW655372:SY655373 ACS655372:ACU655373 AMO655372:AMQ655373 AWK655372:AWM655373 BGG655372:BGI655373 BQC655372:BQE655373 BZY655372:CAA655373 CJU655372:CJW655373 CTQ655372:CTS655373 DDM655372:DDO655373 DNI655372:DNK655373 DXE655372:DXG655373 EHA655372:EHC655373 EQW655372:EQY655373 FAS655372:FAU655373 FKO655372:FKQ655373 FUK655372:FUM655373 GEG655372:GEI655373 GOC655372:GOE655373 GXY655372:GYA655373 HHU655372:HHW655373 HRQ655372:HRS655373 IBM655372:IBO655373 ILI655372:ILK655373 IVE655372:IVG655373 JFA655372:JFC655373 JOW655372:JOY655373 JYS655372:JYU655373 KIO655372:KIQ655373 KSK655372:KSM655373 LCG655372:LCI655373 LMC655372:LME655373 LVY655372:LWA655373 MFU655372:MFW655373 MPQ655372:MPS655373 MZM655372:MZO655373 NJI655372:NJK655373 NTE655372:NTG655373 ODA655372:ODC655373 OMW655372:OMY655373 OWS655372:OWU655373 PGO655372:PGQ655373 PQK655372:PQM655373 QAG655372:QAI655373 QKC655372:QKE655373 QTY655372:QUA655373 RDU655372:RDW655373 RNQ655372:RNS655373 RXM655372:RXO655373 SHI655372:SHK655373 SRE655372:SRG655373 TBA655372:TBC655373 TKW655372:TKY655373 TUS655372:TUU655373 UEO655372:UEQ655373 UOK655372:UOM655373 UYG655372:UYI655373 VIC655372:VIE655373 VRY655372:VSA655373 WBU655372:WBW655373 WLQ655372:WLS655373 WVM655372:WVO655373 E720908:G720909 JA720908:JC720909 SW720908:SY720909 ACS720908:ACU720909 AMO720908:AMQ720909 AWK720908:AWM720909 BGG720908:BGI720909 BQC720908:BQE720909 BZY720908:CAA720909 CJU720908:CJW720909 CTQ720908:CTS720909 DDM720908:DDO720909 DNI720908:DNK720909 DXE720908:DXG720909 EHA720908:EHC720909 EQW720908:EQY720909 FAS720908:FAU720909 FKO720908:FKQ720909 FUK720908:FUM720909 GEG720908:GEI720909 GOC720908:GOE720909 GXY720908:GYA720909 HHU720908:HHW720909 HRQ720908:HRS720909 IBM720908:IBO720909 ILI720908:ILK720909 IVE720908:IVG720909 JFA720908:JFC720909 JOW720908:JOY720909 JYS720908:JYU720909 KIO720908:KIQ720909 KSK720908:KSM720909 LCG720908:LCI720909 LMC720908:LME720909 LVY720908:LWA720909 MFU720908:MFW720909 MPQ720908:MPS720909 MZM720908:MZO720909 NJI720908:NJK720909 NTE720908:NTG720909 ODA720908:ODC720909 OMW720908:OMY720909 OWS720908:OWU720909 PGO720908:PGQ720909 PQK720908:PQM720909 QAG720908:QAI720909 QKC720908:QKE720909 QTY720908:QUA720909 RDU720908:RDW720909 RNQ720908:RNS720909 RXM720908:RXO720909 SHI720908:SHK720909 SRE720908:SRG720909 TBA720908:TBC720909 TKW720908:TKY720909 TUS720908:TUU720909 UEO720908:UEQ720909 UOK720908:UOM720909 UYG720908:UYI720909 VIC720908:VIE720909 VRY720908:VSA720909 WBU720908:WBW720909 WLQ720908:WLS720909 WVM720908:WVO720909 E786444:G786445 JA786444:JC786445 SW786444:SY786445 ACS786444:ACU786445 AMO786444:AMQ786445 AWK786444:AWM786445 BGG786444:BGI786445 BQC786444:BQE786445 BZY786444:CAA786445 CJU786444:CJW786445 CTQ786444:CTS786445 DDM786444:DDO786445 DNI786444:DNK786445 DXE786444:DXG786445 EHA786444:EHC786445 EQW786444:EQY786445 FAS786444:FAU786445 FKO786444:FKQ786445 FUK786444:FUM786445 GEG786444:GEI786445 GOC786444:GOE786445 GXY786444:GYA786445 HHU786444:HHW786445 HRQ786444:HRS786445 IBM786444:IBO786445 ILI786444:ILK786445 IVE786444:IVG786445 JFA786444:JFC786445 JOW786444:JOY786445 JYS786444:JYU786445 KIO786444:KIQ786445 KSK786444:KSM786445 LCG786444:LCI786445 LMC786444:LME786445 LVY786444:LWA786445 MFU786444:MFW786445 MPQ786444:MPS786445 MZM786444:MZO786445 NJI786444:NJK786445 NTE786444:NTG786445 ODA786444:ODC786445 OMW786444:OMY786445 OWS786444:OWU786445 PGO786444:PGQ786445 PQK786444:PQM786445 QAG786444:QAI786445 QKC786444:QKE786445 QTY786444:QUA786445 RDU786444:RDW786445 RNQ786444:RNS786445 RXM786444:RXO786445 SHI786444:SHK786445 SRE786444:SRG786445 TBA786444:TBC786445 TKW786444:TKY786445 TUS786444:TUU786445 UEO786444:UEQ786445 UOK786444:UOM786445 UYG786444:UYI786445 VIC786444:VIE786445 VRY786444:VSA786445 WBU786444:WBW786445 WLQ786444:WLS786445 WVM786444:WVO786445 E851980:G851981 JA851980:JC851981 SW851980:SY851981 ACS851980:ACU851981 AMO851980:AMQ851981 AWK851980:AWM851981 BGG851980:BGI851981 BQC851980:BQE851981 BZY851980:CAA851981 CJU851980:CJW851981 CTQ851980:CTS851981 DDM851980:DDO851981 DNI851980:DNK851981 DXE851980:DXG851981 EHA851980:EHC851981 EQW851980:EQY851981 FAS851980:FAU851981 FKO851980:FKQ851981 FUK851980:FUM851981 GEG851980:GEI851981 GOC851980:GOE851981 GXY851980:GYA851981 HHU851980:HHW851981 HRQ851980:HRS851981 IBM851980:IBO851981 ILI851980:ILK851981 IVE851980:IVG851981 JFA851980:JFC851981 JOW851980:JOY851981 JYS851980:JYU851981 KIO851980:KIQ851981 KSK851980:KSM851981 LCG851980:LCI851981 LMC851980:LME851981 LVY851980:LWA851981 MFU851980:MFW851981 MPQ851980:MPS851981 MZM851980:MZO851981 NJI851980:NJK851981 NTE851980:NTG851981 ODA851980:ODC851981 OMW851980:OMY851981 OWS851980:OWU851981 PGO851980:PGQ851981 PQK851980:PQM851981 QAG851980:QAI851981 QKC851980:QKE851981 QTY851980:QUA851981 RDU851980:RDW851981 RNQ851980:RNS851981 RXM851980:RXO851981 SHI851980:SHK851981 SRE851980:SRG851981 TBA851980:TBC851981 TKW851980:TKY851981 TUS851980:TUU851981 UEO851980:UEQ851981 UOK851980:UOM851981 UYG851980:UYI851981 VIC851980:VIE851981 VRY851980:VSA851981 WBU851980:WBW851981 WLQ851980:WLS851981 WVM851980:WVO851981 E917516:G917517 JA917516:JC917517 SW917516:SY917517 ACS917516:ACU917517 AMO917516:AMQ917517 AWK917516:AWM917517 BGG917516:BGI917517 BQC917516:BQE917517 BZY917516:CAA917517 CJU917516:CJW917517 CTQ917516:CTS917517 DDM917516:DDO917517 DNI917516:DNK917517 DXE917516:DXG917517 EHA917516:EHC917517 EQW917516:EQY917517 FAS917516:FAU917517 FKO917516:FKQ917517 FUK917516:FUM917517 GEG917516:GEI917517 GOC917516:GOE917517 GXY917516:GYA917517 HHU917516:HHW917517 HRQ917516:HRS917517 IBM917516:IBO917517 ILI917516:ILK917517 IVE917516:IVG917517 JFA917516:JFC917517 JOW917516:JOY917517 JYS917516:JYU917517 KIO917516:KIQ917517 KSK917516:KSM917517 LCG917516:LCI917517 LMC917516:LME917517 LVY917516:LWA917517 MFU917516:MFW917517 MPQ917516:MPS917517 MZM917516:MZO917517 NJI917516:NJK917517 NTE917516:NTG917517 ODA917516:ODC917517 OMW917516:OMY917517 OWS917516:OWU917517 PGO917516:PGQ917517 PQK917516:PQM917517 QAG917516:QAI917517 QKC917516:QKE917517 QTY917516:QUA917517 RDU917516:RDW917517 RNQ917516:RNS917517 RXM917516:RXO917517 SHI917516:SHK917517 SRE917516:SRG917517 TBA917516:TBC917517 TKW917516:TKY917517 TUS917516:TUU917517 UEO917516:UEQ917517 UOK917516:UOM917517 UYG917516:UYI917517 VIC917516:VIE917517 VRY917516:VSA917517 WBU917516:WBW917517 WLQ917516:WLS917517 WVM917516:WVO917517 E983052:G983053 JA983052:JC983053 SW983052:SY983053 ACS983052:ACU983053 AMO983052:AMQ983053 AWK983052:AWM983053 BGG983052:BGI983053 BQC983052:BQE983053 BZY983052:CAA983053 CJU983052:CJW983053 CTQ983052:CTS983053 DDM983052:DDO983053 DNI983052:DNK983053 DXE983052:DXG983053 EHA983052:EHC983053 EQW983052:EQY983053 FAS983052:FAU983053 FKO983052:FKQ983053 FUK983052:FUM983053 GEG983052:GEI983053 GOC983052:GOE983053 GXY983052:GYA983053 HHU983052:HHW983053 HRQ983052:HRS983053 IBM983052:IBO983053 ILI983052:ILK983053 IVE983052:IVG983053 JFA983052:JFC983053 JOW983052:JOY983053 JYS983052:JYU983053 KIO983052:KIQ983053 KSK983052:KSM983053 LCG983052:LCI983053 LMC983052:LME983053 LVY983052:LWA983053 MFU983052:MFW983053 MPQ983052:MPS983053 MZM983052:MZO983053 NJI983052:NJK983053 NTE983052:NTG983053 ODA983052:ODC983053 OMW983052:OMY983053 OWS983052:OWU983053 PGO983052:PGQ983053 PQK983052:PQM983053 QAG983052:QAI983053 QKC983052:QKE983053 QTY983052:QUA983053 RDU983052:RDW983053 RNQ983052:RNS983053 RXM983052:RXO983053 SHI983052:SHK983053 SRE983052:SRG983053 TBA983052:TBC983053 TKW983052:TKY983053 TUS983052:TUU983053 UEO983052:UEQ983053 UOK983052:UOM983053 UYG983052:UYI983053 VIC983052:VIE983053 VRY983052:VSA983053 WBU983052:WBW983053 WLQ983052:WLS983053 WVM983052:WVO983053"/>
    <dataValidation allowBlank="1" showInputMessage="1" showErrorMessage="1" promptTitle="Unidad de Medida" prompt="Ingrese la unidad de medida del indicador"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B23:D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65559:D65559 IX65559:IZ65559 ST65559:SV65559 ACP65559:ACR65559 AML65559:AMN65559 AWH65559:AWJ65559 BGD65559:BGF65559 BPZ65559:BQB65559 BZV65559:BZX65559 CJR65559:CJT65559 CTN65559:CTP65559 DDJ65559:DDL65559 DNF65559:DNH65559 DXB65559:DXD65559 EGX65559:EGZ65559 EQT65559:EQV65559 FAP65559:FAR65559 FKL65559:FKN65559 FUH65559:FUJ65559 GED65559:GEF65559 GNZ65559:GOB65559 GXV65559:GXX65559 HHR65559:HHT65559 HRN65559:HRP65559 IBJ65559:IBL65559 ILF65559:ILH65559 IVB65559:IVD65559 JEX65559:JEZ65559 JOT65559:JOV65559 JYP65559:JYR65559 KIL65559:KIN65559 KSH65559:KSJ65559 LCD65559:LCF65559 LLZ65559:LMB65559 LVV65559:LVX65559 MFR65559:MFT65559 MPN65559:MPP65559 MZJ65559:MZL65559 NJF65559:NJH65559 NTB65559:NTD65559 OCX65559:OCZ65559 OMT65559:OMV65559 OWP65559:OWR65559 PGL65559:PGN65559 PQH65559:PQJ65559 QAD65559:QAF65559 QJZ65559:QKB65559 QTV65559:QTX65559 RDR65559:RDT65559 RNN65559:RNP65559 RXJ65559:RXL65559 SHF65559:SHH65559 SRB65559:SRD65559 TAX65559:TAZ65559 TKT65559:TKV65559 TUP65559:TUR65559 UEL65559:UEN65559 UOH65559:UOJ65559 UYD65559:UYF65559 VHZ65559:VIB65559 VRV65559:VRX65559 WBR65559:WBT65559 WLN65559:WLP65559 WVJ65559:WVL65559 B131095:D131095 IX131095:IZ131095 ST131095:SV131095 ACP131095:ACR131095 AML131095:AMN131095 AWH131095:AWJ131095 BGD131095:BGF131095 BPZ131095:BQB131095 BZV131095:BZX131095 CJR131095:CJT131095 CTN131095:CTP131095 DDJ131095:DDL131095 DNF131095:DNH131095 DXB131095:DXD131095 EGX131095:EGZ131095 EQT131095:EQV131095 FAP131095:FAR131095 FKL131095:FKN131095 FUH131095:FUJ131095 GED131095:GEF131095 GNZ131095:GOB131095 GXV131095:GXX131095 HHR131095:HHT131095 HRN131095:HRP131095 IBJ131095:IBL131095 ILF131095:ILH131095 IVB131095:IVD131095 JEX131095:JEZ131095 JOT131095:JOV131095 JYP131095:JYR131095 KIL131095:KIN131095 KSH131095:KSJ131095 LCD131095:LCF131095 LLZ131095:LMB131095 LVV131095:LVX131095 MFR131095:MFT131095 MPN131095:MPP131095 MZJ131095:MZL131095 NJF131095:NJH131095 NTB131095:NTD131095 OCX131095:OCZ131095 OMT131095:OMV131095 OWP131095:OWR131095 PGL131095:PGN131095 PQH131095:PQJ131095 QAD131095:QAF131095 QJZ131095:QKB131095 QTV131095:QTX131095 RDR131095:RDT131095 RNN131095:RNP131095 RXJ131095:RXL131095 SHF131095:SHH131095 SRB131095:SRD131095 TAX131095:TAZ131095 TKT131095:TKV131095 TUP131095:TUR131095 UEL131095:UEN131095 UOH131095:UOJ131095 UYD131095:UYF131095 VHZ131095:VIB131095 VRV131095:VRX131095 WBR131095:WBT131095 WLN131095:WLP131095 WVJ131095:WVL131095 B196631:D196631 IX196631:IZ196631 ST196631:SV196631 ACP196631:ACR196631 AML196631:AMN196631 AWH196631:AWJ196631 BGD196631:BGF196631 BPZ196631:BQB196631 BZV196631:BZX196631 CJR196631:CJT196631 CTN196631:CTP196631 DDJ196631:DDL196631 DNF196631:DNH196631 DXB196631:DXD196631 EGX196631:EGZ196631 EQT196631:EQV196631 FAP196631:FAR196631 FKL196631:FKN196631 FUH196631:FUJ196631 GED196631:GEF196631 GNZ196631:GOB196631 GXV196631:GXX196631 HHR196631:HHT196631 HRN196631:HRP196631 IBJ196631:IBL196631 ILF196631:ILH196631 IVB196631:IVD196631 JEX196631:JEZ196631 JOT196631:JOV196631 JYP196631:JYR196631 KIL196631:KIN196631 KSH196631:KSJ196631 LCD196631:LCF196631 LLZ196631:LMB196631 LVV196631:LVX196631 MFR196631:MFT196631 MPN196631:MPP196631 MZJ196631:MZL196631 NJF196631:NJH196631 NTB196631:NTD196631 OCX196631:OCZ196631 OMT196631:OMV196631 OWP196631:OWR196631 PGL196631:PGN196631 PQH196631:PQJ196631 QAD196631:QAF196631 QJZ196631:QKB196631 QTV196631:QTX196631 RDR196631:RDT196631 RNN196631:RNP196631 RXJ196631:RXL196631 SHF196631:SHH196631 SRB196631:SRD196631 TAX196631:TAZ196631 TKT196631:TKV196631 TUP196631:TUR196631 UEL196631:UEN196631 UOH196631:UOJ196631 UYD196631:UYF196631 VHZ196631:VIB196631 VRV196631:VRX196631 WBR196631:WBT196631 WLN196631:WLP196631 WVJ196631:WVL196631 B262167:D262167 IX262167:IZ262167 ST262167:SV262167 ACP262167:ACR262167 AML262167:AMN262167 AWH262167:AWJ262167 BGD262167:BGF262167 BPZ262167:BQB262167 BZV262167:BZX262167 CJR262167:CJT262167 CTN262167:CTP262167 DDJ262167:DDL262167 DNF262167:DNH262167 DXB262167:DXD262167 EGX262167:EGZ262167 EQT262167:EQV262167 FAP262167:FAR262167 FKL262167:FKN262167 FUH262167:FUJ262167 GED262167:GEF262167 GNZ262167:GOB262167 GXV262167:GXX262167 HHR262167:HHT262167 HRN262167:HRP262167 IBJ262167:IBL262167 ILF262167:ILH262167 IVB262167:IVD262167 JEX262167:JEZ262167 JOT262167:JOV262167 JYP262167:JYR262167 KIL262167:KIN262167 KSH262167:KSJ262167 LCD262167:LCF262167 LLZ262167:LMB262167 LVV262167:LVX262167 MFR262167:MFT262167 MPN262167:MPP262167 MZJ262167:MZL262167 NJF262167:NJH262167 NTB262167:NTD262167 OCX262167:OCZ262167 OMT262167:OMV262167 OWP262167:OWR262167 PGL262167:PGN262167 PQH262167:PQJ262167 QAD262167:QAF262167 QJZ262167:QKB262167 QTV262167:QTX262167 RDR262167:RDT262167 RNN262167:RNP262167 RXJ262167:RXL262167 SHF262167:SHH262167 SRB262167:SRD262167 TAX262167:TAZ262167 TKT262167:TKV262167 TUP262167:TUR262167 UEL262167:UEN262167 UOH262167:UOJ262167 UYD262167:UYF262167 VHZ262167:VIB262167 VRV262167:VRX262167 WBR262167:WBT262167 WLN262167:WLP262167 WVJ262167:WVL262167 B327703:D327703 IX327703:IZ327703 ST327703:SV327703 ACP327703:ACR327703 AML327703:AMN327703 AWH327703:AWJ327703 BGD327703:BGF327703 BPZ327703:BQB327703 BZV327703:BZX327703 CJR327703:CJT327703 CTN327703:CTP327703 DDJ327703:DDL327703 DNF327703:DNH327703 DXB327703:DXD327703 EGX327703:EGZ327703 EQT327703:EQV327703 FAP327703:FAR327703 FKL327703:FKN327703 FUH327703:FUJ327703 GED327703:GEF327703 GNZ327703:GOB327703 GXV327703:GXX327703 HHR327703:HHT327703 HRN327703:HRP327703 IBJ327703:IBL327703 ILF327703:ILH327703 IVB327703:IVD327703 JEX327703:JEZ327703 JOT327703:JOV327703 JYP327703:JYR327703 KIL327703:KIN327703 KSH327703:KSJ327703 LCD327703:LCF327703 LLZ327703:LMB327703 LVV327703:LVX327703 MFR327703:MFT327703 MPN327703:MPP327703 MZJ327703:MZL327703 NJF327703:NJH327703 NTB327703:NTD327703 OCX327703:OCZ327703 OMT327703:OMV327703 OWP327703:OWR327703 PGL327703:PGN327703 PQH327703:PQJ327703 QAD327703:QAF327703 QJZ327703:QKB327703 QTV327703:QTX327703 RDR327703:RDT327703 RNN327703:RNP327703 RXJ327703:RXL327703 SHF327703:SHH327703 SRB327703:SRD327703 TAX327703:TAZ327703 TKT327703:TKV327703 TUP327703:TUR327703 UEL327703:UEN327703 UOH327703:UOJ327703 UYD327703:UYF327703 VHZ327703:VIB327703 VRV327703:VRX327703 WBR327703:WBT327703 WLN327703:WLP327703 WVJ327703:WVL327703 B393239:D393239 IX393239:IZ393239 ST393239:SV393239 ACP393239:ACR393239 AML393239:AMN393239 AWH393239:AWJ393239 BGD393239:BGF393239 BPZ393239:BQB393239 BZV393239:BZX393239 CJR393239:CJT393239 CTN393239:CTP393239 DDJ393239:DDL393239 DNF393239:DNH393239 DXB393239:DXD393239 EGX393239:EGZ393239 EQT393239:EQV393239 FAP393239:FAR393239 FKL393239:FKN393239 FUH393239:FUJ393239 GED393239:GEF393239 GNZ393239:GOB393239 GXV393239:GXX393239 HHR393239:HHT393239 HRN393239:HRP393239 IBJ393239:IBL393239 ILF393239:ILH393239 IVB393239:IVD393239 JEX393239:JEZ393239 JOT393239:JOV393239 JYP393239:JYR393239 KIL393239:KIN393239 KSH393239:KSJ393239 LCD393239:LCF393239 LLZ393239:LMB393239 LVV393239:LVX393239 MFR393239:MFT393239 MPN393239:MPP393239 MZJ393239:MZL393239 NJF393239:NJH393239 NTB393239:NTD393239 OCX393239:OCZ393239 OMT393239:OMV393239 OWP393239:OWR393239 PGL393239:PGN393239 PQH393239:PQJ393239 QAD393239:QAF393239 QJZ393239:QKB393239 QTV393239:QTX393239 RDR393239:RDT393239 RNN393239:RNP393239 RXJ393239:RXL393239 SHF393239:SHH393239 SRB393239:SRD393239 TAX393239:TAZ393239 TKT393239:TKV393239 TUP393239:TUR393239 UEL393239:UEN393239 UOH393239:UOJ393239 UYD393239:UYF393239 VHZ393239:VIB393239 VRV393239:VRX393239 WBR393239:WBT393239 WLN393239:WLP393239 WVJ393239:WVL393239 B458775:D458775 IX458775:IZ458775 ST458775:SV458775 ACP458775:ACR458775 AML458775:AMN458775 AWH458775:AWJ458775 BGD458775:BGF458775 BPZ458775:BQB458775 BZV458775:BZX458775 CJR458775:CJT458775 CTN458775:CTP458775 DDJ458775:DDL458775 DNF458775:DNH458775 DXB458775:DXD458775 EGX458775:EGZ458775 EQT458775:EQV458775 FAP458775:FAR458775 FKL458775:FKN458775 FUH458775:FUJ458775 GED458775:GEF458775 GNZ458775:GOB458775 GXV458775:GXX458775 HHR458775:HHT458775 HRN458775:HRP458775 IBJ458775:IBL458775 ILF458775:ILH458775 IVB458775:IVD458775 JEX458775:JEZ458775 JOT458775:JOV458775 JYP458775:JYR458775 KIL458775:KIN458775 KSH458775:KSJ458775 LCD458775:LCF458775 LLZ458775:LMB458775 LVV458775:LVX458775 MFR458775:MFT458775 MPN458775:MPP458775 MZJ458775:MZL458775 NJF458775:NJH458775 NTB458775:NTD458775 OCX458775:OCZ458775 OMT458775:OMV458775 OWP458775:OWR458775 PGL458775:PGN458775 PQH458775:PQJ458775 QAD458775:QAF458775 QJZ458775:QKB458775 QTV458775:QTX458775 RDR458775:RDT458775 RNN458775:RNP458775 RXJ458775:RXL458775 SHF458775:SHH458775 SRB458775:SRD458775 TAX458775:TAZ458775 TKT458775:TKV458775 TUP458775:TUR458775 UEL458775:UEN458775 UOH458775:UOJ458775 UYD458775:UYF458775 VHZ458775:VIB458775 VRV458775:VRX458775 WBR458775:WBT458775 WLN458775:WLP458775 WVJ458775:WVL458775 B524311:D524311 IX524311:IZ524311 ST524311:SV524311 ACP524311:ACR524311 AML524311:AMN524311 AWH524311:AWJ524311 BGD524311:BGF524311 BPZ524311:BQB524311 BZV524311:BZX524311 CJR524311:CJT524311 CTN524311:CTP524311 DDJ524311:DDL524311 DNF524311:DNH524311 DXB524311:DXD524311 EGX524311:EGZ524311 EQT524311:EQV524311 FAP524311:FAR524311 FKL524311:FKN524311 FUH524311:FUJ524311 GED524311:GEF524311 GNZ524311:GOB524311 GXV524311:GXX524311 HHR524311:HHT524311 HRN524311:HRP524311 IBJ524311:IBL524311 ILF524311:ILH524311 IVB524311:IVD524311 JEX524311:JEZ524311 JOT524311:JOV524311 JYP524311:JYR524311 KIL524311:KIN524311 KSH524311:KSJ524311 LCD524311:LCF524311 LLZ524311:LMB524311 LVV524311:LVX524311 MFR524311:MFT524311 MPN524311:MPP524311 MZJ524311:MZL524311 NJF524311:NJH524311 NTB524311:NTD524311 OCX524311:OCZ524311 OMT524311:OMV524311 OWP524311:OWR524311 PGL524311:PGN524311 PQH524311:PQJ524311 QAD524311:QAF524311 QJZ524311:QKB524311 QTV524311:QTX524311 RDR524311:RDT524311 RNN524311:RNP524311 RXJ524311:RXL524311 SHF524311:SHH524311 SRB524311:SRD524311 TAX524311:TAZ524311 TKT524311:TKV524311 TUP524311:TUR524311 UEL524311:UEN524311 UOH524311:UOJ524311 UYD524311:UYF524311 VHZ524311:VIB524311 VRV524311:VRX524311 WBR524311:WBT524311 WLN524311:WLP524311 WVJ524311:WVL524311 B589847:D589847 IX589847:IZ589847 ST589847:SV589847 ACP589847:ACR589847 AML589847:AMN589847 AWH589847:AWJ589847 BGD589847:BGF589847 BPZ589847:BQB589847 BZV589847:BZX589847 CJR589847:CJT589847 CTN589847:CTP589847 DDJ589847:DDL589847 DNF589847:DNH589847 DXB589847:DXD589847 EGX589847:EGZ589847 EQT589847:EQV589847 FAP589847:FAR589847 FKL589847:FKN589847 FUH589847:FUJ589847 GED589847:GEF589847 GNZ589847:GOB589847 GXV589847:GXX589847 HHR589847:HHT589847 HRN589847:HRP589847 IBJ589847:IBL589847 ILF589847:ILH589847 IVB589847:IVD589847 JEX589847:JEZ589847 JOT589847:JOV589847 JYP589847:JYR589847 KIL589847:KIN589847 KSH589847:KSJ589847 LCD589847:LCF589847 LLZ589847:LMB589847 LVV589847:LVX589847 MFR589847:MFT589847 MPN589847:MPP589847 MZJ589847:MZL589847 NJF589847:NJH589847 NTB589847:NTD589847 OCX589847:OCZ589847 OMT589847:OMV589847 OWP589847:OWR589847 PGL589847:PGN589847 PQH589847:PQJ589847 QAD589847:QAF589847 QJZ589847:QKB589847 QTV589847:QTX589847 RDR589847:RDT589847 RNN589847:RNP589847 RXJ589847:RXL589847 SHF589847:SHH589847 SRB589847:SRD589847 TAX589847:TAZ589847 TKT589847:TKV589847 TUP589847:TUR589847 UEL589847:UEN589847 UOH589847:UOJ589847 UYD589847:UYF589847 VHZ589847:VIB589847 VRV589847:VRX589847 WBR589847:WBT589847 WLN589847:WLP589847 WVJ589847:WVL589847 B655383:D655383 IX655383:IZ655383 ST655383:SV655383 ACP655383:ACR655383 AML655383:AMN655383 AWH655383:AWJ655383 BGD655383:BGF655383 BPZ655383:BQB655383 BZV655383:BZX655383 CJR655383:CJT655383 CTN655383:CTP655383 DDJ655383:DDL655383 DNF655383:DNH655383 DXB655383:DXD655383 EGX655383:EGZ655383 EQT655383:EQV655383 FAP655383:FAR655383 FKL655383:FKN655383 FUH655383:FUJ655383 GED655383:GEF655383 GNZ655383:GOB655383 GXV655383:GXX655383 HHR655383:HHT655383 HRN655383:HRP655383 IBJ655383:IBL655383 ILF655383:ILH655383 IVB655383:IVD655383 JEX655383:JEZ655383 JOT655383:JOV655383 JYP655383:JYR655383 KIL655383:KIN655383 KSH655383:KSJ655383 LCD655383:LCF655383 LLZ655383:LMB655383 LVV655383:LVX655383 MFR655383:MFT655383 MPN655383:MPP655383 MZJ655383:MZL655383 NJF655383:NJH655383 NTB655383:NTD655383 OCX655383:OCZ655383 OMT655383:OMV655383 OWP655383:OWR655383 PGL655383:PGN655383 PQH655383:PQJ655383 QAD655383:QAF655383 QJZ655383:QKB655383 QTV655383:QTX655383 RDR655383:RDT655383 RNN655383:RNP655383 RXJ655383:RXL655383 SHF655383:SHH655383 SRB655383:SRD655383 TAX655383:TAZ655383 TKT655383:TKV655383 TUP655383:TUR655383 UEL655383:UEN655383 UOH655383:UOJ655383 UYD655383:UYF655383 VHZ655383:VIB655383 VRV655383:VRX655383 WBR655383:WBT655383 WLN655383:WLP655383 WVJ655383:WVL655383 B720919:D720919 IX720919:IZ720919 ST720919:SV720919 ACP720919:ACR720919 AML720919:AMN720919 AWH720919:AWJ720919 BGD720919:BGF720919 BPZ720919:BQB720919 BZV720919:BZX720919 CJR720919:CJT720919 CTN720919:CTP720919 DDJ720919:DDL720919 DNF720919:DNH720919 DXB720919:DXD720919 EGX720919:EGZ720919 EQT720919:EQV720919 FAP720919:FAR720919 FKL720919:FKN720919 FUH720919:FUJ720919 GED720919:GEF720919 GNZ720919:GOB720919 GXV720919:GXX720919 HHR720919:HHT720919 HRN720919:HRP720919 IBJ720919:IBL720919 ILF720919:ILH720919 IVB720919:IVD720919 JEX720919:JEZ720919 JOT720919:JOV720919 JYP720919:JYR720919 KIL720919:KIN720919 KSH720919:KSJ720919 LCD720919:LCF720919 LLZ720919:LMB720919 LVV720919:LVX720919 MFR720919:MFT720919 MPN720919:MPP720919 MZJ720919:MZL720919 NJF720919:NJH720919 NTB720919:NTD720919 OCX720919:OCZ720919 OMT720919:OMV720919 OWP720919:OWR720919 PGL720919:PGN720919 PQH720919:PQJ720919 QAD720919:QAF720919 QJZ720919:QKB720919 QTV720919:QTX720919 RDR720919:RDT720919 RNN720919:RNP720919 RXJ720919:RXL720919 SHF720919:SHH720919 SRB720919:SRD720919 TAX720919:TAZ720919 TKT720919:TKV720919 TUP720919:TUR720919 UEL720919:UEN720919 UOH720919:UOJ720919 UYD720919:UYF720919 VHZ720919:VIB720919 VRV720919:VRX720919 WBR720919:WBT720919 WLN720919:WLP720919 WVJ720919:WVL720919 B786455:D786455 IX786455:IZ786455 ST786455:SV786455 ACP786455:ACR786455 AML786455:AMN786455 AWH786455:AWJ786455 BGD786455:BGF786455 BPZ786455:BQB786455 BZV786455:BZX786455 CJR786455:CJT786455 CTN786455:CTP786455 DDJ786455:DDL786455 DNF786455:DNH786455 DXB786455:DXD786455 EGX786455:EGZ786455 EQT786455:EQV786455 FAP786455:FAR786455 FKL786455:FKN786455 FUH786455:FUJ786455 GED786455:GEF786455 GNZ786455:GOB786455 GXV786455:GXX786455 HHR786455:HHT786455 HRN786455:HRP786455 IBJ786455:IBL786455 ILF786455:ILH786455 IVB786455:IVD786455 JEX786455:JEZ786455 JOT786455:JOV786455 JYP786455:JYR786455 KIL786455:KIN786455 KSH786455:KSJ786455 LCD786455:LCF786455 LLZ786455:LMB786455 LVV786455:LVX786455 MFR786455:MFT786455 MPN786455:MPP786455 MZJ786455:MZL786455 NJF786455:NJH786455 NTB786455:NTD786455 OCX786455:OCZ786455 OMT786455:OMV786455 OWP786455:OWR786455 PGL786455:PGN786455 PQH786455:PQJ786455 QAD786455:QAF786455 QJZ786455:QKB786455 QTV786455:QTX786455 RDR786455:RDT786455 RNN786455:RNP786455 RXJ786455:RXL786455 SHF786455:SHH786455 SRB786455:SRD786455 TAX786455:TAZ786455 TKT786455:TKV786455 TUP786455:TUR786455 UEL786455:UEN786455 UOH786455:UOJ786455 UYD786455:UYF786455 VHZ786455:VIB786455 VRV786455:VRX786455 WBR786455:WBT786455 WLN786455:WLP786455 WVJ786455:WVL786455 B851991:D851991 IX851991:IZ851991 ST851991:SV851991 ACP851991:ACR851991 AML851991:AMN851991 AWH851991:AWJ851991 BGD851991:BGF851991 BPZ851991:BQB851991 BZV851991:BZX851991 CJR851991:CJT851991 CTN851991:CTP851991 DDJ851991:DDL851991 DNF851991:DNH851991 DXB851991:DXD851991 EGX851991:EGZ851991 EQT851991:EQV851991 FAP851991:FAR851991 FKL851991:FKN851991 FUH851991:FUJ851991 GED851991:GEF851991 GNZ851991:GOB851991 GXV851991:GXX851991 HHR851991:HHT851991 HRN851991:HRP851991 IBJ851991:IBL851991 ILF851991:ILH851991 IVB851991:IVD851991 JEX851991:JEZ851991 JOT851991:JOV851991 JYP851991:JYR851991 KIL851991:KIN851991 KSH851991:KSJ851991 LCD851991:LCF851991 LLZ851991:LMB851991 LVV851991:LVX851991 MFR851991:MFT851991 MPN851991:MPP851991 MZJ851991:MZL851991 NJF851991:NJH851991 NTB851991:NTD851991 OCX851991:OCZ851991 OMT851991:OMV851991 OWP851991:OWR851991 PGL851991:PGN851991 PQH851991:PQJ851991 QAD851991:QAF851991 QJZ851991:QKB851991 QTV851991:QTX851991 RDR851991:RDT851991 RNN851991:RNP851991 RXJ851991:RXL851991 SHF851991:SHH851991 SRB851991:SRD851991 TAX851991:TAZ851991 TKT851991:TKV851991 TUP851991:TUR851991 UEL851991:UEN851991 UOH851991:UOJ851991 UYD851991:UYF851991 VHZ851991:VIB851991 VRV851991:VRX851991 WBR851991:WBT851991 WLN851991:WLP851991 WVJ851991:WVL851991 B917527:D917527 IX917527:IZ917527 ST917527:SV917527 ACP917527:ACR917527 AML917527:AMN917527 AWH917527:AWJ917527 BGD917527:BGF917527 BPZ917527:BQB917527 BZV917527:BZX917527 CJR917527:CJT917527 CTN917527:CTP917527 DDJ917527:DDL917527 DNF917527:DNH917527 DXB917527:DXD917527 EGX917527:EGZ917527 EQT917527:EQV917527 FAP917527:FAR917527 FKL917527:FKN917527 FUH917527:FUJ917527 GED917527:GEF917527 GNZ917527:GOB917527 GXV917527:GXX917527 HHR917527:HHT917527 HRN917527:HRP917527 IBJ917527:IBL917527 ILF917527:ILH917527 IVB917527:IVD917527 JEX917527:JEZ917527 JOT917527:JOV917527 JYP917527:JYR917527 KIL917527:KIN917527 KSH917527:KSJ917527 LCD917527:LCF917527 LLZ917527:LMB917527 LVV917527:LVX917527 MFR917527:MFT917527 MPN917527:MPP917527 MZJ917527:MZL917527 NJF917527:NJH917527 NTB917527:NTD917527 OCX917527:OCZ917527 OMT917527:OMV917527 OWP917527:OWR917527 PGL917527:PGN917527 PQH917527:PQJ917527 QAD917527:QAF917527 QJZ917527:QKB917527 QTV917527:QTX917527 RDR917527:RDT917527 RNN917527:RNP917527 RXJ917527:RXL917527 SHF917527:SHH917527 SRB917527:SRD917527 TAX917527:TAZ917527 TKT917527:TKV917527 TUP917527:TUR917527 UEL917527:UEN917527 UOH917527:UOJ917527 UYD917527:UYF917527 VHZ917527:VIB917527 VRV917527:VRX917527 WBR917527:WBT917527 WLN917527:WLP917527 WVJ917527:WVL917527 B983063:D983063 IX983063:IZ983063 ST983063:SV983063 ACP983063:ACR983063 AML983063:AMN983063 AWH983063:AWJ983063 BGD983063:BGF983063 BPZ983063:BQB983063 BZV983063:BZX983063 CJR983063:CJT983063 CTN983063:CTP983063 DDJ983063:DDL983063 DNF983063:DNH983063 DXB983063:DXD983063 EGX983063:EGZ983063 EQT983063:EQV983063 FAP983063:FAR983063 FKL983063:FKN983063 FUH983063:FUJ983063 GED983063:GEF983063 GNZ983063:GOB983063 GXV983063:GXX983063 HHR983063:HHT983063 HRN983063:HRP983063 IBJ983063:IBL983063 ILF983063:ILH983063 IVB983063:IVD983063 JEX983063:JEZ983063 JOT983063:JOV983063 JYP983063:JYR983063 KIL983063:KIN983063 KSH983063:KSJ983063 LCD983063:LCF983063 LLZ983063:LMB983063 LVV983063:LVX983063 MFR983063:MFT983063 MPN983063:MPP983063 MZJ983063:MZL983063 NJF983063:NJH983063 NTB983063:NTD983063 OCX983063:OCZ983063 OMT983063:OMV983063 OWP983063:OWR983063 PGL983063:PGN983063 PQH983063:PQJ983063 QAD983063:QAF983063 QJZ983063:QKB983063 QTV983063:QTX983063 RDR983063:RDT983063 RNN983063:RNP983063 RXJ983063:RXL983063 SHF983063:SHH983063 SRB983063:SRD983063 TAX983063:TAZ983063 TKT983063:TKV983063 TUP983063:TUR983063 UEL983063:UEN983063 UOH983063:UOJ983063 UYD983063:UYF983063 VHZ983063:VIB983063 VRV983063:VRX983063 WBR983063:WBT983063 WLN983063:WLP983063 WVJ983063:WVL98306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ataValidation allowBlank="1" showInputMessage="1" showErrorMessage="1" promptTitle="Tendencia máxima" prompt="Ingrese la tendencia máxima que tiene el indicador" sqref="B30:C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B65566:C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B131102:C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B196638:C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B262174:C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B327710:C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B393246:C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B458782:C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B524318:C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B589854:C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B655390:C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B720926:C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B786462:C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B851998:C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B917534:C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B983070:C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dataValidation allowBlank="1" showInputMessage="1" showErrorMessage="1" promptTitle="Análisis del Indicador" prompt="A partir de los resultados del indicador redacte un análisis y coloque las observaciones pertinentes." sqref="B38:B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B65574:B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B131110:B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B196646:B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B262182:B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B327718:B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B393254:B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B458790:B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B524326:B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B589862:B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B655398:B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B720934:B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B786470:B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B852006:B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B917542:B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B983078:B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dataValidations>
  <printOptions verticalCentered="1"/>
  <pageMargins left="0.25" right="0.25" top="0.75" bottom="0.75" header="0.3" footer="0.3"/>
  <pageSetup scale="3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topLeftCell="A7" zoomScale="70" zoomScaleNormal="100" zoomScaleSheetLayoutView="70" workbookViewId="0">
      <selection activeCell="Y49" sqref="Y49"/>
    </sheetView>
  </sheetViews>
  <sheetFormatPr baseColWidth="10" defaultRowHeight="15"/>
  <cols>
    <col min="1" max="1" width="2" style="207" customWidth="1"/>
    <col min="2" max="2" width="23.140625" style="207" customWidth="1"/>
    <col min="3" max="3" width="13.140625" style="207" customWidth="1"/>
    <col min="4" max="4" width="19.7109375" style="207" customWidth="1"/>
    <col min="5" max="5" width="16.28515625" style="207" bestFit="1" customWidth="1"/>
    <col min="6" max="6" width="18.28515625" style="207" customWidth="1"/>
    <col min="7" max="7" width="15.7109375" style="207" customWidth="1"/>
    <col min="8" max="8" width="16.140625" style="207" customWidth="1"/>
    <col min="9" max="9" width="17.140625" style="207" customWidth="1"/>
    <col min="10" max="10" width="18.42578125" style="207" customWidth="1"/>
    <col min="11" max="11" width="20.140625" style="207" customWidth="1"/>
    <col min="12" max="13" width="18.85546875" style="207" customWidth="1"/>
    <col min="14" max="14" width="18" style="207" customWidth="1"/>
    <col min="15" max="15" width="17.7109375" style="207" bestFit="1" customWidth="1"/>
    <col min="16" max="16" width="20.140625" style="207" customWidth="1"/>
    <col min="17" max="17" width="2.28515625" style="207" customWidth="1"/>
    <col min="18" max="23" width="0" style="207" hidden="1" customWidth="1"/>
    <col min="24" max="24" width="11.42578125" style="207"/>
    <col min="25" max="25" width="21" style="207" customWidth="1"/>
    <col min="26" max="26" width="11.42578125" style="207"/>
    <col min="27" max="27" width="44.28515625" style="207" customWidth="1"/>
    <col min="28" max="28" width="56.140625" style="207" customWidth="1"/>
    <col min="29" max="256" width="11.42578125" style="207"/>
    <col min="257" max="257" width="2" style="207" customWidth="1"/>
    <col min="258" max="258" width="23.140625" style="207" customWidth="1"/>
    <col min="259" max="259" width="13.140625" style="207" customWidth="1"/>
    <col min="260" max="260" width="19.7109375" style="207" customWidth="1"/>
    <col min="261" max="261" width="16.28515625" style="207" bestFit="1" customWidth="1"/>
    <col min="262" max="262" width="18.28515625" style="207" customWidth="1"/>
    <col min="263" max="263" width="15.7109375" style="207" customWidth="1"/>
    <col min="264" max="264" width="16.140625" style="207" customWidth="1"/>
    <col min="265" max="265" width="17.140625" style="207" customWidth="1"/>
    <col min="266" max="266" width="18.42578125" style="207" customWidth="1"/>
    <col min="267" max="267" width="20.140625" style="207" customWidth="1"/>
    <col min="268" max="269" width="18.85546875" style="207" customWidth="1"/>
    <col min="270" max="270" width="18" style="207" customWidth="1"/>
    <col min="271" max="271" width="17.7109375" style="207" bestFit="1" customWidth="1"/>
    <col min="272" max="272" width="20.140625" style="207" customWidth="1"/>
    <col min="273" max="273" width="2.28515625" style="207" customWidth="1"/>
    <col min="274" max="279" width="0" style="207" hidden="1" customWidth="1"/>
    <col min="280" max="280" width="11.42578125" style="207"/>
    <col min="281" max="281" width="21" style="207" customWidth="1"/>
    <col min="282" max="282" width="11.42578125" style="207"/>
    <col min="283" max="283" width="44.28515625" style="207" customWidth="1"/>
    <col min="284" max="284" width="56.140625" style="207" customWidth="1"/>
    <col min="285" max="512" width="11.42578125" style="207"/>
    <col min="513" max="513" width="2" style="207" customWidth="1"/>
    <col min="514" max="514" width="23.140625" style="207" customWidth="1"/>
    <col min="515" max="515" width="13.140625" style="207" customWidth="1"/>
    <col min="516" max="516" width="19.7109375" style="207" customWidth="1"/>
    <col min="517" max="517" width="16.28515625" style="207" bestFit="1" customWidth="1"/>
    <col min="518" max="518" width="18.28515625" style="207" customWidth="1"/>
    <col min="519" max="519" width="15.7109375" style="207" customWidth="1"/>
    <col min="520" max="520" width="16.140625" style="207" customWidth="1"/>
    <col min="521" max="521" width="17.140625" style="207" customWidth="1"/>
    <col min="522" max="522" width="18.42578125" style="207" customWidth="1"/>
    <col min="523" max="523" width="20.140625" style="207" customWidth="1"/>
    <col min="524" max="525" width="18.85546875" style="207" customWidth="1"/>
    <col min="526" max="526" width="18" style="207" customWidth="1"/>
    <col min="527" max="527" width="17.7109375" style="207" bestFit="1" customWidth="1"/>
    <col min="528" max="528" width="20.140625" style="207" customWidth="1"/>
    <col min="529" max="529" width="2.28515625" style="207" customWidth="1"/>
    <col min="530" max="535" width="0" style="207" hidden="1" customWidth="1"/>
    <col min="536" max="536" width="11.42578125" style="207"/>
    <col min="537" max="537" width="21" style="207" customWidth="1"/>
    <col min="538" max="538" width="11.42578125" style="207"/>
    <col min="539" max="539" width="44.28515625" style="207" customWidth="1"/>
    <col min="540" max="540" width="56.140625" style="207" customWidth="1"/>
    <col min="541" max="768" width="11.42578125" style="207"/>
    <col min="769" max="769" width="2" style="207" customWidth="1"/>
    <col min="770" max="770" width="23.140625" style="207" customWidth="1"/>
    <col min="771" max="771" width="13.140625" style="207" customWidth="1"/>
    <col min="772" max="772" width="19.7109375" style="207" customWidth="1"/>
    <col min="773" max="773" width="16.28515625" style="207" bestFit="1" customWidth="1"/>
    <col min="774" max="774" width="18.28515625" style="207" customWidth="1"/>
    <col min="775" max="775" width="15.7109375" style="207" customWidth="1"/>
    <col min="776" max="776" width="16.140625" style="207" customWidth="1"/>
    <col min="777" max="777" width="17.140625" style="207" customWidth="1"/>
    <col min="778" max="778" width="18.42578125" style="207" customWidth="1"/>
    <col min="779" max="779" width="20.140625" style="207" customWidth="1"/>
    <col min="780" max="781" width="18.85546875" style="207" customWidth="1"/>
    <col min="782" max="782" width="18" style="207" customWidth="1"/>
    <col min="783" max="783" width="17.7109375" style="207" bestFit="1" customWidth="1"/>
    <col min="784" max="784" width="20.140625" style="207" customWidth="1"/>
    <col min="785" max="785" width="2.28515625" style="207" customWidth="1"/>
    <col min="786" max="791" width="0" style="207" hidden="1" customWidth="1"/>
    <col min="792" max="792" width="11.42578125" style="207"/>
    <col min="793" max="793" width="21" style="207" customWidth="1"/>
    <col min="794" max="794" width="11.42578125" style="207"/>
    <col min="795" max="795" width="44.28515625" style="207" customWidth="1"/>
    <col min="796" max="796" width="56.140625" style="207" customWidth="1"/>
    <col min="797" max="1024" width="11.42578125" style="207"/>
    <col min="1025" max="1025" width="2" style="207" customWidth="1"/>
    <col min="1026" max="1026" width="23.140625" style="207" customWidth="1"/>
    <col min="1027" max="1027" width="13.140625" style="207" customWidth="1"/>
    <col min="1028" max="1028" width="19.7109375" style="207" customWidth="1"/>
    <col min="1029" max="1029" width="16.28515625" style="207" bestFit="1" customWidth="1"/>
    <col min="1030" max="1030" width="18.28515625" style="207" customWidth="1"/>
    <col min="1031" max="1031" width="15.7109375" style="207" customWidth="1"/>
    <col min="1032" max="1032" width="16.140625" style="207" customWidth="1"/>
    <col min="1033" max="1033" width="17.140625" style="207" customWidth="1"/>
    <col min="1034" max="1034" width="18.42578125" style="207" customWidth="1"/>
    <col min="1035" max="1035" width="20.140625" style="207" customWidth="1"/>
    <col min="1036" max="1037" width="18.85546875" style="207" customWidth="1"/>
    <col min="1038" max="1038" width="18" style="207" customWidth="1"/>
    <col min="1039" max="1039" width="17.7109375" style="207" bestFit="1" customWidth="1"/>
    <col min="1040" max="1040" width="20.140625" style="207" customWidth="1"/>
    <col min="1041" max="1041" width="2.28515625" style="207" customWidth="1"/>
    <col min="1042" max="1047" width="0" style="207" hidden="1" customWidth="1"/>
    <col min="1048" max="1048" width="11.42578125" style="207"/>
    <col min="1049" max="1049" width="21" style="207" customWidth="1"/>
    <col min="1050" max="1050" width="11.42578125" style="207"/>
    <col min="1051" max="1051" width="44.28515625" style="207" customWidth="1"/>
    <col min="1052" max="1052" width="56.140625" style="207" customWidth="1"/>
    <col min="1053" max="1280" width="11.42578125" style="207"/>
    <col min="1281" max="1281" width="2" style="207" customWidth="1"/>
    <col min="1282" max="1282" width="23.140625" style="207" customWidth="1"/>
    <col min="1283" max="1283" width="13.140625" style="207" customWidth="1"/>
    <col min="1284" max="1284" width="19.7109375" style="207" customWidth="1"/>
    <col min="1285" max="1285" width="16.28515625" style="207" bestFit="1" customWidth="1"/>
    <col min="1286" max="1286" width="18.28515625" style="207" customWidth="1"/>
    <col min="1287" max="1287" width="15.7109375" style="207" customWidth="1"/>
    <col min="1288" max="1288" width="16.140625" style="207" customWidth="1"/>
    <col min="1289" max="1289" width="17.140625" style="207" customWidth="1"/>
    <col min="1290" max="1290" width="18.42578125" style="207" customWidth="1"/>
    <col min="1291" max="1291" width="20.140625" style="207" customWidth="1"/>
    <col min="1292" max="1293" width="18.85546875" style="207" customWidth="1"/>
    <col min="1294" max="1294" width="18" style="207" customWidth="1"/>
    <col min="1295" max="1295" width="17.7109375" style="207" bestFit="1" customWidth="1"/>
    <col min="1296" max="1296" width="20.140625" style="207" customWidth="1"/>
    <col min="1297" max="1297" width="2.28515625" style="207" customWidth="1"/>
    <col min="1298" max="1303" width="0" style="207" hidden="1" customWidth="1"/>
    <col min="1304" max="1304" width="11.42578125" style="207"/>
    <col min="1305" max="1305" width="21" style="207" customWidth="1"/>
    <col min="1306" max="1306" width="11.42578125" style="207"/>
    <col min="1307" max="1307" width="44.28515625" style="207" customWidth="1"/>
    <col min="1308" max="1308" width="56.140625" style="207" customWidth="1"/>
    <col min="1309" max="1536" width="11.42578125" style="207"/>
    <col min="1537" max="1537" width="2" style="207" customWidth="1"/>
    <col min="1538" max="1538" width="23.140625" style="207" customWidth="1"/>
    <col min="1539" max="1539" width="13.140625" style="207" customWidth="1"/>
    <col min="1540" max="1540" width="19.7109375" style="207" customWidth="1"/>
    <col min="1541" max="1541" width="16.28515625" style="207" bestFit="1" customWidth="1"/>
    <col min="1542" max="1542" width="18.28515625" style="207" customWidth="1"/>
    <col min="1543" max="1543" width="15.7109375" style="207" customWidth="1"/>
    <col min="1544" max="1544" width="16.140625" style="207" customWidth="1"/>
    <col min="1545" max="1545" width="17.140625" style="207" customWidth="1"/>
    <col min="1546" max="1546" width="18.42578125" style="207" customWidth="1"/>
    <col min="1547" max="1547" width="20.140625" style="207" customWidth="1"/>
    <col min="1548" max="1549" width="18.85546875" style="207" customWidth="1"/>
    <col min="1550" max="1550" width="18" style="207" customWidth="1"/>
    <col min="1551" max="1551" width="17.7109375" style="207" bestFit="1" customWidth="1"/>
    <col min="1552" max="1552" width="20.140625" style="207" customWidth="1"/>
    <col min="1553" max="1553" width="2.28515625" style="207" customWidth="1"/>
    <col min="1554" max="1559" width="0" style="207" hidden="1" customWidth="1"/>
    <col min="1560" max="1560" width="11.42578125" style="207"/>
    <col min="1561" max="1561" width="21" style="207" customWidth="1"/>
    <col min="1562" max="1562" width="11.42578125" style="207"/>
    <col min="1563" max="1563" width="44.28515625" style="207" customWidth="1"/>
    <col min="1564" max="1564" width="56.140625" style="207" customWidth="1"/>
    <col min="1565" max="1792" width="11.42578125" style="207"/>
    <col min="1793" max="1793" width="2" style="207" customWidth="1"/>
    <col min="1794" max="1794" width="23.140625" style="207" customWidth="1"/>
    <col min="1795" max="1795" width="13.140625" style="207" customWidth="1"/>
    <col min="1796" max="1796" width="19.7109375" style="207" customWidth="1"/>
    <col min="1797" max="1797" width="16.28515625" style="207" bestFit="1" customWidth="1"/>
    <col min="1798" max="1798" width="18.28515625" style="207" customWidth="1"/>
    <col min="1799" max="1799" width="15.7109375" style="207" customWidth="1"/>
    <col min="1800" max="1800" width="16.140625" style="207" customWidth="1"/>
    <col min="1801" max="1801" width="17.140625" style="207" customWidth="1"/>
    <col min="1802" max="1802" width="18.42578125" style="207" customWidth="1"/>
    <col min="1803" max="1803" width="20.140625" style="207" customWidth="1"/>
    <col min="1804" max="1805" width="18.85546875" style="207" customWidth="1"/>
    <col min="1806" max="1806" width="18" style="207" customWidth="1"/>
    <col min="1807" max="1807" width="17.7109375" style="207" bestFit="1" customWidth="1"/>
    <col min="1808" max="1808" width="20.140625" style="207" customWidth="1"/>
    <col min="1809" max="1809" width="2.28515625" style="207" customWidth="1"/>
    <col min="1810" max="1815" width="0" style="207" hidden="1" customWidth="1"/>
    <col min="1816" max="1816" width="11.42578125" style="207"/>
    <col min="1817" max="1817" width="21" style="207" customWidth="1"/>
    <col min="1818" max="1818" width="11.42578125" style="207"/>
    <col min="1819" max="1819" width="44.28515625" style="207" customWidth="1"/>
    <col min="1820" max="1820" width="56.140625" style="207" customWidth="1"/>
    <col min="1821" max="2048" width="11.42578125" style="207"/>
    <col min="2049" max="2049" width="2" style="207" customWidth="1"/>
    <col min="2050" max="2050" width="23.140625" style="207" customWidth="1"/>
    <col min="2051" max="2051" width="13.140625" style="207" customWidth="1"/>
    <col min="2052" max="2052" width="19.7109375" style="207" customWidth="1"/>
    <col min="2053" max="2053" width="16.28515625" style="207" bestFit="1" customWidth="1"/>
    <col min="2054" max="2054" width="18.28515625" style="207" customWidth="1"/>
    <col min="2055" max="2055" width="15.7109375" style="207" customWidth="1"/>
    <col min="2056" max="2056" width="16.140625" style="207" customWidth="1"/>
    <col min="2057" max="2057" width="17.140625" style="207" customWidth="1"/>
    <col min="2058" max="2058" width="18.42578125" style="207" customWidth="1"/>
    <col min="2059" max="2059" width="20.140625" style="207" customWidth="1"/>
    <col min="2060" max="2061" width="18.85546875" style="207" customWidth="1"/>
    <col min="2062" max="2062" width="18" style="207" customWidth="1"/>
    <col min="2063" max="2063" width="17.7109375" style="207" bestFit="1" customWidth="1"/>
    <col min="2064" max="2064" width="20.140625" style="207" customWidth="1"/>
    <col min="2065" max="2065" width="2.28515625" style="207" customWidth="1"/>
    <col min="2066" max="2071" width="0" style="207" hidden="1" customWidth="1"/>
    <col min="2072" max="2072" width="11.42578125" style="207"/>
    <col min="2073" max="2073" width="21" style="207" customWidth="1"/>
    <col min="2074" max="2074" width="11.42578125" style="207"/>
    <col min="2075" max="2075" width="44.28515625" style="207" customWidth="1"/>
    <col min="2076" max="2076" width="56.140625" style="207" customWidth="1"/>
    <col min="2077" max="2304" width="11.42578125" style="207"/>
    <col min="2305" max="2305" width="2" style="207" customWidth="1"/>
    <col min="2306" max="2306" width="23.140625" style="207" customWidth="1"/>
    <col min="2307" max="2307" width="13.140625" style="207" customWidth="1"/>
    <col min="2308" max="2308" width="19.7109375" style="207" customWidth="1"/>
    <col min="2309" max="2309" width="16.28515625" style="207" bestFit="1" customWidth="1"/>
    <col min="2310" max="2310" width="18.28515625" style="207" customWidth="1"/>
    <col min="2311" max="2311" width="15.7109375" style="207" customWidth="1"/>
    <col min="2312" max="2312" width="16.140625" style="207" customWidth="1"/>
    <col min="2313" max="2313" width="17.140625" style="207" customWidth="1"/>
    <col min="2314" max="2314" width="18.42578125" style="207" customWidth="1"/>
    <col min="2315" max="2315" width="20.140625" style="207" customWidth="1"/>
    <col min="2316" max="2317" width="18.85546875" style="207" customWidth="1"/>
    <col min="2318" max="2318" width="18" style="207" customWidth="1"/>
    <col min="2319" max="2319" width="17.7109375" style="207" bestFit="1" customWidth="1"/>
    <col min="2320" max="2320" width="20.140625" style="207" customWidth="1"/>
    <col min="2321" max="2321" width="2.28515625" style="207" customWidth="1"/>
    <col min="2322" max="2327" width="0" style="207" hidden="1" customWidth="1"/>
    <col min="2328" max="2328" width="11.42578125" style="207"/>
    <col min="2329" max="2329" width="21" style="207" customWidth="1"/>
    <col min="2330" max="2330" width="11.42578125" style="207"/>
    <col min="2331" max="2331" width="44.28515625" style="207" customWidth="1"/>
    <col min="2332" max="2332" width="56.140625" style="207" customWidth="1"/>
    <col min="2333" max="2560" width="11.42578125" style="207"/>
    <col min="2561" max="2561" width="2" style="207" customWidth="1"/>
    <col min="2562" max="2562" width="23.140625" style="207" customWidth="1"/>
    <col min="2563" max="2563" width="13.140625" style="207" customWidth="1"/>
    <col min="2564" max="2564" width="19.7109375" style="207" customWidth="1"/>
    <col min="2565" max="2565" width="16.28515625" style="207" bestFit="1" customWidth="1"/>
    <col min="2566" max="2566" width="18.28515625" style="207" customWidth="1"/>
    <col min="2567" max="2567" width="15.7109375" style="207" customWidth="1"/>
    <col min="2568" max="2568" width="16.140625" style="207" customWidth="1"/>
    <col min="2569" max="2569" width="17.140625" style="207" customWidth="1"/>
    <col min="2570" max="2570" width="18.42578125" style="207" customWidth="1"/>
    <col min="2571" max="2571" width="20.140625" style="207" customWidth="1"/>
    <col min="2572" max="2573" width="18.85546875" style="207" customWidth="1"/>
    <col min="2574" max="2574" width="18" style="207" customWidth="1"/>
    <col min="2575" max="2575" width="17.7109375" style="207" bestFit="1" customWidth="1"/>
    <col min="2576" max="2576" width="20.140625" style="207" customWidth="1"/>
    <col min="2577" max="2577" width="2.28515625" style="207" customWidth="1"/>
    <col min="2578" max="2583" width="0" style="207" hidden="1" customWidth="1"/>
    <col min="2584" max="2584" width="11.42578125" style="207"/>
    <col min="2585" max="2585" width="21" style="207" customWidth="1"/>
    <col min="2586" max="2586" width="11.42578125" style="207"/>
    <col min="2587" max="2587" width="44.28515625" style="207" customWidth="1"/>
    <col min="2588" max="2588" width="56.140625" style="207" customWidth="1"/>
    <col min="2589" max="2816" width="11.42578125" style="207"/>
    <col min="2817" max="2817" width="2" style="207" customWidth="1"/>
    <col min="2818" max="2818" width="23.140625" style="207" customWidth="1"/>
    <col min="2819" max="2819" width="13.140625" style="207" customWidth="1"/>
    <col min="2820" max="2820" width="19.7109375" style="207" customWidth="1"/>
    <col min="2821" max="2821" width="16.28515625" style="207" bestFit="1" customWidth="1"/>
    <col min="2822" max="2822" width="18.28515625" style="207" customWidth="1"/>
    <col min="2823" max="2823" width="15.7109375" style="207" customWidth="1"/>
    <col min="2824" max="2824" width="16.140625" style="207" customWidth="1"/>
    <col min="2825" max="2825" width="17.140625" style="207" customWidth="1"/>
    <col min="2826" max="2826" width="18.42578125" style="207" customWidth="1"/>
    <col min="2827" max="2827" width="20.140625" style="207" customWidth="1"/>
    <col min="2828" max="2829" width="18.85546875" style="207" customWidth="1"/>
    <col min="2830" max="2830" width="18" style="207" customWidth="1"/>
    <col min="2831" max="2831" width="17.7109375" style="207" bestFit="1" customWidth="1"/>
    <col min="2832" max="2832" width="20.140625" style="207" customWidth="1"/>
    <col min="2833" max="2833" width="2.28515625" style="207" customWidth="1"/>
    <col min="2834" max="2839" width="0" style="207" hidden="1" customWidth="1"/>
    <col min="2840" max="2840" width="11.42578125" style="207"/>
    <col min="2841" max="2841" width="21" style="207" customWidth="1"/>
    <col min="2842" max="2842" width="11.42578125" style="207"/>
    <col min="2843" max="2843" width="44.28515625" style="207" customWidth="1"/>
    <col min="2844" max="2844" width="56.140625" style="207" customWidth="1"/>
    <col min="2845" max="3072" width="11.42578125" style="207"/>
    <col min="3073" max="3073" width="2" style="207" customWidth="1"/>
    <col min="3074" max="3074" width="23.140625" style="207" customWidth="1"/>
    <col min="3075" max="3075" width="13.140625" style="207" customWidth="1"/>
    <col min="3076" max="3076" width="19.7109375" style="207" customWidth="1"/>
    <col min="3077" max="3077" width="16.28515625" style="207" bestFit="1" customWidth="1"/>
    <col min="3078" max="3078" width="18.28515625" style="207" customWidth="1"/>
    <col min="3079" max="3079" width="15.7109375" style="207" customWidth="1"/>
    <col min="3080" max="3080" width="16.140625" style="207" customWidth="1"/>
    <col min="3081" max="3081" width="17.140625" style="207" customWidth="1"/>
    <col min="3082" max="3082" width="18.42578125" style="207" customWidth="1"/>
    <col min="3083" max="3083" width="20.140625" style="207" customWidth="1"/>
    <col min="3084" max="3085" width="18.85546875" style="207" customWidth="1"/>
    <col min="3086" max="3086" width="18" style="207" customWidth="1"/>
    <col min="3087" max="3087" width="17.7109375" style="207" bestFit="1" customWidth="1"/>
    <col min="3088" max="3088" width="20.140625" style="207" customWidth="1"/>
    <col min="3089" max="3089" width="2.28515625" style="207" customWidth="1"/>
    <col min="3090" max="3095" width="0" style="207" hidden="1" customWidth="1"/>
    <col min="3096" max="3096" width="11.42578125" style="207"/>
    <col min="3097" max="3097" width="21" style="207" customWidth="1"/>
    <col min="3098" max="3098" width="11.42578125" style="207"/>
    <col min="3099" max="3099" width="44.28515625" style="207" customWidth="1"/>
    <col min="3100" max="3100" width="56.140625" style="207" customWidth="1"/>
    <col min="3101" max="3328" width="11.42578125" style="207"/>
    <col min="3329" max="3329" width="2" style="207" customWidth="1"/>
    <col min="3330" max="3330" width="23.140625" style="207" customWidth="1"/>
    <col min="3331" max="3331" width="13.140625" style="207" customWidth="1"/>
    <col min="3332" max="3332" width="19.7109375" style="207" customWidth="1"/>
    <col min="3333" max="3333" width="16.28515625" style="207" bestFit="1" customWidth="1"/>
    <col min="3334" max="3334" width="18.28515625" style="207" customWidth="1"/>
    <col min="3335" max="3335" width="15.7109375" style="207" customWidth="1"/>
    <col min="3336" max="3336" width="16.140625" style="207" customWidth="1"/>
    <col min="3337" max="3337" width="17.140625" style="207" customWidth="1"/>
    <col min="3338" max="3338" width="18.42578125" style="207" customWidth="1"/>
    <col min="3339" max="3339" width="20.140625" style="207" customWidth="1"/>
    <col min="3340" max="3341" width="18.85546875" style="207" customWidth="1"/>
    <col min="3342" max="3342" width="18" style="207" customWidth="1"/>
    <col min="3343" max="3343" width="17.7109375" style="207" bestFit="1" customWidth="1"/>
    <col min="3344" max="3344" width="20.140625" style="207" customWidth="1"/>
    <col min="3345" max="3345" width="2.28515625" style="207" customWidth="1"/>
    <col min="3346" max="3351" width="0" style="207" hidden="1" customWidth="1"/>
    <col min="3352" max="3352" width="11.42578125" style="207"/>
    <col min="3353" max="3353" width="21" style="207" customWidth="1"/>
    <col min="3354" max="3354" width="11.42578125" style="207"/>
    <col min="3355" max="3355" width="44.28515625" style="207" customWidth="1"/>
    <col min="3356" max="3356" width="56.140625" style="207" customWidth="1"/>
    <col min="3357" max="3584" width="11.42578125" style="207"/>
    <col min="3585" max="3585" width="2" style="207" customWidth="1"/>
    <col min="3586" max="3586" width="23.140625" style="207" customWidth="1"/>
    <col min="3587" max="3587" width="13.140625" style="207" customWidth="1"/>
    <col min="3588" max="3588" width="19.7109375" style="207" customWidth="1"/>
    <col min="3589" max="3589" width="16.28515625" style="207" bestFit="1" customWidth="1"/>
    <col min="3590" max="3590" width="18.28515625" style="207" customWidth="1"/>
    <col min="3591" max="3591" width="15.7109375" style="207" customWidth="1"/>
    <col min="3592" max="3592" width="16.140625" style="207" customWidth="1"/>
    <col min="3593" max="3593" width="17.140625" style="207" customWidth="1"/>
    <col min="3594" max="3594" width="18.42578125" style="207" customWidth="1"/>
    <col min="3595" max="3595" width="20.140625" style="207" customWidth="1"/>
    <col min="3596" max="3597" width="18.85546875" style="207" customWidth="1"/>
    <col min="3598" max="3598" width="18" style="207" customWidth="1"/>
    <col min="3599" max="3599" width="17.7109375" style="207" bestFit="1" customWidth="1"/>
    <col min="3600" max="3600" width="20.140625" style="207" customWidth="1"/>
    <col min="3601" max="3601" width="2.28515625" style="207" customWidth="1"/>
    <col min="3602" max="3607" width="0" style="207" hidden="1" customWidth="1"/>
    <col min="3608" max="3608" width="11.42578125" style="207"/>
    <col min="3609" max="3609" width="21" style="207" customWidth="1"/>
    <col min="3610" max="3610" width="11.42578125" style="207"/>
    <col min="3611" max="3611" width="44.28515625" style="207" customWidth="1"/>
    <col min="3612" max="3612" width="56.140625" style="207" customWidth="1"/>
    <col min="3613" max="3840" width="11.42578125" style="207"/>
    <col min="3841" max="3841" width="2" style="207" customWidth="1"/>
    <col min="3842" max="3842" width="23.140625" style="207" customWidth="1"/>
    <col min="3843" max="3843" width="13.140625" style="207" customWidth="1"/>
    <col min="3844" max="3844" width="19.7109375" style="207" customWidth="1"/>
    <col min="3845" max="3845" width="16.28515625" style="207" bestFit="1" customWidth="1"/>
    <col min="3846" max="3846" width="18.28515625" style="207" customWidth="1"/>
    <col min="3847" max="3847" width="15.7109375" style="207" customWidth="1"/>
    <col min="3848" max="3848" width="16.140625" style="207" customWidth="1"/>
    <col min="3849" max="3849" width="17.140625" style="207" customWidth="1"/>
    <col min="3850" max="3850" width="18.42578125" style="207" customWidth="1"/>
    <col min="3851" max="3851" width="20.140625" style="207" customWidth="1"/>
    <col min="3852" max="3853" width="18.85546875" style="207" customWidth="1"/>
    <col min="3854" max="3854" width="18" style="207" customWidth="1"/>
    <col min="3855" max="3855" width="17.7109375" style="207" bestFit="1" customWidth="1"/>
    <col min="3856" max="3856" width="20.140625" style="207" customWidth="1"/>
    <col min="3857" max="3857" width="2.28515625" style="207" customWidth="1"/>
    <col min="3858" max="3863" width="0" style="207" hidden="1" customWidth="1"/>
    <col min="3864" max="3864" width="11.42578125" style="207"/>
    <col min="3865" max="3865" width="21" style="207" customWidth="1"/>
    <col min="3866" max="3866" width="11.42578125" style="207"/>
    <col min="3867" max="3867" width="44.28515625" style="207" customWidth="1"/>
    <col min="3868" max="3868" width="56.140625" style="207" customWidth="1"/>
    <col min="3869" max="4096" width="11.42578125" style="207"/>
    <col min="4097" max="4097" width="2" style="207" customWidth="1"/>
    <col min="4098" max="4098" width="23.140625" style="207" customWidth="1"/>
    <col min="4099" max="4099" width="13.140625" style="207" customWidth="1"/>
    <col min="4100" max="4100" width="19.7109375" style="207" customWidth="1"/>
    <col min="4101" max="4101" width="16.28515625" style="207" bestFit="1" customWidth="1"/>
    <col min="4102" max="4102" width="18.28515625" style="207" customWidth="1"/>
    <col min="4103" max="4103" width="15.7109375" style="207" customWidth="1"/>
    <col min="4104" max="4104" width="16.140625" style="207" customWidth="1"/>
    <col min="4105" max="4105" width="17.140625" style="207" customWidth="1"/>
    <col min="4106" max="4106" width="18.42578125" style="207" customWidth="1"/>
    <col min="4107" max="4107" width="20.140625" style="207" customWidth="1"/>
    <col min="4108" max="4109" width="18.85546875" style="207" customWidth="1"/>
    <col min="4110" max="4110" width="18" style="207" customWidth="1"/>
    <col min="4111" max="4111" width="17.7109375" style="207" bestFit="1" customWidth="1"/>
    <col min="4112" max="4112" width="20.140625" style="207" customWidth="1"/>
    <col min="4113" max="4113" width="2.28515625" style="207" customWidth="1"/>
    <col min="4114" max="4119" width="0" style="207" hidden="1" customWidth="1"/>
    <col min="4120" max="4120" width="11.42578125" style="207"/>
    <col min="4121" max="4121" width="21" style="207" customWidth="1"/>
    <col min="4122" max="4122" width="11.42578125" style="207"/>
    <col min="4123" max="4123" width="44.28515625" style="207" customWidth="1"/>
    <col min="4124" max="4124" width="56.140625" style="207" customWidth="1"/>
    <col min="4125" max="4352" width="11.42578125" style="207"/>
    <col min="4353" max="4353" width="2" style="207" customWidth="1"/>
    <col min="4354" max="4354" width="23.140625" style="207" customWidth="1"/>
    <col min="4355" max="4355" width="13.140625" style="207" customWidth="1"/>
    <col min="4356" max="4356" width="19.7109375" style="207" customWidth="1"/>
    <col min="4357" max="4357" width="16.28515625" style="207" bestFit="1" customWidth="1"/>
    <col min="4358" max="4358" width="18.28515625" style="207" customWidth="1"/>
    <col min="4359" max="4359" width="15.7109375" style="207" customWidth="1"/>
    <col min="4360" max="4360" width="16.140625" style="207" customWidth="1"/>
    <col min="4361" max="4361" width="17.140625" style="207" customWidth="1"/>
    <col min="4362" max="4362" width="18.42578125" style="207" customWidth="1"/>
    <col min="4363" max="4363" width="20.140625" style="207" customWidth="1"/>
    <col min="4364" max="4365" width="18.85546875" style="207" customWidth="1"/>
    <col min="4366" max="4366" width="18" style="207" customWidth="1"/>
    <col min="4367" max="4367" width="17.7109375" style="207" bestFit="1" customWidth="1"/>
    <col min="4368" max="4368" width="20.140625" style="207" customWidth="1"/>
    <col min="4369" max="4369" width="2.28515625" style="207" customWidth="1"/>
    <col min="4370" max="4375" width="0" style="207" hidden="1" customWidth="1"/>
    <col min="4376" max="4376" width="11.42578125" style="207"/>
    <col min="4377" max="4377" width="21" style="207" customWidth="1"/>
    <col min="4378" max="4378" width="11.42578125" style="207"/>
    <col min="4379" max="4379" width="44.28515625" style="207" customWidth="1"/>
    <col min="4380" max="4380" width="56.140625" style="207" customWidth="1"/>
    <col min="4381" max="4608" width="11.42578125" style="207"/>
    <col min="4609" max="4609" width="2" style="207" customWidth="1"/>
    <col min="4610" max="4610" width="23.140625" style="207" customWidth="1"/>
    <col min="4611" max="4611" width="13.140625" style="207" customWidth="1"/>
    <col min="4612" max="4612" width="19.7109375" style="207" customWidth="1"/>
    <col min="4613" max="4613" width="16.28515625" style="207" bestFit="1" customWidth="1"/>
    <col min="4614" max="4614" width="18.28515625" style="207" customWidth="1"/>
    <col min="4615" max="4615" width="15.7109375" style="207" customWidth="1"/>
    <col min="4616" max="4616" width="16.140625" style="207" customWidth="1"/>
    <col min="4617" max="4617" width="17.140625" style="207" customWidth="1"/>
    <col min="4618" max="4618" width="18.42578125" style="207" customWidth="1"/>
    <col min="4619" max="4619" width="20.140625" style="207" customWidth="1"/>
    <col min="4620" max="4621" width="18.85546875" style="207" customWidth="1"/>
    <col min="4622" max="4622" width="18" style="207" customWidth="1"/>
    <col min="4623" max="4623" width="17.7109375" style="207" bestFit="1" customWidth="1"/>
    <col min="4624" max="4624" width="20.140625" style="207" customWidth="1"/>
    <col min="4625" max="4625" width="2.28515625" style="207" customWidth="1"/>
    <col min="4626" max="4631" width="0" style="207" hidden="1" customWidth="1"/>
    <col min="4632" max="4632" width="11.42578125" style="207"/>
    <col min="4633" max="4633" width="21" style="207" customWidth="1"/>
    <col min="4634" max="4634" width="11.42578125" style="207"/>
    <col min="4635" max="4635" width="44.28515625" style="207" customWidth="1"/>
    <col min="4636" max="4636" width="56.140625" style="207" customWidth="1"/>
    <col min="4637" max="4864" width="11.42578125" style="207"/>
    <col min="4865" max="4865" width="2" style="207" customWidth="1"/>
    <col min="4866" max="4866" width="23.140625" style="207" customWidth="1"/>
    <col min="4867" max="4867" width="13.140625" style="207" customWidth="1"/>
    <col min="4868" max="4868" width="19.7109375" style="207" customWidth="1"/>
    <col min="4869" max="4869" width="16.28515625" style="207" bestFit="1" customWidth="1"/>
    <col min="4870" max="4870" width="18.28515625" style="207" customWidth="1"/>
    <col min="4871" max="4871" width="15.7109375" style="207" customWidth="1"/>
    <col min="4872" max="4872" width="16.140625" style="207" customWidth="1"/>
    <col min="4873" max="4873" width="17.140625" style="207" customWidth="1"/>
    <col min="4874" max="4874" width="18.42578125" style="207" customWidth="1"/>
    <col min="4875" max="4875" width="20.140625" style="207" customWidth="1"/>
    <col min="4876" max="4877" width="18.85546875" style="207" customWidth="1"/>
    <col min="4878" max="4878" width="18" style="207" customWidth="1"/>
    <col min="4879" max="4879" width="17.7109375" style="207" bestFit="1" customWidth="1"/>
    <col min="4880" max="4880" width="20.140625" style="207" customWidth="1"/>
    <col min="4881" max="4881" width="2.28515625" style="207" customWidth="1"/>
    <col min="4882" max="4887" width="0" style="207" hidden="1" customWidth="1"/>
    <col min="4888" max="4888" width="11.42578125" style="207"/>
    <col min="4889" max="4889" width="21" style="207" customWidth="1"/>
    <col min="4890" max="4890" width="11.42578125" style="207"/>
    <col min="4891" max="4891" width="44.28515625" style="207" customWidth="1"/>
    <col min="4892" max="4892" width="56.140625" style="207" customWidth="1"/>
    <col min="4893" max="5120" width="11.42578125" style="207"/>
    <col min="5121" max="5121" width="2" style="207" customWidth="1"/>
    <col min="5122" max="5122" width="23.140625" style="207" customWidth="1"/>
    <col min="5123" max="5123" width="13.140625" style="207" customWidth="1"/>
    <col min="5124" max="5124" width="19.7109375" style="207" customWidth="1"/>
    <col min="5125" max="5125" width="16.28515625" style="207" bestFit="1" customWidth="1"/>
    <col min="5126" max="5126" width="18.28515625" style="207" customWidth="1"/>
    <col min="5127" max="5127" width="15.7109375" style="207" customWidth="1"/>
    <col min="5128" max="5128" width="16.140625" style="207" customWidth="1"/>
    <col min="5129" max="5129" width="17.140625" style="207" customWidth="1"/>
    <col min="5130" max="5130" width="18.42578125" style="207" customWidth="1"/>
    <col min="5131" max="5131" width="20.140625" style="207" customWidth="1"/>
    <col min="5132" max="5133" width="18.85546875" style="207" customWidth="1"/>
    <col min="5134" max="5134" width="18" style="207" customWidth="1"/>
    <col min="5135" max="5135" width="17.7109375" style="207" bestFit="1" customWidth="1"/>
    <col min="5136" max="5136" width="20.140625" style="207" customWidth="1"/>
    <col min="5137" max="5137" width="2.28515625" style="207" customWidth="1"/>
    <col min="5138" max="5143" width="0" style="207" hidden="1" customWidth="1"/>
    <col min="5144" max="5144" width="11.42578125" style="207"/>
    <col min="5145" max="5145" width="21" style="207" customWidth="1"/>
    <col min="5146" max="5146" width="11.42578125" style="207"/>
    <col min="5147" max="5147" width="44.28515625" style="207" customWidth="1"/>
    <col min="5148" max="5148" width="56.140625" style="207" customWidth="1"/>
    <col min="5149" max="5376" width="11.42578125" style="207"/>
    <col min="5377" max="5377" width="2" style="207" customWidth="1"/>
    <col min="5378" max="5378" width="23.140625" style="207" customWidth="1"/>
    <col min="5379" max="5379" width="13.140625" style="207" customWidth="1"/>
    <col min="5380" max="5380" width="19.7109375" style="207" customWidth="1"/>
    <col min="5381" max="5381" width="16.28515625" style="207" bestFit="1" customWidth="1"/>
    <col min="5382" max="5382" width="18.28515625" style="207" customWidth="1"/>
    <col min="5383" max="5383" width="15.7109375" style="207" customWidth="1"/>
    <col min="5384" max="5384" width="16.140625" style="207" customWidth="1"/>
    <col min="5385" max="5385" width="17.140625" style="207" customWidth="1"/>
    <col min="5386" max="5386" width="18.42578125" style="207" customWidth="1"/>
    <col min="5387" max="5387" width="20.140625" style="207" customWidth="1"/>
    <col min="5388" max="5389" width="18.85546875" style="207" customWidth="1"/>
    <col min="5390" max="5390" width="18" style="207" customWidth="1"/>
    <col min="5391" max="5391" width="17.7109375" style="207" bestFit="1" customWidth="1"/>
    <col min="5392" max="5392" width="20.140625" style="207" customWidth="1"/>
    <col min="5393" max="5393" width="2.28515625" style="207" customWidth="1"/>
    <col min="5394" max="5399" width="0" style="207" hidden="1" customWidth="1"/>
    <col min="5400" max="5400" width="11.42578125" style="207"/>
    <col min="5401" max="5401" width="21" style="207" customWidth="1"/>
    <col min="5402" max="5402" width="11.42578125" style="207"/>
    <col min="5403" max="5403" width="44.28515625" style="207" customWidth="1"/>
    <col min="5404" max="5404" width="56.140625" style="207" customWidth="1"/>
    <col min="5405" max="5632" width="11.42578125" style="207"/>
    <col min="5633" max="5633" width="2" style="207" customWidth="1"/>
    <col min="5634" max="5634" width="23.140625" style="207" customWidth="1"/>
    <col min="5635" max="5635" width="13.140625" style="207" customWidth="1"/>
    <col min="5636" max="5636" width="19.7109375" style="207" customWidth="1"/>
    <col min="5637" max="5637" width="16.28515625" style="207" bestFit="1" customWidth="1"/>
    <col min="5638" max="5638" width="18.28515625" style="207" customWidth="1"/>
    <col min="5639" max="5639" width="15.7109375" style="207" customWidth="1"/>
    <col min="5640" max="5640" width="16.140625" style="207" customWidth="1"/>
    <col min="5641" max="5641" width="17.140625" style="207" customWidth="1"/>
    <col min="5642" max="5642" width="18.42578125" style="207" customWidth="1"/>
    <col min="5643" max="5643" width="20.140625" style="207" customWidth="1"/>
    <col min="5644" max="5645" width="18.85546875" style="207" customWidth="1"/>
    <col min="5646" max="5646" width="18" style="207" customWidth="1"/>
    <col min="5647" max="5647" width="17.7109375" style="207" bestFit="1" customWidth="1"/>
    <col min="5648" max="5648" width="20.140625" style="207" customWidth="1"/>
    <col min="5649" max="5649" width="2.28515625" style="207" customWidth="1"/>
    <col min="5650" max="5655" width="0" style="207" hidden="1" customWidth="1"/>
    <col min="5656" max="5656" width="11.42578125" style="207"/>
    <col min="5657" max="5657" width="21" style="207" customWidth="1"/>
    <col min="5658" max="5658" width="11.42578125" style="207"/>
    <col min="5659" max="5659" width="44.28515625" style="207" customWidth="1"/>
    <col min="5660" max="5660" width="56.140625" style="207" customWidth="1"/>
    <col min="5661" max="5888" width="11.42578125" style="207"/>
    <col min="5889" max="5889" width="2" style="207" customWidth="1"/>
    <col min="5890" max="5890" width="23.140625" style="207" customWidth="1"/>
    <col min="5891" max="5891" width="13.140625" style="207" customWidth="1"/>
    <col min="5892" max="5892" width="19.7109375" style="207" customWidth="1"/>
    <col min="5893" max="5893" width="16.28515625" style="207" bestFit="1" customWidth="1"/>
    <col min="5894" max="5894" width="18.28515625" style="207" customWidth="1"/>
    <col min="5895" max="5895" width="15.7109375" style="207" customWidth="1"/>
    <col min="5896" max="5896" width="16.140625" style="207" customWidth="1"/>
    <col min="5897" max="5897" width="17.140625" style="207" customWidth="1"/>
    <col min="5898" max="5898" width="18.42578125" style="207" customWidth="1"/>
    <col min="5899" max="5899" width="20.140625" style="207" customWidth="1"/>
    <col min="5900" max="5901" width="18.85546875" style="207" customWidth="1"/>
    <col min="5902" max="5902" width="18" style="207" customWidth="1"/>
    <col min="5903" max="5903" width="17.7109375" style="207" bestFit="1" customWidth="1"/>
    <col min="5904" max="5904" width="20.140625" style="207" customWidth="1"/>
    <col min="5905" max="5905" width="2.28515625" style="207" customWidth="1"/>
    <col min="5906" max="5911" width="0" style="207" hidden="1" customWidth="1"/>
    <col min="5912" max="5912" width="11.42578125" style="207"/>
    <col min="5913" max="5913" width="21" style="207" customWidth="1"/>
    <col min="5914" max="5914" width="11.42578125" style="207"/>
    <col min="5915" max="5915" width="44.28515625" style="207" customWidth="1"/>
    <col min="5916" max="5916" width="56.140625" style="207" customWidth="1"/>
    <col min="5917" max="6144" width="11.42578125" style="207"/>
    <col min="6145" max="6145" width="2" style="207" customWidth="1"/>
    <col min="6146" max="6146" width="23.140625" style="207" customWidth="1"/>
    <col min="6147" max="6147" width="13.140625" style="207" customWidth="1"/>
    <col min="6148" max="6148" width="19.7109375" style="207" customWidth="1"/>
    <col min="6149" max="6149" width="16.28515625" style="207" bestFit="1" customWidth="1"/>
    <col min="6150" max="6150" width="18.28515625" style="207" customWidth="1"/>
    <col min="6151" max="6151" width="15.7109375" style="207" customWidth="1"/>
    <col min="6152" max="6152" width="16.140625" style="207" customWidth="1"/>
    <col min="6153" max="6153" width="17.140625" style="207" customWidth="1"/>
    <col min="6154" max="6154" width="18.42578125" style="207" customWidth="1"/>
    <col min="6155" max="6155" width="20.140625" style="207" customWidth="1"/>
    <col min="6156" max="6157" width="18.85546875" style="207" customWidth="1"/>
    <col min="6158" max="6158" width="18" style="207" customWidth="1"/>
    <col min="6159" max="6159" width="17.7109375" style="207" bestFit="1" customWidth="1"/>
    <col min="6160" max="6160" width="20.140625" style="207" customWidth="1"/>
    <col min="6161" max="6161" width="2.28515625" style="207" customWidth="1"/>
    <col min="6162" max="6167" width="0" style="207" hidden="1" customWidth="1"/>
    <col min="6168" max="6168" width="11.42578125" style="207"/>
    <col min="6169" max="6169" width="21" style="207" customWidth="1"/>
    <col min="6170" max="6170" width="11.42578125" style="207"/>
    <col min="6171" max="6171" width="44.28515625" style="207" customWidth="1"/>
    <col min="6172" max="6172" width="56.140625" style="207" customWidth="1"/>
    <col min="6173" max="6400" width="11.42578125" style="207"/>
    <col min="6401" max="6401" width="2" style="207" customWidth="1"/>
    <col min="6402" max="6402" width="23.140625" style="207" customWidth="1"/>
    <col min="6403" max="6403" width="13.140625" style="207" customWidth="1"/>
    <col min="6404" max="6404" width="19.7109375" style="207" customWidth="1"/>
    <col min="6405" max="6405" width="16.28515625" style="207" bestFit="1" customWidth="1"/>
    <col min="6406" max="6406" width="18.28515625" style="207" customWidth="1"/>
    <col min="6407" max="6407" width="15.7109375" style="207" customWidth="1"/>
    <col min="6408" max="6408" width="16.140625" style="207" customWidth="1"/>
    <col min="6409" max="6409" width="17.140625" style="207" customWidth="1"/>
    <col min="6410" max="6410" width="18.42578125" style="207" customWidth="1"/>
    <col min="6411" max="6411" width="20.140625" style="207" customWidth="1"/>
    <col min="6412" max="6413" width="18.85546875" style="207" customWidth="1"/>
    <col min="6414" max="6414" width="18" style="207" customWidth="1"/>
    <col min="6415" max="6415" width="17.7109375" style="207" bestFit="1" customWidth="1"/>
    <col min="6416" max="6416" width="20.140625" style="207" customWidth="1"/>
    <col min="6417" max="6417" width="2.28515625" style="207" customWidth="1"/>
    <col min="6418" max="6423" width="0" style="207" hidden="1" customWidth="1"/>
    <col min="6424" max="6424" width="11.42578125" style="207"/>
    <col min="6425" max="6425" width="21" style="207" customWidth="1"/>
    <col min="6426" max="6426" width="11.42578125" style="207"/>
    <col min="6427" max="6427" width="44.28515625" style="207" customWidth="1"/>
    <col min="6428" max="6428" width="56.140625" style="207" customWidth="1"/>
    <col min="6429" max="6656" width="11.42578125" style="207"/>
    <col min="6657" max="6657" width="2" style="207" customWidth="1"/>
    <col min="6658" max="6658" width="23.140625" style="207" customWidth="1"/>
    <col min="6659" max="6659" width="13.140625" style="207" customWidth="1"/>
    <col min="6660" max="6660" width="19.7109375" style="207" customWidth="1"/>
    <col min="6661" max="6661" width="16.28515625" style="207" bestFit="1" customWidth="1"/>
    <col min="6662" max="6662" width="18.28515625" style="207" customWidth="1"/>
    <col min="6663" max="6663" width="15.7109375" style="207" customWidth="1"/>
    <col min="6664" max="6664" width="16.140625" style="207" customWidth="1"/>
    <col min="6665" max="6665" width="17.140625" style="207" customWidth="1"/>
    <col min="6666" max="6666" width="18.42578125" style="207" customWidth="1"/>
    <col min="6667" max="6667" width="20.140625" style="207" customWidth="1"/>
    <col min="6668" max="6669" width="18.85546875" style="207" customWidth="1"/>
    <col min="6670" max="6670" width="18" style="207" customWidth="1"/>
    <col min="6671" max="6671" width="17.7109375" style="207" bestFit="1" customWidth="1"/>
    <col min="6672" max="6672" width="20.140625" style="207" customWidth="1"/>
    <col min="6673" max="6673" width="2.28515625" style="207" customWidth="1"/>
    <col min="6674" max="6679" width="0" style="207" hidden="1" customWidth="1"/>
    <col min="6680" max="6680" width="11.42578125" style="207"/>
    <col min="6681" max="6681" width="21" style="207" customWidth="1"/>
    <col min="6682" max="6682" width="11.42578125" style="207"/>
    <col min="6683" max="6683" width="44.28515625" style="207" customWidth="1"/>
    <col min="6684" max="6684" width="56.140625" style="207" customWidth="1"/>
    <col min="6685" max="6912" width="11.42578125" style="207"/>
    <col min="6913" max="6913" width="2" style="207" customWidth="1"/>
    <col min="6914" max="6914" width="23.140625" style="207" customWidth="1"/>
    <col min="6915" max="6915" width="13.140625" style="207" customWidth="1"/>
    <col min="6916" max="6916" width="19.7109375" style="207" customWidth="1"/>
    <col min="6917" max="6917" width="16.28515625" style="207" bestFit="1" customWidth="1"/>
    <col min="6918" max="6918" width="18.28515625" style="207" customWidth="1"/>
    <col min="6919" max="6919" width="15.7109375" style="207" customWidth="1"/>
    <col min="6920" max="6920" width="16.140625" style="207" customWidth="1"/>
    <col min="6921" max="6921" width="17.140625" style="207" customWidth="1"/>
    <col min="6922" max="6922" width="18.42578125" style="207" customWidth="1"/>
    <col min="6923" max="6923" width="20.140625" style="207" customWidth="1"/>
    <col min="6924" max="6925" width="18.85546875" style="207" customWidth="1"/>
    <col min="6926" max="6926" width="18" style="207" customWidth="1"/>
    <col min="6927" max="6927" width="17.7109375" style="207" bestFit="1" customWidth="1"/>
    <col min="6928" max="6928" width="20.140625" style="207" customWidth="1"/>
    <col min="6929" max="6929" width="2.28515625" style="207" customWidth="1"/>
    <col min="6930" max="6935" width="0" style="207" hidden="1" customWidth="1"/>
    <col min="6936" max="6936" width="11.42578125" style="207"/>
    <col min="6937" max="6937" width="21" style="207" customWidth="1"/>
    <col min="6938" max="6938" width="11.42578125" style="207"/>
    <col min="6939" max="6939" width="44.28515625" style="207" customWidth="1"/>
    <col min="6940" max="6940" width="56.140625" style="207" customWidth="1"/>
    <col min="6941" max="7168" width="11.42578125" style="207"/>
    <col min="7169" max="7169" width="2" style="207" customWidth="1"/>
    <col min="7170" max="7170" width="23.140625" style="207" customWidth="1"/>
    <col min="7171" max="7171" width="13.140625" style="207" customWidth="1"/>
    <col min="7172" max="7172" width="19.7109375" style="207" customWidth="1"/>
    <col min="7173" max="7173" width="16.28515625" style="207" bestFit="1" customWidth="1"/>
    <col min="7174" max="7174" width="18.28515625" style="207" customWidth="1"/>
    <col min="7175" max="7175" width="15.7109375" style="207" customWidth="1"/>
    <col min="7176" max="7176" width="16.140625" style="207" customWidth="1"/>
    <col min="7177" max="7177" width="17.140625" style="207" customWidth="1"/>
    <col min="7178" max="7178" width="18.42578125" style="207" customWidth="1"/>
    <col min="7179" max="7179" width="20.140625" style="207" customWidth="1"/>
    <col min="7180" max="7181" width="18.85546875" style="207" customWidth="1"/>
    <col min="7182" max="7182" width="18" style="207" customWidth="1"/>
    <col min="7183" max="7183" width="17.7109375" style="207" bestFit="1" customWidth="1"/>
    <col min="7184" max="7184" width="20.140625" style="207" customWidth="1"/>
    <col min="7185" max="7185" width="2.28515625" style="207" customWidth="1"/>
    <col min="7186" max="7191" width="0" style="207" hidden="1" customWidth="1"/>
    <col min="7192" max="7192" width="11.42578125" style="207"/>
    <col min="7193" max="7193" width="21" style="207" customWidth="1"/>
    <col min="7194" max="7194" width="11.42578125" style="207"/>
    <col min="7195" max="7195" width="44.28515625" style="207" customWidth="1"/>
    <col min="7196" max="7196" width="56.140625" style="207" customWidth="1"/>
    <col min="7197" max="7424" width="11.42578125" style="207"/>
    <col min="7425" max="7425" width="2" style="207" customWidth="1"/>
    <col min="7426" max="7426" width="23.140625" style="207" customWidth="1"/>
    <col min="7427" max="7427" width="13.140625" style="207" customWidth="1"/>
    <col min="7428" max="7428" width="19.7109375" style="207" customWidth="1"/>
    <col min="7429" max="7429" width="16.28515625" style="207" bestFit="1" customWidth="1"/>
    <col min="7430" max="7430" width="18.28515625" style="207" customWidth="1"/>
    <col min="7431" max="7431" width="15.7109375" style="207" customWidth="1"/>
    <col min="7432" max="7432" width="16.140625" style="207" customWidth="1"/>
    <col min="7433" max="7433" width="17.140625" style="207" customWidth="1"/>
    <col min="7434" max="7434" width="18.42578125" style="207" customWidth="1"/>
    <col min="7435" max="7435" width="20.140625" style="207" customWidth="1"/>
    <col min="7436" max="7437" width="18.85546875" style="207" customWidth="1"/>
    <col min="7438" max="7438" width="18" style="207" customWidth="1"/>
    <col min="7439" max="7439" width="17.7109375" style="207" bestFit="1" customWidth="1"/>
    <col min="7440" max="7440" width="20.140625" style="207" customWidth="1"/>
    <col min="7441" max="7441" width="2.28515625" style="207" customWidth="1"/>
    <col min="7442" max="7447" width="0" style="207" hidden="1" customWidth="1"/>
    <col min="7448" max="7448" width="11.42578125" style="207"/>
    <col min="7449" max="7449" width="21" style="207" customWidth="1"/>
    <col min="7450" max="7450" width="11.42578125" style="207"/>
    <col min="7451" max="7451" width="44.28515625" style="207" customWidth="1"/>
    <col min="7452" max="7452" width="56.140625" style="207" customWidth="1"/>
    <col min="7453" max="7680" width="11.42578125" style="207"/>
    <col min="7681" max="7681" width="2" style="207" customWidth="1"/>
    <col min="7682" max="7682" width="23.140625" style="207" customWidth="1"/>
    <col min="7683" max="7683" width="13.140625" style="207" customWidth="1"/>
    <col min="7684" max="7684" width="19.7109375" style="207" customWidth="1"/>
    <col min="7685" max="7685" width="16.28515625" style="207" bestFit="1" customWidth="1"/>
    <col min="7686" max="7686" width="18.28515625" style="207" customWidth="1"/>
    <col min="7687" max="7687" width="15.7109375" style="207" customWidth="1"/>
    <col min="7688" max="7688" width="16.140625" style="207" customWidth="1"/>
    <col min="7689" max="7689" width="17.140625" style="207" customWidth="1"/>
    <col min="7690" max="7690" width="18.42578125" style="207" customWidth="1"/>
    <col min="7691" max="7691" width="20.140625" style="207" customWidth="1"/>
    <col min="7692" max="7693" width="18.85546875" style="207" customWidth="1"/>
    <col min="7694" max="7694" width="18" style="207" customWidth="1"/>
    <col min="7695" max="7695" width="17.7109375" style="207" bestFit="1" customWidth="1"/>
    <col min="7696" max="7696" width="20.140625" style="207" customWidth="1"/>
    <col min="7697" max="7697" width="2.28515625" style="207" customWidth="1"/>
    <col min="7698" max="7703" width="0" style="207" hidden="1" customWidth="1"/>
    <col min="7704" max="7704" width="11.42578125" style="207"/>
    <col min="7705" max="7705" width="21" style="207" customWidth="1"/>
    <col min="7706" max="7706" width="11.42578125" style="207"/>
    <col min="7707" max="7707" width="44.28515625" style="207" customWidth="1"/>
    <col min="7708" max="7708" width="56.140625" style="207" customWidth="1"/>
    <col min="7709" max="7936" width="11.42578125" style="207"/>
    <col min="7937" max="7937" width="2" style="207" customWidth="1"/>
    <col min="7938" max="7938" width="23.140625" style="207" customWidth="1"/>
    <col min="7939" max="7939" width="13.140625" style="207" customWidth="1"/>
    <col min="7940" max="7940" width="19.7109375" style="207" customWidth="1"/>
    <col min="7941" max="7941" width="16.28515625" style="207" bestFit="1" customWidth="1"/>
    <col min="7942" max="7942" width="18.28515625" style="207" customWidth="1"/>
    <col min="7943" max="7943" width="15.7109375" style="207" customWidth="1"/>
    <col min="7944" max="7944" width="16.140625" style="207" customWidth="1"/>
    <col min="7945" max="7945" width="17.140625" style="207" customWidth="1"/>
    <col min="7946" max="7946" width="18.42578125" style="207" customWidth="1"/>
    <col min="7947" max="7947" width="20.140625" style="207" customWidth="1"/>
    <col min="7948" max="7949" width="18.85546875" style="207" customWidth="1"/>
    <col min="7950" max="7950" width="18" style="207" customWidth="1"/>
    <col min="7951" max="7951" width="17.7109375" style="207" bestFit="1" customWidth="1"/>
    <col min="7952" max="7952" width="20.140625" style="207" customWidth="1"/>
    <col min="7953" max="7953" width="2.28515625" style="207" customWidth="1"/>
    <col min="7954" max="7959" width="0" style="207" hidden="1" customWidth="1"/>
    <col min="7960" max="7960" width="11.42578125" style="207"/>
    <col min="7961" max="7961" width="21" style="207" customWidth="1"/>
    <col min="7962" max="7962" width="11.42578125" style="207"/>
    <col min="7963" max="7963" width="44.28515625" style="207" customWidth="1"/>
    <col min="7964" max="7964" width="56.140625" style="207" customWidth="1"/>
    <col min="7965" max="8192" width="11.42578125" style="207"/>
    <col min="8193" max="8193" width="2" style="207" customWidth="1"/>
    <col min="8194" max="8194" width="23.140625" style="207" customWidth="1"/>
    <col min="8195" max="8195" width="13.140625" style="207" customWidth="1"/>
    <col min="8196" max="8196" width="19.7109375" style="207" customWidth="1"/>
    <col min="8197" max="8197" width="16.28515625" style="207" bestFit="1" customWidth="1"/>
    <col min="8198" max="8198" width="18.28515625" style="207" customWidth="1"/>
    <col min="8199" max="8199" width="15.7109375" style="207" customWidth="1"/>
    <col min="8200" max="8200" width="16.140625" style="207" customWidth="1"/>
    <col min="8201" max="8201" width="17.140625" style="207" customWidth="1"/>
    <col min="8202" max="8202" width="18.42578125" style="207" customWidth="1"/>
    <col min="8203" max="8203" width="20.140625" style="207" customWidth="1"/>
    <col min="8204" max="8205" width="18.85546875" style="207" customWidth="1"/>
    <col min="8206" max="8206" width="18" style="207" customWidth="1"/>
    <col min="8207" max="8207" width="17.7109375" style="207" bestFit="1" customWidth="1"/>
    <col min="8208" max="8208" width="20.140625" style="207" customWidth="1"/>
    <col min="8209" max="8209" width="2.28515625" style="207" customWidth="1"/>
    <col min="8210" max="8215" width="0" style="207" hidden="1" customWidth="1"/>
    <col min="8216" max="8216" width="11.42578125" style="207"/>
    <col min="8217" max="8217" width="21" style="207" customWidth="1"/>
    <col min="8218" max="8218" width="11.42578125" style="207"/>
    <col min="8219" max="8219" width="44.28515625" style="207" customWidth="1"/>
    <col min="8220" max="8220" width="56.140625" style="207" customWidth="1"/>
    <col min="8221" max="8448" width="11.42578125" style="207"/>
    <col min="8449" max="8449" width="2" style="207" customWidth="1"/>
    <col min="8450" max="8450" width="23.140625" style="207" customWidth="1"/>
    <col min="8451" max="8451" width="13.140625" style="207" customWidth="1"/>
    <col min="8452" max="8452" width="19.7109375" style="207" customWidth="1"/>
    <col min="8453" max="8453" width="16.28515625" style="207" bestFit="1" customWidth="1"/>
    <col min="8454" max="8454" width="18.28515625" style="207" customWidth="1"/>
    <col min="8455" max="8455" width="15.7109375" style="207" customWidth="1"/>
    <col min="8456" max="8456" width="16.140625" style="207" customWidth="1"/>
    <col min="8457" max="8457" width="17.140625" style="207" customWidth="1"/>
    <col min="8458" max="8458" width="18.42578125" style="207" customWidth="1"/>
    <col min="8459" max="8459" width="20.140625" style="207" customWidth="1"/>
    <col min="8460" max="8461" width="18.85546875" style="207" customWidth="1"/>
    <col min="8462" max="8462" width="18" style="207" customWidth="1"/>
    <col min="8463" max="8463" width="17.7109375" style="207" bestFit="1" customWidth="1"/>
    <col min="8464" max="8464" width="20.140625" style="207" customWidth="1"/>
    <col min="8465" max="8465" width="2.28515625" style="207" customWidth="1"/>
    <col min="8466" max="8471" width="0" style="207" hidden="1" customWidth="1"/>
    <col min="8472" max="8472" width="11.42578125" style="207"/>
    <col min="8473" max="8473" width="21" style="207" customWidth="1"/>
    <col min="8474" max="8474" width="11.42578125" style="207"/>
    <col min="8475" max="8475" width="44.28515625" style="207" customWidth="1"/>
    <col min="8476" max="8476" width="56.140625" style="207" customWidth="1"/>
    <col min="8477" max="8704" width="11.42578125" style="207"/>
    <col min="8705" max="8705" width="2" style="207" customWidth="1"/>
    <col min="8706" max="8706" width="23.140625" style="207" customWidth="1"/>
    <col min="8707" max="8707" width="13.140625" style="207" customWidth="1"/>
    <col min="8708" max="8708" width="19.7109375" style="207" customWidth="1"/>
    <col min="8709" max="8709" width="16.28515625" style="207" bestFit="1" customWidth="1"/>
    <col min="8710" max="8710" width="18.28515625" style="207" customWidth="1"/>
    <col min="8711" max="8711" width="15.7109375" style="207" customWidth="1"/>
    <col min="8712" max="8712" width="16.140625" style="207" customWidth="1"/>
    <col min="8713" max="8713" width="17.140625" style="207" customWidth="1"/>
    <col min="8714" max="8714" width="18.42578125" style="207" customWidth="1"/>
    <col min="8715" max="8715" width="20.140625" style="207" customWidth="1"/>
    <col min="8716" max="8717" width="18.85546875" style="207" customWidth="1"/>
    <col min="8718" max="8718" width="18" style="207" customWidth="1"/>
    <col min="8719" max="8719" width="17.7109375" style="207" bestFit="1" customWidth="1"/>
    <col min="8720" max="8720" width="20.140625" style="207" customWidth="1"/>
    <col min="8721" max="8721" width="2.28515625" style="207" customWidth="1"/>
    <col min="8722" max="8727" width="0" style="207" hidden="1" customWidth="1"/>
    <col min="8728" max="8728" width="11.42578125" style="207"/>
    <col min="8729" max="8729" width="21" style="207" customWidth="1"/>
    <col min="8730" max="8730" width="11.42578125" style="207"/>
    <col min="8731" max="8731" width="44.28515625" style="207" customWidth="1"/>
    <col min="8732" max="8732" width="56.140625" style="207" customWidth="1"/>
    <col min="8733" max="8960" width="11.42578125" style="207"/>
    <col min="8961" max="8961" width="2" style="207" customWidth="1"/>
    <col min="8962" max="8962" width="23.140625" style="207" customWidth="1"/>
    <col min="8963" max="8963" width="13.140625" style="207" customWidth="1"/>
    <col min="8964" max="8964" width="19.7109375" style="207" customWidth="1"/>
    <col min="8965" max="8965" width="16.28515625" style="207" bestFit="1" customWidth="1"/>
    <col min="8966" max="8966" width="18.28515625" style="207" customWidth="1"/>
    <col min="8967" max="8967" width="15.7109375" style="207" customWidth="1"/>
    <col min="8968" max="8968" width="16.140625" style="207" customWidth="1"/>
    <col min="8969" max="8969" width="17.140625" style="207" customWidth="1"/>
    <col min="8970" max="8970" width="18.42578125" style="207" customWidth="1"/>
    <col min="8971" max="8971" width="20.140625" style="207" customWidth="1"/>
    <col min="8972" max="8973" width="18.85546875" style="207" customWidth="1"/>
    <col min="8974" max="8974" width="18" style="207" customWidth="1"/>
    <col min="8975" max="8975" width="17.7109375" style="207" bestFit="1" customWidth="1"/>
    <col min="8976" max="8976" width="20.140625" style="207" customWidth="1"/>
    <col min="8977" max="8977" width="2.28515625" style="207" customWidth="1"/>
    <col min="8978" max="8983" width="0" style="207" hidden="1" customWidth="1"/>
    <col min="8984" max="8984" width="11.42578125" style="207"/>
    <col min="8985" max="8985" width="21" style="207" customWidth="1"/>
    <col min="8986" max="8986" width="11.42578125" style="207"/>
    <col min="8987" max="8987" width="44.28515625" style="207" customWidth="1"/>
    <col min="8988" max="8988" width="56.140625" style="207" customWidth="1"/>
    <col min="8989" max="9216" width="11.42578125" style="207"/>
    <col min="9217" max="9217" width="2" style="207" customWidth="1"/>
    <col min="9218" max="9218" width="23.140625" style="207" customWidth="1"/>
    <col min="9219" max="9219" width="13.140625" style="207" customWidth="1"/>
    <col min="9220" max="9220" width="19.7109375" style="207" customWidth="1"/>
    <col min="9221" max="9221" width="16.28515625" style="207" bestFit="1" customWidth="1"/>
    <col min="9222" max="9222" width="18.28515625" style="207" customWidth="1"/>
    <col min="9223" max="9223" width="15.7109375" style="207" customWidth="1"/>
    <col min="9224" max="9224" width="16.140625" style="207" customWidth="1"/>
    <col min="9225" max="9225" width="17.140625" style="207" customWidth="1"/>
    <col min="9226" max="9226" width="18.42578125" style="207" customWidth="1"/>
    <col min="9227" max="9227" width="20.140625" style="207" customWidth="1"/>
    <col min="9228" max="9229" width="18.85546875" style="207" customWidth="1"/>
    <col min="9230" max="9230" width="18" style="207" customWidth="1"/>
    <col min="9231" max="9231" width="17.7109375" style="207" bestFit="1" customWidth="1"/>
    <col min="9232" max="9232" width="20.140625" style="207" customWidth="1"/>
    <col min="9233" max="9233" width="2.28515625" style="207" customWidth="1"/>
    <col min="9234" max="9239" width="0" style="207" hidden="1" customWidth="1"/>
    <col min="9240" max="9240" width="11.42578125" style="207"/>
    <col min="9241" max="9241" width="21" style="207" customWidth="1"/>
    <col min="9242" max="9242" width="11.42578125" style="207"/>
    <col min="9243" max="9243" width="44.28515625" style="207" customWidth="1"/>
    <col min="9244" max="9244" width="56.140625" style="207" customWidth="1"/>
    <col min="9245" max="9472" width="11.42578125" style="207"/>
    <col min="9473" max="9473" width="2" style="207" customWidth="1"/>
    <col min="9474" max="9474" width="23.140625" style="207" customWidth="1"/>
    <col min="9475" max="9475" width="13.140625" style="207" customWidth="1"/>
    <col min="9476" max="9476" width="19.7109375" style="207" customWidth="1"/>
    <col min="9477" max="9477" width="16.28515625" style="207" bestFit="1" customWidth="1"/>
    <col min="9478" max="9478" width="18.28515625" style="207" customWidth="1"/>
    <col min="9479" max="9479" width="15.7109375" style="207" customWidth="1"/>
    <col min="9480" max="9480" width="16.140625" style="207" customWidth="1"/>
    <col min="9481" max="9481" width="17.140625" style="207" customWidth="1"/>
    <col min="9482" max="9482" width="18.42578125" style="207" customWidth="1"/>
    <col min="9483" max="9483" width="20.140625" style="207" customWidth="1"/>
    <col min="9484" max="9485" width="18.85546875" style="207" customWidth="1"/>
    <col min="9486" max="9486" width="18" style="207" customWidth="1"/>
    <col min="9487" max="9487" width="17.7109375" style="207" bestFit="1" customWidth="1"/>
    <col min="9488" max="9488" width="20.140625" style="207" customWidth="1"/>
    <col min="9489" max="9489" width="2.28515625" style="207" customWidth="1"/>
    <col min="9490" max="9495" width="0" style="207" hidden="1" customWidth="1"/>
    <col min="9496" max="9496" width="11.42578125" style="207"/>
    <col min="9497" max="9497" width="21" style="207" customWidth="1"/>
    <col min="9498" max="9498" width="11.42578125" style="207"/>
    <col min="9499" max="9499" width="44.28515625" style="207" customWidth="1"/>
    <col min="9500" max="9500" width="56.140625" style="207" customWidth="1"/>
    <col min="9501" max="9728" width="11.42578125" style="207"/>
    <col min="9729" max="9729" width="2" style="207" customWidth="1"/>
    <col min="9730" max="9730" width="23.140625" style="207" customWidth="1"/>
    <col min="9731" max="9731" width="13.140625" style="207" customWidth="1"/>
    <col min="9732" max="9732" width="19.7109375" style="207" customWidth="1"/>
    <col min="9733" max="9733" width="16.28515625" style="207" bestFit="1" customWidth="1"/>
    <col min="9734" max="9734" width="18.28515625" style="207" customWidth="1"/>
    <col min="9735" max="9735" width="15.7109375" style="207" customWidth="1"/>
    <col min="9736" max="9736" width="16.140625" style="207" customWidth="1"/>
    <col min="9737" max="9737" width="17.140625" style="207" customWidth="1"/>
    <col min="9738" max="9738" width="18.42578125" style="207" customWidth="1"/>
    <col min="9739" max="9739" width="20.140625" style="207" customWidth="1"/>
    <col min="9740" max="9741" width="18.85546875" style="207" customWidth="1"/>
    <col min="9742" max="9742" width="18" style="207" customWidth="1"/>
    <col min="9743" max="9743" width="17.7109375" style="207" bestFit="1" customWidth="1"/>
    <col min="9744" max="9744" width="20.140625" style="207" customWidth="1"/>
    <col min="9745" max="9745" width="2.28515625" style="207" customWidth="1"/>
    <col min="9746" max="9751" width="0" style="207" hidden="1" customWidth="1"/>
    <col min="9752" max="9752" width="11.42578125" style="207"/>
    <col min="9753" max="9753" width="21" style="207" customWidth="1"/>
    <col min="9754" max="9754" width="11.42578125" style="207"/>
    <col min="9755" max="9755" width="44.28515625" style="207" customWidth="1"/>
    <col min="9756" max="9756" width="56.140625" style="207" customWidth="1"/>
    <col min="9757" max="9984" width="11.42578125" style="207"/>
    <col min="9985" max="9985" width="2" style="207" customWidth="1"/>
    <col min="9986" max="9986" width="23.140625" style="207" customWidth="1"/>
    <col min="9987" max="9987" width="13.140625" style="207" customWidth="1"/>
    <col min="9988" max="9988" width="19.7109375" style="207" customWidth="1"/>
    <col min="9989" max="9989" width="16.28515625" style="207" bestFit="1" customWidth="1"/>
    <col min="9990" max="9990" width="18.28515625" style="207" customWidth="1"/>
    <col min="9991" max="9991" width="15.7109375" style="207" customWidth="1"/>
    <col min="9992" max="9992" width="16.140625" style="207" customWidth="1"/>
    <col min="9993" max="9993" width="17.140625" style="207" customWidth="1"/>
    <col min="9994" max="9994" width="18.42578125" style="207" customWidth="1"/>
    <col min="9995" max="9995" width="20.140625" style="207" customWidth="1"/>
    <col min="9996" max="9997" width="18.85546875" style="207" customWidth="1"/>
    <col min="9998" max="9998" width="18" style="207" customWidth="1"/>
    <col min="9999" max="9999" width="17.7109375" style="207" bestFit="1" customWidth="1"/>
    <col min="10000" max="10000" width="20.140625" style="207" customWidth="1"/>
    <col min="10001" max="10001" width="2.28515625" style="207" customWidth="1"/>
    <col min="10002" max="10007" width="0" style="207" hidden="1" customWidth="1"/>
    <col min="10008" max="10008" width="11.42578125" style="207"/>
    <col min="10009" max="10009" width="21" style="207" customWidth="1"/>
    <col min="10010" max="10010" width="11.42578125" style="207"/>
    <col min="10011" max="10011" width="44.28515625" style="207" customWidth="1"/>
    <col min="10012" max="10012" width="56.140625" style="207" customWidth="1"/>
    <col min="10013" max="10240" width="11.42578125" style="207"/>
    <col min="10241" max="10241" width="2" style="207" customWidth="1"/>
    <col min="10242" max="10242" width="23.140625" style="207" customWidth="1"/>
    <col min="10243" max="10243" width="13.140625" style="207" customWidth="1"/>
    <col min="10244" max="10244" width="19.7109375" style="207" customWidth="1"/>
    <col min="10245" max="10245" width="16.28515625" style="207" bestFit="1" customWidth="1"/>
    <col min="10246" max="10246" width="18.28515625" style="207" customWidth="1"/>
    <col min="10247" max="10247" width="15.7109375" style="207" customWidth="1"/>
    <col min="10248" max="10248" width="16.140625" style="207" customWidth="1"/>
    <col min="10249" max="10249" width="17.140625" style="207" customWidth="1"/>
    <col min="10250" max="10250" width="18.42578125" style="207" customWidth="1"/>
    <col min="10251" max="10251" width="20.140625" style="207" customWidth="1"/>
    <col min="10252" max="10253" width="18.85546875" style="207" customWidth="1"/>
    <col min="10254" max="10254" width="18" style="207" customWidth="1"/>
    <col min="10255" max="10255" width="17.7109375" style="207" bestFit="1" customWidth="1"/>
    <col min="10256" max="10256" width="20.140625" style="207" customWidth="1"/>
    <col min="10257" max="10257" width="2.28515625" style="207" customWidth="1"/>
    <col min="10258" max="10263" width="0" style="207" hidden="1" customWidth="1"/>
    <col min="10264" max="10264" width="11.42578125" style="207"/>
    <col min="10265" max="10265" width="21" style="207" customWidth="1"/>
    <col min="10266" max="10266" width="11.42578125" style="207"/>
    <col min="10267" max="10267" width="44.28515625" style="207" customWidth="1"/>
    <col min="10268" max="10268" width="56.140625" style="207" customWidth="1"/>
    <col min="10269" max="10496" width="11.42578125" style="207"/>
    <col min="10497" max="10497" width="2" style="207" customWidth="1"/>
    <col min="10498" max="10498" width="23.140625" style="207" customWidth="1"/>
    <col min="10499" max="10499" width="13.140625" style="207" customWidth="1"/>
    <col min="10500" max="10500" width="19.7109375" style="207" customWidth="1"/>
    <col min="10501" max="10501" width="16.28515625" style="207" bestFit="1" customWidth="1"/>
    <col min="10502" max="10502" width="18.28515625" style="207" customWidth="1"/>
    <col min="10503" max="10503" width="15.7109375" style="207" customWidth="1"/>
    <col min="10504" max="10504" width="16.140625" style="207" customWidth="1"/>
    <col min="10505" max="10505" width="17.140625" style="207" customWidth="1"/>
    <col min="10506" max="10506" width="18.42578125" style="207" customWidth="1"/>
    <col min="10507" max="10507" width="20.140625" style="207" customWidth="1"/>
    <col min="10508" max="10509" width="18.85546875" style="207" customWidth="1"/>
    <col min="10510" max="10510" width="18" style="207" customWidth="1"/>
    <col min="10511" max="10511" width="17.7109375" style="207" bestFit="1" customWidth="1"/>
    <col min="10512" max="10512" width="20.140625" style="207" customWidth="1"/>
    <col min="10513" max="10513" width="2.28515625" style="207" customWidth="1"/>
    <col min="10514" max="10519" width="0" style="207" hidden="1" customWidth="1"/>
    <col min="10520" max="10520" width="11.42578125" style="207"/>
    <col min="10521" max="10521" width="21" style="207" customWidth="1"/>
    <col min="10522" max="10522" width="11.42578125" style="207"/>
    <col min="10523" max="10523" width="44.28515625" style="207" customWidth="1"/>
    <col min="10524" max="10524" width="56.140625" style="207" customWidth="1"/>
    <col min="10525" max="10752" width="11.42578125" style="207"/>
    <col min="10753" max="10753" width="2" style="207" customWidth="1"/>
    <col min="10754" max="10754" width="23.140625" style="207" customWidth="1"/>
    <col min="10755" max="10755" width="13.140625" style="207" customWidth="1"/>
    <col min="10756" max="10756" width="19.7109375" style="207" customWidth="1"/>
    <col min="10757" max="10757" width="16.28515625" style="207" bestFit="1" customWidth="1"/>
    <col min="10758" max="10758" width="18.28515625" style="207" customWidth="1"/>
    <col min="10759" max="10759" width="15.7109375" style="207" customWidth="1"/>
    <col min="10760" max="10760" width="16.140625" style="207" customWidth="1"/>
    <col min="10761" max="10761" width="17.140625" style="207" customWidth="1"/>
    <col min="10762" max="10762" width="18.42578125" style="207" customWidth="1"/>
    <col min="10763" max="10763" width="20.140625" style="207" customWidth="1"/>
    <col min="10764" max="10765" width="18.85546875" style="207" customWidth="1"/>
    <col min="10766" max="10766" width="18" style="207" customWidth="1"/>
    <col min="10767" max="10767" width="17.7109375" style="207" bestFit="1" customWidth="1"/>
    <col min="10768" max="10768" width="20.140625" style="207" customWidth="1"/>
    <col min="10769" max="10769" width="2.28515625" style="207" customWidth="1"/>
    <col min="10770" max="10775" width="0" style="207" hidden="1" customWidth="1"/>
    <col min="10776" max="10776" width="11.42578125" style="207"/>
    <col min="10777" max="10777" width="21" style="207" customWidth="1"/>
    <col min="10778" max="10778" width="11.42578125" style="207"/>
    <col min="10779" max="10779" width="44.28515625" style="207" customWidth="1"/>
    <col min="10780" max="10780" width="56.140625" style="207" customWidth="1"/>
    <col min="10781" max="11008" width="11.42578125" style="207"/>
    <col min="11009" max="11009" width="2" style="207" customWidth="1"/>
    <col min="11010" max="11010" width="23.140625" style="207" customWidth="1"/>
    <col min="11011" max="11011" width="13.140625" style="207" customWidth="1"/>
    <col min="11012" max="11012" width="19.7109375" style="207" customWidth="1"/>
    <col min="11013" max="11013" width="16.28515625" style="207" bestFit="1" customWidth="1"/>
    <col min="11014" max="11014" width="18.28515625" style="207" customWidth="1"/>
    <col min="11015" max="11015" width="15.7109375" style="207" customWidth="1"/>
    <col min="11016" max="11016" width="16.140625" style="207" customWidth="1"/>
    <col min="11017" max="11017" width="17.140625" style="207" customWidth="1"/>
    <col min="11018" max="11018" width="18.42578125" style="207" customWidth="1"/>
    <col min="11019" max="11019" width="20.140625" style="207" customWidth="1"/>
    <col min="11020" max="11021" width="18.85546875" style="207" customWidth="1"/>
    <col min="11022" max="11022" width="18" style="207" customWidth="1"/>
    <col min="11023" max="11023" width="17.7109375" style="207" bestFit="1" customWidth="1"/>
    <col min="11024" max="11024" width="20.140625" style="207" customWidth="1"/>
    <col min="11025" max="11025" width="2.28515625" style="207" customWidth="1"/>
    <col min="11026" max="11031" width="0" style="207" hidden="1" customWidth="1"/>
    <col min="11032" max="11032" width="11.42578125" style="207"/>
    <col min="11033" max="11033" width="21" style="207" customWidth="1"/>
    <col min="11034" max="11034" width="11.42578125" style="207"/>
    <col min="11035" max="11035" width="44.28515625" style="207" customWidth="1"/>
    <col min="11036" max="11036" width="56.140625" style="207" customWidth="1"/>
    <col min="11037" max="11264" width="11.42578125" style="207"/>
    <col min="11265" max="11265" width="2" style="207" customWidth="1"/>
    <col min="11266" max="11266" width="23.140625" style="207" customWidth="1"/>
    <col min="11267" max="11267" width="13.140625" style="207" customWidth="1"/>
    <col min="11268" max="11268" width="19.7109375" style="207" customWidth="1"/>
    <col min="11269" max="11269" width="16.28515625" style="207" bestFit="1" customWidth="1"/>
    <col min="11270" max="11270" width="18.28515625" style="207" customWidth="1"/>
    <col min="11271" max="11271" width="15.7109375" style="207" customWidth="1"/>
    <col min="11272" max="11272" width="16.140625" style="207" customWidth="1"/>
    <col min="11273" max="11273" width="17.140625" style="207" customWidth="1"/>
    <col min="11274" max="11274" width="18.42578125" style="207" customWidth="1"/>
    <col min="11275" max="11275" width="20.140625" style="207" customWidth="1"/>
    <col min="11276" max="11277" width="18.85546875" style="207" customWidth="1"/>
    <col min="11278" max="11278" width="18" style="207" customWidth="1"/>
    <col min="11279" max="11279" width="17.7109375" style="207" bestFit="1" customWidth="1"/>
    <col min="11280" max="11280" width="20.140625" style="207" customWidth="1"/>
    <col min="11281" max="11281" width="2.28515625" style="207" customWidth="1"/>
    <col min="11282" max="11287" width="0" style="207" hidden="1" customWidth="1"/>
    <col min="11288" max="11288" width="11.42578125" style="207"/>
    <col min="11289" max="11289" width="21" style="207" customWidth="1"/>
    <col min="11290" max="11290" width="11.42578125" style="207"/>
    <col min="11291" max="11291" width="44.28515625" style="207" customWidth="1"/>
    <col min="11292" max="11292" width="56.140625" style="207" customWidth="1"/>
    <col min="11293" max="11520" width="11.42578125" style="207"/>
    <col min="11521" max="11521" width="2" style="207" customWidth="1"/>
    <col min="11522" max="11522" width="23.140625" style="207" customWidth="1"/>
    <col min="11523" max="11523" width="13.140625" style="207" customWidth="1"/>
    <col min="11524" max="11524" width="19.7109375" style="207" customWidth="1"/>
    <col min="11525" max="11525" width="16.28515625" style="207" bestFit="1" customWidth="1"/>
    <col min="11526" max="11526" width="18.28515625" style="207" customWidth="1"/>
    <col min="11527" max="11527" width="15.7109375" style="207" customWidth="1"/>
    <col min="11528" max="11528" width="16.140625" style="207" customWidth="1"/>
    <col min="11529" max="11529" width="17.140625" style="207" customWidth="1"/>
    <col min="11530" max="11530" width="18.42578125" style="207" customWidth="1"/>
    <col min="11531" max="11531" width="20.140625" style="207" customWidth="1"/>
    <col min="11532" max="11533" width="18.85546875" style="207" customWidth="1"/>
    <col min="11534" max="11534" width="18" style="207" customWidth="1"/>
    <col min="11535" max="11535" width="17.7109375" style="207" bestFit="1" customWidth="1"/>
    <col min="11536" max="11536" width="20.140625" style="207" customWidth="1"/>
    <col min="11537" max="11537" width="2.28515625" style="207" customWidth="1"/>
    <col min="11538" max="11543" width="0" style="207" hidden="1" customWidth="1"/>
    <col min="11544" max="11544" width="11.42578125" style="207"/>
    <col min="11545" max="11545" width="21" style="207" customWidth="1"/>
    <col min="11546" max="11546" width="11.42578125" style="207"/>
    <col min="11547" max="11547" width="44.28515625" style="207" customWidth="1"/>
    <col min="11548" max="11548" width="56.140625" style="207" customWidth="1"/>
    <col min="11549" max="11776" width="11.42578125" style="207"/>
    <col min="11777" max="11777" width="2" style="207" customWidth="1"/>
    <col min="11778" max="11778" width="23.140625" style="207" customWidth="1"/>
    <col min="11779" max="11779" width="13.140625" style="207" customWidth="1"/>
    <col min="11780" max="11780" width="19.7109375" style="207" customWidth="1"/>
    <col min="11781" max="11781" width="16.28515625" style="207" bestFit="1" customWidth="1"/>
    <col min="11782" max="11782" width="18.28515625" style="207" customWidth="1"/>
    <col min="11783" max="11783" width="15.7109375" style="207" customWidth="1"/>
    <col min="11784" max="11784" width="16.140625" style="207" customWidth="1"/>
    <col min="11785" max="11785" width="17.140625" style="207" customWidth="1"/>
    <col min="11786" max="11786" width="18.42578125" style="207" customWidth="1"/>
    <col min="11787" max="11787" width="20.140625" style="207" customWidth="1"/>
    <col min="11788" max="11789" width="18.85546875" style="207" customWidth="1"/>
    <col min="11790" max="11790" width="18" style="207" customWidth="1"/>
    <col min="11791" max="11791" width="17.7109375" style="207" bestFit="1" customWidth="1"/>
    <col min="11792" max="11792" width="20.140625" style="207" customWidth="1"/>
    <col min="11793" max="11793" width="2.28515625" style="207" customWidth="1"/>
    <col min="11794" max="11799" width="0" style="207" hidden="1" customWidth="1"/>
    <col min="11800" max="11800" width="11.42578125" style="207"/>
    <col min="11801" max="11801" width="21" style="207" customWidth="1"/>
    <col min="11802" max="11802" width="11.42578125" style="207"/>
    <col min="11803" max="11803" width="44.28515625" style="207" customWidth="1"/>
    <col min="11804" max="11804" width="56.140625" style="207" customWidth="1"/>
    <col min="11805" max="12032" width="11.42578125" style="207"/>
    <col min="12033" max="12033" width="2" style="207" customWidth="1"/>
    <col min="12034" max="12034" width="23.140625" style="207" customWidth="1"/>
    <col min="12035" max="12035" width="13.140625" style="207" customWidth="1"/>
    <col min="12036" max="12036" width="19.7109375" style="207" customWidth="1"/>
    <col min="12037" max="12037" width="16.28515625" style="207" bestFit="1" customWidth="1"/>
    <col min="12038" max="12038" width="18.28515625" style="207" customWidth="1"/>
    <col min="12039" max="12039" width="15.7109375" style="207" customWidth="1"/>
    <col min="12040" max="12040" width="16.140625" style="207" customWidth="1"/>
    <col min="12041" max="12041" width="17.140625" style="207" customWidth="1"/>
    <col min="12042" max="12042" width="18.42578125" style="207" customWidth="1"/>
    <col min="12043" max="12043" width="20.140625" style="207" customWidth="1"/>
    <col min="12044" max="12045" width="18.85546875" style="207" customWidth="1"/>
    <col min="12046" max="12046" width="18" style="207" customWidth="1"/>
    <col min="12047" max="12047" width="17.7109375" style="207" bestFit="1" customWidth="1"/>
    <col min="12048" max="12048" width="20.140625" style="207" customWidth="1"/>
    <col min="12049" max="12049" width="2.28515625" style="207" customWidth="1"/>
    <col min="12050" max="12055" width="0" style="207" hidden="1" customWidth="1"/>
    <col min="12056" max="12056" width="11.42578125" style="207"/>
    <col min="12057" max="12057" width="21" style="207" customWidth="1"/>
    <col min="12058" max="12058" width="11.42578125" style="207"/>
    <col min="12059" max="12059" width="44.28515625" style="207" customWidth="1"/>
    <col min="12060" max="12060" width="56.140625" style="207" customWidth="1"/>
    <col min="12061" max="12288" width="11.42578125" style="207"/>
    <col min="12289" max="12289" width="2" style="207" customWidth="1"/>
    <col min="12290" max="12290" width="23.140625" style="207" customWidth="1"/>
    <col min="12291" max="12291" width="13.140625" style="207" customWidth="1"/>
    <col min="12292" max="12292" width="19.7109375" style="207" customWidth="1"/>
    <col min="12293" max="12293" width="16.28515625" style="207" bestFit="1" customWidth="1"/>
    <col min="12294" max="12294" width="18.28515625" style="207" customWidth="1"/>
    <col min="12295" max="12295" width="15.7109375" style="207" customWidth="1"/>
    <col min="12296" max="12296" width="16.140625" style="207" customWidth="1"/>
    <col min="12297" max="12297" width="17.140625" style="207" customWidth="1"/>
    <col min="12298" max="12298" width="18.42578125" style="207" customWidth="1"/>
    <col min="12299" max="12299" width="20.140625" style="207" customWidth="1"/>
    <col min="12300" max="12301" width="18.85546875" style="207" customWidth="1"/>
    <col min="12302" max="12302" width="18" style="207" customWidth="1"/>
    <col min="12303" max="12303" width="17.7109375" style="207" bestFit="1" customWidth="1"/>
    <col min="12304" max="12304" width="20.140625" style="207" customWidth="1"/>
    <col min="12305" max="12305" width="2.28515625" style="207" customWidth="1"/>
    <col min="12306" max="12311" width="0" style="207" hidden="1" customWidth="1"/>
    <col min="12312" max="12312" width="11.42578125" style="207"/>
    <col min="12313" max="12313" width="21" style="207" customWidth="1"/>
    <col min="12314" max="12314" width="11.42578125" style="207"/>
    <col min="12315" max="12315" width="44.28515625" style="207" customWidth="1"/>
    <col min="12316" max="12316" width="56.140625" style="207" customWidth="1"/>
    <col min="12317" max="12544" width="11.42578125" style="207"/>
    <col min="12545" max="12545" width="2" style="207" customWidth="1"/>
    <col min="12546" max="12546" width="23.140625" style="207" customWidth="1"/>
    <col min="12547" max="12547" width="13.140625" style="207" customWidth="1"/>
    <col min="12548" max="12548" width="19.7109375" style="207" customWidth="1"/>
    <col min="12549" max="12549" width="16.28515625" style="207" bestFit="1" customWidth="1"/>
    <col min="12550" max="12550" width="18.28515625" style="207" customWidth="1"/>
    <col min="12551" max="12551" width="15.7109375" style="207" customWidth="1"/>
    <col min="12552" max="12552" width="16.140625" style="207" customWidth="1"/>
    <col min="12553" max="12553" width="17.140625" style="207" customWidth="1"/>
    <col min="12554" max="12554" width="18.42578125" style="207" customWidth="1"/>
    <col min="12555" max="12555" width="20.140625" style="207" customWidth="1"/>
    <col min="12556" max="12557" width="18.85546875" style="207" customWidth="1"/>
    <col min="12558" max="12558" width="18" style="207" customWidth="1"/>
    <col min="12559" max="12559" width="17.7109375" style="207" bestFit="1" customWidth="1"/>
    <col min="12560" max="12560" width="20.140625" style="207" customWidth="1"/>
    <col min="12561" max="12561" width="2.28515625" style="207" customWidth="1"/>
    <col min="12562" max="12567" width="0" style="207" hidden="1" customWidth="1"/>
    <col min="12568" max="12568" width="11.42578125" style="207"/>
    <col min="12569" max="12569" width="21" style="207" customWidth="1"/>
    <col min="12570" max="12570" width="11.42578125" style="207"/>
    <col min="12571" max="12571" width="44.28515625" style="207" customWidth="1"/>
    <col min="12572" max="12572" width="56.140625" style="207" customWidth="1"/>
    <col min="12573" max="12800" width="11.42578125" style="207"/>
    <col min="12801" max="12801" width="2" style="207" customWidth="1"/>
    <col min="12802" max="12802" width="23.140625" style="207" customWidth="1"/>
    <col min="12803" max="12803" width="13.140625" style="207" customWidth="1"/>
    <col min="12804" max="12804" width="19.7109375" style="207" customWidth="1"/>
    <col min="12805" max="12805" width="16.28515625" style="207" bestFit="1" customWidth="1"/>
    <col min="12806" max="12806" width="18.28515625" style="207" customWidth="1"/>
    <col min="12807" max="12807" width="15.7109375" style="207" customWidth="1"/>
    <col min="12808" max="12808" width="16.140625" style="207" customWidth="1"/>
    <col min="12809" max="12809" width="17.140625" style="207" customWidth="1"/>
    <col min="12810" max="12810" width="18.42578125" style="207" customWidth="1"/>
    <col min="12811" max="12811" width="20.140625" style="207" customWidth="1"/>
    <col min="12812" max="12813" width="18.85546875" style="207" customWidth="1"/>
    <col min="12814" max="12814" width="18" style="207" customWidth="1"/>
    <col min="12815" max="12815" width="17.7109375" style="207" bestFit="1" customWidth="1"/>
    <col min="12816" max="12816" width="20.140625" style="207" customWidth="1"/>
    <col min="12817" max="12817" width="2.28515625" style="207" customWidth="1"/>
    <col min="12818" max="12823" width="0" style="207" hidden="1" customWidth="1"/>
    <col min="12824" max="12824" width="11.42578125" style="207"/>
    <col min="12825" max="12825" width="21" style="207" customWidth="1"/>
    <col min="12826" max="12826" width="11.42578125" style="207"/>
    <col min="12827" max="12827" width="44.28515625" style="207" customWidth="1"/>
    <col min="12828" max="12828" width="56.140625" style="207" customWidth="1"/>
    <col min="12829" max="13056" width="11.42578125" style="207"/>
    <col min="13057" max="13057" width="2" style="207" customWidth="1"/>
    <col min="13058" max="13058" width="23.140625" style="207" customWidth="1"/>
    <col min="13059" max="13059" width="13.140625" style="207" customWidth="1"/>
    <col min="13060" max="13060" width="19.7109375" style="207" customWidth="1"/>
    <col min="13061" max="13061" width="16.28515625" style="207" bestFit="1" customWidth="1"/>
    <col min="13062" max="13062" width="18.28515625" style="207" customWidth="1"/>
    <col min="13063" max="13063" width="15.7109375" style="207" customWidth="1"/>
    <col min="13064" max="13064" width="16.140625" style="207" customWidth="1"/>
    <col min="13065" max="13065" width="17.140625" style="207" customWidth="1"/>
    <col min="13066" max="13066" width="18.42578125" style="207" customWidth="1"/>
    <col min="13067" max="13067" width="20.140625" style="207" customWidth="1"/>
    <col min="13068" max="13069" width="18.85546875" style="207" customWidth="1"/>
    <col min="13070" max="13070" width="18" style="207" customWidth="1"/>
    <col min="13071" max="13071" width="17.7109375" style="207" bestFit="1" customWidth="1"/>
    <col min="13072" max="13072" width="20.140625" style="207" customWidth="1"/>
    <col min="13073" max="13073" width="2.28515625" style="207" customWidth="1"/>
    <col min="13074" max="13079" width="0" style="207" hidden="1" customWidth="1"/>
    <col min="13080" max="13080" width="11.42578125" style="207"/>
    <col min="13081" max="13081" width="21" style="207" customWidth="1"/>
    <col min="13082" max="13082" width="11.42578125" style="207"/>
    <col min="13083" max="13083" width="44.28515625" style="207" customWidth="1"/>
    <col min="13084" max="13084" width="56.140625" style="207" customWidth="1"/>
    <col min="13085" max="13312" width="11.42578125" style="207"/>
    <col min="13313" max="13313" width="2" style="207" customWidth="1"/>
    <col min="13314" max="13314" width="23.140625" style="207" customWidth="1"/>
    <col min="13315" max="13315" width="13.140625" style="207" customWidth="1"/>
    <col min="13316" max="13316" width="19.7109375" style="207" customWidth="1"/>
    <col min="13317" max="13317" width="16.28515625" style="207" bestFit="1" customWidth="1"/>
    <col min="13318" max="13318" width="18.28515625" style="207" customWidth="1"/>
    <col min="13319" max="13319" width="15.7109375" style="207" customWidth="1"/>
    <col min="13320" max="13320" width="16.140625" style="207" customWidth="1"/>
    <col min="13321" max="13321" width="17.140625" style="207" customWidth="1"/>
    <col min="13322" max="13322" width="18.42578125" style="207" customWidth="1"/>
    <col min="13323" max="13323" width="20.140625" style="207" customWidth="1"/>
    <col min="13324" max="13325" width="18.85546875" style="207" customWidth="1"/>
    <col min="13326" max="13326" width="18" style="207" customWidth="1"/>
    <col min="13327" max="13327" width="17.7109375" style="207" bestFit="1" customWidth="1"/>
    <col min="13328" max="13328" width="20.140625" style="207" customWidth="1"/>
    <col min="13329" max="13329" width="2.28515625" style="207" customWidth="1"/>
    <col min="13330" max="13335" width="0" style="207" hidden="1" customWidth="1"/>
    <col min="13336" max="13336" width="11.42578125" style="207"/>
    <col min="13337" max="13337" width="21" style="207" customWidth="1"/>
    <col min="13338" max="13338" width="11.42578125" style="207"/>
    <col min="13339" max="13339" width="44.28515625" style="207" customWidth="1"/>
    <col min="13340" max="13340" width="56.140625" style="207" customWidth="1"/>
    <col min="13341" max="13568" width="11.42578125" style="207"/>
    <col min="13569" max="13569" width="2" style="207" customWidth="1"/>
    <col min="13570" max="13570" width="23.140625" style="207" customWidth="1"/>
    <col min="13571" max="13571" width="13.140625" style="207" customWidth="1"/>
    <col min="13572" max="13572" width="19.7109375" style="207" customWidth="1"/>
    <col min="13573" max="13573" width="16.28515625" style="207" bestFit="1" customWidth="1"/>
    <col min="13574" max="13574" width="18.28515625" style="207" customWidth="1"/>
    <col min="13575" max="13575" width="15.7109375" style="207" customWidth="1"/>
    <col min="13576" max="13576" width="16.140625" style="207" customWidth="1"/>
    <col min="13577" max="13577" width="17.140625" style="207" customWidth="1"/>
    <col min="13578" max="13578" width="18.42578125" style="207" customWidth="1"/>
    <col min="13579" max="13579" width="20.140625" style="207" customWidth="1"/>
    <col min="13580" max="13581" width="18.85546875" style="207" customWidth="1"/>
    <col min="13582" max="13582" width="18" style="207" customWidth="1"/>
    <col min="13583" max="13583" width="17.7109375" style="207" bestFit="1" customWidth="1"/>
    <col min="13584" max="13584" width="20.140625" style="207" customWidth="1"/>
    <col min="13585" max="13585" width="2.28515625" style="207" customWidth="1"/>
    <col min="13586" max="13591" width="0" style="207" hidden="1" customWidth="1"/>
    <col min="13592" max="13592" width="11.42578125" style="207"/>
    <col min="13593" max="13593" width="21" style="207" customWidth="1"/>
    <col min="13594" max="13594" width="11.42578125" style="207"/>
    <col min="13595" max="13595" width="44.28515625" style="207" customWidth="1"/>
    <col min="13596" max="13596" width="56.140625" style="207" customWidth="1"/>
    <col min="13597" max="13824" width="11.42578125" style="207"/>
    <col min="13825" max="13825" width="2" style="207" customWidth="1"/>
    <col min="13826" max="13826" width="23.140625" style="207" customWidth="1"/>
    <col min="13827" max="13827" width="13.140625" style="207" customWidth="1"/>
    <col min="13828" max="13828" width="19.7109375" style="207" customWidth="1"/>
    <col min="13829" max="13829" width="16.28515625" style="207" bestFit="1" customWidth="1"/>
    <col min="13830" max="13830" width="18.28515625" style="207" customWidth="1"/>
    <col min="13831" max="13831" width="15.7109375" style="207" customWidth="1"/>
    <col min="13832" max="13832" width="16.140625" style="207" customWidth="1"/>
    <col min="13833" max="13833" width="17.140625" style="207" customWidth="1"/>
    <col min="13834" max="13834" width="18.42578125" style="207" customWidth="1"/>
    <col min="13835" max="13835" width="20.140625" style="207" customWidth="1"/>
    <col min="13836" max="13837" width="18.85546875" style="207" customWidth="1"/>
    <col min="13838" max="13838" width="18" style="207" customWidth="1"/>
    <col min="13839" max="13839" width="17.7109375" style="207" bestFit="1" customWidth="1"/>
    <col min="13840" max="13840" width="20.140625" style="207" customWidth="1"/>
    <col min="13841" max="13841" width="2.28515625" style="207" customWidth="1"/>
    <col min="13842" max="13847" width="0" style="207" hidden="1" customWidth="1"/>
    <col min="13848" max="13848" width="11.42578125" style="207"/>
    <col min="13849" max="13849" width="21" style="207" customWidth="1"/>
    <col min="13850" max="13850" width="11.42578125" style="207"/>
    <col min="13851" max="13851" width="44.28515625" style="207" customWidth="1"/>
    <col min="13852" max="13852" width="56.140625" style="207" customWidth="1"/>
    <col min="13853" max="14080" width="11.42578125" style="207"/>
    <col min="14081" max="14081" width="2" style="207" customWidth="1"/>
    <col min="14082" max="14082" width="23.140625" style="207" customWidth="1"/>
    <col min="14083" max="14083" width="13.140625" style="207" customWidth="1"/>
    <col min="14084" max="14084" width="19.7109375" style="207" customWidth="1"/>
    <col min="14085" max="14085" width="16.28515625" style="207" bestFit="1" customWidth="1"/>
    <col min="14086" max="14086" width="18.28515625" style="207" customWidth="1"/>
    <col min="14087" max="14087" width="15.7109375" style="207" customWidth="1"/>
    <col min="14088" max="14088" width="16.140625" style="207" customWidth="1"/>
    <col min="14089" max="14089" width="17.140625" style="207" customWidth="1"/>
    <col min="14090" max="14090" width="18.42578125" style="207" customWidth="1"/>
    <col min="14091" max="14091" width="20.140625" style="207" customWidth="1"/>
    <col min="14092" max="14093" width="18.85546875" style="207" customWidth="1"/>
    <col min="14094" max="14094" width="18" style="207" customWidth="1"/>
    <col min="14095" max="14095" width="17.7109375" style="207" bestFit="1" customWidth="1"/>
    <col min="14096" max="14096" width="20.140625" style="207" customWidth="1"/>
    <col min="14097" max="14097" width="2.28515625" style="207" customWidth="1"/>
    <col min="14098" max="14103" width="0" style="207" hidden="1" customWidth="1"/>
    <col min="14104" max="14104" width="11.42578125" style="207"/>
    <col min="14105" max="14105" width="21" style="207" customWidth="1"/>
    <col min="14106" max="14106" width="11.42578125" style="207"/>
    <col min="14107" max="14107" width="44.28515625" style="207" customWidth="1"/>
    <col min="14108" max="14108" width="56.140625" style="207" customWidth="1"/>
    <col min="14109" max="14336" width="11.42578125" style="207"/>
    <col min="14337" max="14337" width="2" style="207" customWidth="1"/>
    <col min="14338" max="14338" width="23.140625" style="207" customWidth="1"/>
    <col min="14339" max="14339" width="13.140625" style="207" customWidth="1"/>
    <col min="14340" max="14340" width="19.7109375" style="207" customWidth="1"/>
    <col min="14341" max="14341" width="16.28515625" style="207" bestFit="1" customWidth="1"/>
    <col min="14342" max="14342" width="18.28515625" style="207" customWidth="1"/>
    <col min="14343" max="14343" width="15.7109375" style="207" customWidth="1"/>
    <col min="14344" max="14344" width="16.140625" style="207" customWidth="1"/>
    <col min="14345" max="14345" width="17.140625" style="207" customWidth="1"/>
    <col min="14346" max="14346" width="18.42578125" style="207" customWidth="1"/>
    <col min="14347" max="14347" width="20.140625" style="207" customWidth="1"/>
    <col min="14348" max="14349" width="18.85546875" style="207" customWidth="1"/>
    <col min="14350" max="14350" width="18" style="207" customWidth="1"/>
    <col min="14351" max="14351" width="17.7109375" style="207" bestFit="1" customWidth="1"/>
    <col min="14352" max="14352" width="20.140625" style="207" customWidth="1"/>
    <col min="14353" max="14353" width="2.28515625" style="207" customWidth="1"/>
    <col min="14354" max="14359" width="0" style="207" hidden="1" customWidth="1"/>
    <col min="14360" max="14360" width="11.42578125" style="207"/>
    <col min="14361" max="14361" width="21" style="207" customWidth="1"/>
    <col min="14362" max="14362" width="11.42578125" style="207"/>
    <col min="14363" max="14363" width="44.28515625" style="207" customWidth="1"/>
    <col min="14364" max="14364" width="56.140625" style="207" customWidth="1"/>
    <col min="14365" max="14592" width="11.42578125" style="207"/>
    <col min="14593" max="14593" width="2" style="207" customWidth="1"/>
    <col min="14594" max="14594" width="23.140625" style="207" customWidth="1"/>
    <col min="14595" max="14595" width="13.140625" style="207" customWidth="1"/>
    <col min="14596" max="14596" width="19.7109375" style="207" customWidth="1"/>
    <col min="14597" max="14597" width="16.28515625" style="207" bestFit="1" customWidth="1"/>
    <col min="14598" max="14598" width="18.28515625" style="207" customWidth="1"/>
    <col min="14599" max="14599" width="15.7109375" style="207" customWidth="1"/>
    <col min="14600" max="14600" width="16.140625" style="207" customWidth="1"/>
    <col min="14601" max="14601" width="17.140625" style="207" customWidth="1"/>
    <col min="14602" max="14602" width="18.42578125" style="207" customWidth="1"/>
    <col min="14603" max="14603" width="20.140625" style="207" customWidth="1"/>
    <col min="14604" max="14605" width="18.85546875" style="207" customWidth="1"/>
    <col min="14606" max="14606" width="18" style="207" customWidth="1"/>
    <col min="14607" max="14607" width="17.7109375" style="207" bestFit="1" customWidth="1"/>
    <col min="14608" max="14608" width="20.140625" style="207" customWidth="1"/>
    <col min="14609" max="14609" width="2.28515625" style="207" customWidth="1"/>
    <col min="14610" max="14615" width="0" style="207" hidden="1" customWidth="1"/>
    <col min="14616" max="14616" width="11.42578125" style="207"/>
    <col min="14617" max="14617" width="21" style="207" customWidth="1"/>
    <col min="14618" max="14618" width="11.42578125" style="207"/>
    <col min="14619" max="14619" width="44.28515625" style="207" customWidth="1"/>
    <col min="14620" max="14620" width="56.140625" style="207" customWidth="1"/>
    <col min="14621" max="14848" width="11.42578125" style="207"/>
    <col min="14849" max="14849" width="2" style="207" customWidth="1"/>
    <col min="14850" max="14850" width="23.140625" style="207" customWidth="1"/>
    <col min="14851" max="14851" width="13.140625" style="207" customWidth="1"/>
    <col min="14852" max="14852" width="19.7109375" style="207" customWidth="1"/>
    <col min="14853" max="14853" width="16.28515625" style="207" bestFit="1" customWidth="1"/>
    <col min="14854" max="14854" width="18.28515625" style="207" customWidth="1"/>
    <col min="14855" max="14855" width="15.7109375" style="207" customWidth="1"/>
    <col min="14856" max="14856" width="16.140625" style="207" customWidth="1"/>
    <col min="14857" max="14857" width="17.140625" style="207" customWidth="1"/>
    <col min="14858" max="14858" width="18.42578125" style="207" customWidth="1"/>
    <col min="14859" max="14859" width="20.140625" style="207" customWidth="1"/>
    <col min="14860" max="14861" width="18.85546875" style="207" customWidth="1"/>
    <col min="14862" max="14862" width="18" style="207" customWidth="1"/>
    <col min="14863" max="14863" width="17.7109375" style="207" bestFit="1" customWidth="1"/>
    <col min="14864" max="14864" width="20.140625" style="207" customWidth="1"/>
    <col min="14865" max="14865" width="2.28515625" style="207" customWidth="1"/>
    <col min="14866" max="14871" width="0" style="207" hidden="1" customWidth="1"/>
    <col min="14872" max="14872" width="11.42578125" style="207"/>
    <col min="14873" max="14873" width="21" style="207" customWidth="1"/>
    <col min="14874" max="14874" width="11.42578125" style="207"/>
    <col min="14875" max="14875" width="44.28515625" style="207" customWidth="1"/>
    <col min="14876" max="14876" width="56.140625" style="207" customWidth="1"/>
    <col min="14877" max="15104" width="11.42578125" style="207"/>
    <col min="15105" max="15105" width="2" style="207" customWidth="1"/>
    <col min="15106" max="15106" width="23.140625" style="207" customWidth="1"/>
    <col min="15107" max="15107" width="13.140625" style="207" customWidth="1"/>
    <col min="15108" max="15108" width="19.7109375" style="207" customWidth="1"/>
    <col min="15109" max="15109" width="16.28515625" style="207" bestFit="1" customWidth="1"/>
    <col min="15110" max="15110" width="18.28515625" style="207" customWidth="1"/>
    <col min="15111" max="15111" width="15.7109375" style="207" customWidth="1"/>
    <col min="15112" max="15112" width="16.140625" style="207" customWidth="1"/>
    <col min="15113" max="15113" width="17.140625" style="207" customWidth="1"/>
    <col min="15114" max="15114" width="18.42578125" style="207" customWidth="1"/>
    <col min="15115" max="15115" width="20.140625" style="207" customWidth="1"/>
    <col min="15116" max="15117" width="18.85546875" style="207" customWidth="1"/>
    <col min="15118" max="15118" width="18" style="207" customWidth="1"/>
    <col min="15119" max="15119" width="17.7109375" style="207" bestFit="1" customWidth="1"/>
    <col min="15120" max="15120" width="20.140625" style="207" customWidth="1"/>
    <col min="15121" max="15121" width="2.28515625" style="207" customWidth="1"/>
    <col min="15122" max="15127" width="0" style="207" hidden="1" customWidth="1"/>
    <col min="15128" max="15128" width="11.42578125" style="207"/>
    <col min="15129" max="15129" width="21" style="207" customWidth="1"/>
    <col min="15130" max="15130" width="11.42578125" style="207"/>
    <col min="15131" max="15131" width="44.28515625" style="207" customWidth="1"/>
    <col min="15132" max="15132" width="56.140625" style="207" customWidth="1"/>
    <col min="15133" max="15360" width="11.42578125" style="207"/>
    <col min="15361" max="15361" width="2" style="207" customWidth="1"/>
    <col min="15362" max="15362" width="23.140625" style="207" customWidth="1"/>
    <col min="15363" max="15363" width="13.140625" style="207" customWidth="1"/>
    <col min="15364" max="15364" width="19.7109375" style="207" customWidth="1"/>
    <col min="15365" max="15365" width="16.28515625" style="207" bestFit="1" customWidth="1"/>
    <col min="15366" max="15366" width="18.28515625" style="207" customWidth="1"/>
    <col min="15367" max="15367" width="15.7109375" style="207" customWidth="1"/>
    <col min="15368" max="15368" width="16.140625" style="207" customWidth="1"/>
    <col min="15369" max="15369" width="17.140625" style="207" customWidth="1"/>
    <col min="15370" max="15370" width="18.42578125" style="207" customWidth="1"/>
    <col min="15371" max="15371" width="20.140625" style="207" customWidth="1"/>
    <col min="15372" max="15373" width="18.85546875" style="207" customWidth="1"/>
    <col min="15374" max="15374" width="18" style="207" customWidth="1"/>
    <col min="15375" max="15375" width="17.7109375" style="207" bestFit="1" customWidth="1"/>
    <col min="15376" max="15376" width="20.140625" style="207" customWidth="1"/>
    <col min="15377" max="15377" width="2.28515625" style="207" customWidth="1"/>
    <col min="15378" max="15383" width="0" style="207" hidden="1" customWidth="1"/>
    <col min="15384" max="15384" width="11.42578125" style="207"/>
    <col min="15385" max="15385" width="21" style="207" customWidth="1"/>
    <col min="15386" max="15386" width="11.42578125" style="207"/>
    <col min="15387" max="15387" width="44.28515625" style="207" customWidth="1"/>
    <col min="15388" max="15388" width="56.140625" style="207" customWidth="1"/>
    <col min="15389" max="15616" width="11.42578125" style="207"/>
    <col min="15617" max="15617" width="2" style="207" customWidth="1"/>
    <col min="15618" max="15618" width="23.140625" style="207" customWidth="1"/>
    <col min="15619" max="15619" width="13.140625" style="207" customWidth="1"/>
    <col min="15620" max="15620" width="19.7109375" style="207" customWidth="1"/>
    <col min="15621" max="15621" width="16.28515625" style="207" bestFit="1" customWidth="1"/>
    <col min="15622" max="15622" width="18.28515625" style="207" customWidth="1"/>
    <col min="15623" max="15623" width="15.7109375" style="207" customWidth="1"/>
    <col min="15624" max="15624" width="16.140625" style="207" customWidth="1"/>
    <col min="15625" max="15625" width="17.140625" style="207" customWidth="1"/>
    <col min="15626" max="15626" width="18.42578125" style="207" customWidth="1"/>
    <col min="15627" max="15627" width="20.140625" style="207" customWidth="1"/>
    <col min="15628" max="15629" width="18.85546875" style="207" customWidth="1"/>
    <col min="15630" max="15630" width="18" style="207" customWidth="1"/>
    <col min="15631" max="15631" width="17.7109375" style="207" bestFit="1" customWidth="1"/>
    <col min="15632" max="15632" width="20.140625" style="207" customWidth="1"/>
    <col min="15633" max="15633" width="2.28515625" style="207" customWidth="1"/>
    <col min="15634" max="15639" width="0" style="207" hidden="1" customWidth="1"/>
    <col min="15640" max="15640" width="11.42578125" style="207"/>
    <col min="15641" max="15641" width="21" style="207" customWidth="1"/>
    <col min="15642" max="15642" width="11.42578125" style="207"/>
    <col min="15643" max="15643" width="44.28515625" style="207" customWidth="1"/>
    <col min="15644" max="15644" width="56.140625" style="207" customWidth="1"/>
    <col min="15645" max="15872" width="11.42578125" style="207"/>
    <col min="15873" max="15873" width="2" style="207" customWidth="1"/>
    <col min="15874" max="15874" width="23.140625" style="207" customWidth="1"/>
    <col min="15875" max="15875" width="13.140625" style="207" customWidth="1"/>
    <col min="15876" max="15876" width="19.7109375" style="207" customWidth="1"/>
    <col min="15877" max="15877" width="16.28515625" style="207" bestFit="1" customWidth="1"/>
    <col min="15878" max="15878" width="18.28515625" style="207" customWidth="1"/>
    <col min="15879" max="15879" width="15.7109375" style="207" customWidth="1"/>
    <col min="15880" max="15880" width="16.140625" style="207" customWidth="1"/>
    <col min="15881" max="15881" width="17.140625" style="207" customWidth="1"/>
    <col min="15882" max="15882" width="18.42578125" style="207" customWidth="1"/>
    <col min="15883" max="15883" width="20.140625" style="207" customWidth="1"/>
    <col min="15884" max="15885" width="18.85546875" style="207" customWidth="1"/>
    <col min="15886" max="15886" width="18" style="207" customWidth="1"/>
    <col min="15887" max="15887" width="17.7109375" style="207" bestFit="1" customWidth="1"/>
    <col min="15888" max="15888" width="20.140625" style="207" customWidth="1"/>
    <col min="15889" max="15889" width="2.28515625" style="207" customWidth="1"/>
    <col min="15890" max="15895" width="0" style="207" hidden="1" customWidth="1"/>
    <col min="15896" max="15896" width="11.42578125" style="207"/>
    <col min="15897" max="15897" width="21" style="207" customWidth="1"/>
    <col min="15898" max="15898" width="11.42578125" style="207"/>
    <col min="15899" max="15899" width="44.28515625" style="207" customWidth="1"/>
    <col min="15900" max="15900" width="56.140625" style="207" customWidth="1"/>
    <col min="15901" max="16128" width="11.42578125" style="207"/>
    <col min="16129" max="16129" width="2" style="207" customWidth="1"/>
    <col min="16130" max="16130" width="23.140625" style="207" customWidth="1"/>
    <col min="16131" max="16131" width="13.140625" style="207" customWidth="1"/>
    <col min="16132" max="16132" width="19.7109375" style="207" customWidth="1"/>
    <col min="16133" max="16133" width="16.28515625" style="207" bestFit="1" customWidth="1"/>
    <col min="16134" max="16134" width="18.28515625" style="207" customWidth="1"/>
    <col min="16135" max="16135" width="15.7109375" style="207" customWidth="1"/>
    <col min="16136" max="16136" width="16.140625" style="207" customWidth="1"/>
    <col min="16137" max="16137" width="17.140625" style="207" customWidth="1"/>
    <col min="16138" max="16138" width="18.42578125" style="207" customWidth="1"/>
    <col min="16139" max="16139" width="20.140625" style="207" customWidth="1"/>
    <col min="16140" max="16141" width="18.85546875" style="207" customWidth="1"/>
    <col min="16142" max="16142" width="18" style="207" customWidth="1"/>
    <col min="16143" max="16143" width="17.7109375" style="207" bestFit="1" customWidth="1"/>
    <col min="16144" max="16144" width="20.140625" style="207" customWidth="1"/>
    <col min="16145" max="16145" width="2.28515625" style="207" customWidth="1"/>
    <col min="16146" max="16151" width="0" style="207" hidden="1" customWidth="1"/>
    <col min="16152" max="16152" width="11.42578125" style="207"/>
    <col min="16153" max="16153" width="21" style="207" customWidth="1"/>
    <col min="16154" max="16154" width="11.42578125" style="207"/>
    <col min="16155" max="16155" width="44.28515625" style="207" customWidth="1"/>
    <col min="16156" max="16156" width="56.140625" style="207" customWidth="1"/>
    <col min="16157" max="16384" width="11.42578125" style="207"/>
  </cols>
  <sheetData>
    <row r="1" spans="1:18" ht="30" customHeight="1">
      <c r="A1" s="89"/>
      <c r="B1" s="205"/>
      <c r="C1" s="205"/>
      <c r="D1" s="205"/>
      <c r="E1" s="206" t="s">
        <v>0</v>
      </c>
      <c r="F1" s="206"/>
      <c r="G1" s="206"/>
      <c r="H1" s="206"/>
      <c r="I1" s="206"/>
      <c r="J1" s="206"/>
      <c r="K1" s="206"/>
      <c r="L1" s="206"/>
      <c r="M1" s="206" t="s">
        <v>1</v>
      </c>
      <c r="N1" s="206"/>
      <c r="O1" s="206"/>
      <c r="P1" s="206"/>
      <c r="Q1" s="92"/>
      <c r="R1" s="93"/>
    </row>
    <row r="2" spans="1:18" ht="36" customHeight="1">
      <c r="A2" s="94"/>
      <c r="B2" s="95"/>
      <c r="C2" s="95"/>
      <c r="D2" s="95"/>
      <c r="E2" s="209"/>
      <c r="F2" s="209"/>
      <c r="G2" s="209"/>
      <c r="H2" s="209"/>
      <c r="I2" s="209"/>
      <c r="J2" s="209"/>
      <c r="K2" s="209"/>
      <c r="L2" s="209"/>
      <c r="M2" s="209"/>
      <c r="N2" s="209"/>
      <c r="O2" s="209"/>
      <c r="P2" s="209"/>
      <c r="Q2" s="97"/>
      <c r="R2" s="93"/>
    </row>
    <row r="3" spans="1:18" ht="30.75" customHeight="1">
      <c r="A3" s="94"/>
      <c r="B3" s="95"/>
      <c r="C3" s="95"/>
      <c r="D3" s="95"/>
      <c r="E3" s="105" t="s">
        <v>2</v>
      </c>
      <c r="F3" s="105"/>
      <c r="G3" s="105"/>
      <c r="H3" s="105"/>
      <c r="I3" s="210">
        <v>41736</v>
      </c>
      <c r="J3" s="211"/>
      <c r="K3" s="211"/>
      <c r="L3" s="211"/>
      <c r="M3" s="209" t="s">
        <v>3</v>
      </c>
      <c r="N3" s="209"/>
      <c r="O3" s="209"/>
      <c r="P3" s="209"/>
      <c r="Q3" s="97"/>
      <c r="R3" s="93"/>
    </row>
    <row r="4" spans="1:18" ht="9.75" customHeight="1">
      <c r="A4" s="94"/>
      <c r="B4" s="101"/>
      <c r="C4" s="101"/>
      <c r="D4" s="101"/>
      <c r="E4" s="101"/>
      <c r="F4" s="101"/>
      <c r="G4" s="101"/>
      <c r="H4" s="101"/>
      <c r="I4" s="101"/>
      <c r="J4" s="101"/>
      <c r="K4" s="101"/>
      <c r="L4" s="101"/>
      <c r="M4" s="101"/>
      <c r="N4" s="101"/>
      <c r="O4" s="101"/>
      <c r="P4" s="101"/>
      <c r="Q4" s="97"/>
      <c r="R4" s="102"/>
    </row>
    <row r="5" spans="1:18" s="106" customFormat="1" ht="29.25" customHeight="1">
      <c r="A5" s="94"/>
      <c r="B5" s="103" t="s">
        <v>4</v>
      </c>
      <c r="C5" s="211" t="s">
        <v>5</v>
      </c>
      <c r="D5" s="211"/>
      <c r="E5" s="211"/>
      <c r="F5" s="211"/>
      <c r="G5" s="211"/>
      <c r="H5" s="211"/>
      <c r="I5" s="105" t="s">
        <v>6</v>
      </c>
      <c r="J5" s="105"/>
      <c r="K5" s="105"/>
      <c r="L5" s="104" t="s">
        <v>7</v>
      </c>
      <c r="M5" s="104"/>
      <c r="N5" s="104"/>
      <c r="O5" s="104"/>
      <c r="P5" s="104"/>
      <c r="Q5" s="97"/>
    </row>
    <row r="6" spans="1:18" s="106" customFormat="1" ht="9" customHeight="1">
      <c r="A6" s="94"/>
      <c r="B6" s="107"/>
      <c r="C6" s="108"/>
      <c r="D6" s="108"/>
      <c r="E6" s="108"/>
      <c r="F6" s="108"/>
      <c r="G6" s="108"/>
      <c r="H6" s="108"/>
      <c r="I6" s="109"/>
      <c r="J6" s="109"/>
      <c r="K6" s="109"/>
      <c r="L6" s="108"/>
      <c r="M6" s="108"/>
      <c r="N6" s="108"/>
      <c r="O6" s="108"/>
      <c r="P6" s="108"/>
      <c r="Q6" s="97"/>
    </row>
    <row r="7" spans="1:18" s="106" customFormat="1" ht="31.5" customHeight="1">
      <c r="A7" s="94"/>
      <c r="B7" s="110" t="s">
        <v>8</v>
      </c>
      <c r="C7" s="111" t="s">
        <v>9</v>
      </c>
      <c r="D7" s="111"/>
      <c r="E7" s="111"/>
      <c r="F7" s="111"/>
      <c r="G7" s="111"/>
      <c r="H7" s="111"/>
      <c r="I7" s="290" t="s">
        <v>10</v>
      </c>
      <c r="J7" s="290"/>
      <c r="K7" s="290"/>
      <c r="L7" s="115" t="s">
        <v>11</v>
      </c>
      <c r="M7" s="116"/>
      <c r="N7" s="116"/>
      <c r="O7" s="116"/>
      <c r="P7" s="117"/>
      <c r="Q7" s="97"/>
    </row>
    <row r="8" spans="1:18" s="106" customFormat="1" ht="15.75" customHeight="1">
      <c r="A8" s="94"/>
      <c r="B8" s="107"/>
      <c r="C8" s="108"/>
      <c r="D8" s="108"/>
      <c r="E8" s="108"/>
      <c r="F8" s="108"/>
      <c r="G8" s="108"/>
      <c r="H8" s="108"/>
      <c r="I8" s="109"/>
      <c r="J8" s="109"/>
      <c r="K8" s="109"/>
      <c r="L8" s="108"/>
      <c r="M8" s="108"/>
      <c r="N8" s="108"/>
      <c r="O8" s="108"/>
      <c r="P8" s="118"/>
      <c r="Q8" s="97"/>
    </row>
    <row r="9" spans="1:18" s="106" customFormat="1" ht="56.25" customHeight="1">
      <c r="A9" s="94"/>
      <c r="B9" s="119" t="s">
        <v>12</v>
      </c>
      <c r="C9" s="120" t="s">
        <v>105</v>
      </c>
      <c r="D9" s="120"/>
      <c r="E9" s="120"/>
      <c r="F9" s="120"/>
      <c r="G9" s="120"/>
      <c r="H9" s="120"/>
      <c r="I9" s="121" t="s">
        <v>14</v>
      </c>
      <c r="J9" s="121"/>
      <c r="K9" s="121"/>
      <c r="L9" s="241" t="s">
        <v>106</v>
      </c>
      <c r="M9" s="270"/>
      <c r="N9" s="270"/>
      <c r="O9" s="270"/>
      <c r="P9" s="242"/>
      <c r="Q9" s="97"/>
    </row>
    <row r="10" spans="1:18" s="106" customFormat="1" ht="13.5" customHeight="1">
      <c r="A10" s="94"/>
      <c r="B10" s="107"/>
      <c r="C10" s="108"/>
      <c r="D10" s="108"/>
      <c r="E10" s="108"/>
      <c r="F10" s="108"/>
      <c r="G10" s="108"/>
      <c r="H10" s="108"/>
      <c r="I10" s="109"/>
      <c r="J10" s="109"/>
      <c r="K10" s="109"/>
      <c r="L10" s="108"/>
      <c r="M10" s="108"/>
      <c r="N10" s="108"/>
      <c r="O10" s="108"/>
      <c r="P10" s="108"/>
      <c r="Q10" s="97"/>
    </row>
    <row r="11" spans="1:18" s="106" customFormat="1" ht="39" customHeight="1">
      <c r="A11" s="94"/>
      <c r="B11" s="122" t="s">
        <v>16</v>
      </c>
      <c r="C11" s="123" t="s">
        <v>17</v>
      </c>
      <c r="D11" s="123"/>
      <c r="E11" s="123" t="s">
        <v>18</v>
      </c>
      <c r="F11" s="123"/>
      <c r="G11" s="123"/>
      <c r="H11" s="123" t="s">
        <v>19</v>
      </c>
      <c r="I11" s="123"/>
      <c r="J11" s="123"/>
      <c r="K11" s="123"/>
      <c r="L11" s="123"/>
      <c r="M11" s="123" t="s">
        <v>254</v>
      </c>
      <c r="N11" s="123"/>
      <c r="O11" s="123"/>
      <c r="P11" s="123"/>
      <c r="Q11" s="97"/>
    </row>
    <row r="12" spans="1:18" s="106" customFormat="1" ht="40.5" customHeight="1">
      <c r="A12" s="94"/>
      <c r="B12" s="271" t="s">
        <v>107</v>
      </c>
      <c r="C12" s="272" t="s">
        <v>22</v>
      </c>
      <c r="D12" s="273"/>
      <c r="E12" s="124" t="s">
        <v>108</v>
      </c>
      <c r="F12" s="124"/>
      <c r="G12" s="124"/>
      <c r="H12" s="274" t="s">
        <v>109</v>
      </c>
      <c r="I12" s="274"/>
      <c r="J12" s="274"/>
      <c r="K12" s="274"/>
      <c r="L12" s="274"/>
      <c r="M12" s="275" t="s">
        <v>25</v>
      </c>
      <c r="N12" s="276"/>
      <c r="O12" s="276"/>
      <c r="P12" s="277"/>
      <c r="Q12" s="97"/>
    </row>
    <row r="13" spans="1:18" s="106" customFormat="1" ht="51" customHeight="1">
      <c r="A13" s="94"/>
      <c r="B13" s="278"/>
      <c r="C13" s="279"/>
      <c r="D13" s="280"/>
      <c r="E13" s="124" t="s">
        <v>110</v>
      </c>
      <c r="F13" s="124"/>
      <c r="G13" s="124"/>
      <c r="H13" s="274" t="s">
        <v>111</v>
      </c>
      <c r="I13" s="274"/>
      <c r="J13" s="274"/>
      <c r="K13" s="274"/>
      <c r="L13" s="274"/>
      <c r="M13" s="275" t="s">
        <v>25</v>
      </c>
      <c r="N13" s="276"/>
      <c r="O13" s="276"/>
      <c r="P13" s="277"/>
      <c r="Q13" s="97"/>
    </row>
    <row r="14" spans="1:18" s="106" customFormat="1" ht="14.25" customHeight="1">
      <c r="A14" s="94"/>
      <c r="B14" s="107"/>
      <c r="C14" s="108"/>
      <c r="D14" s="108"/>
      <c r="E14" s="108"/>
      <c r="F14" s="108"/>
      <c r="G14" s="108"/>
      <c r="H14" s="108"/>
      <c r="I14" s="109"/>
      <c r="J14" s="109"/>
      <c r="K14" s="109"/>
      <c r="L14" s="108"/>
      <c r="M14" s="108"/>
      <c r="N14" s="108"/>
      <c r="O14" s="108"/>
      <c r="P14" s="108"/>
      <c r="Q14" s="97"/>
    </row>
    <row r="15" spans="1:18" s="106" customFormat="1" ht="29.25" customHeight="1">
      <c r="A15" s="94"/>
      <c r="B15" s="137" t="s">
        <v>256</v>
      </c>
      <c r="C15" s="138" t="s">
        <v>29</v>
      </c>
      <c r="D15" s="141"/>
      <c r="E15" s="140"/>
      <c r="F15" s="141"/>
      <c r="G15" s="138" t="s">
        <v>30</v>
      </c>
      <c r="H15" s="140"/>
      <c r="I15" s="141"/>
      <c r="J15" s="141"/>
      <c r="K15" s="138" t="s">
        <v>31</v>
      </c>
      <c r="L15" s="141"/>
      <c r="M15" s="141"/>
      <c r="N15" s="141"/>
      <c r="O15" s="141"/>
      <c r="P15" s="142"/>
      <c r="Q15" s="97"/>
    </row>
    <row r="16" spans="1:18" s="106" customFormat="1" ht="14.25" customHeight="1">
      <c r="A16" s="94"/>
      <c r="B16" s="107"/>
      <c r="C16" s="108"/>
      <c r="D16" s="108"/>
      <c r="E16" s="108"/>
      <c r="F16" s="108"/>
      <c r="G16" s="108"/>
      <c r="H16" s="108"/>
      <c r="I16" s="108"/>
      <c r="J16" s="108"/>
      <c r="K16" s="108"/>
      <c r="L16" s="108"/>
      <c r="M16" s="108"/>
      <c r="N16" s="108"/>
      <c r="O16" s="108"/>
      <c r="P16" s="108"/>
      <c r="Q16" s="97"/>
    </row>
    <row r="17" spans="1:27" s="106" customFormat="1" ht="29.25" customHeight="1">
      <c r="A17" s="94"/>
      <c r="B17" s="137" t="s">
        <v>32</v>
      </c>
      <c r="C17" s="138" t="s">
        <v>33</v>
      </c>
      <c r="D17" s="141"/>
      <c r="E17" s="138" t="s">
        <v>34</v>
      </c>
      <c r="F17" s="141"/>
      <c r="G17" s="141"/>
      <c r="H17" s="138" t="s">
        <v>35</v>
      </c>
      <c r="I17" s="141"/>
      <c r="J17" s="141"/>
      <c r="K17" s="138" t="s">
        <v>36</v>
      </c>
      <c r="L17" s="141"/>
      <c r="M17" s="141"/>
      <c r="N17" s="138" t="s">
        <v>37</v>
      </c>
      <c r="O17" s="141"/>
      <c r="P17" s="142"/>
      <c r="Q17" s="97"/>
    </row>
    <row r="18" spans="1:27" ht="10.5" customHeight="1">
      <c r="A18" s="94"/>
      <c r="B18" s="143"/>
      <c r="C18" s="108"/>
      <c r="D18" s="108"/>
      <c r="E18" s="108"/>
      <c r="F18" s="108"/>
      <c r="G18" s="108"/>
      <c r="H18" s="108"/>
      <c r="I18" s="108"/>
      <c r="J18" s="108"/>
      <c r="K18" s="108"/>
      <c r="L18" s="108"/>
      <c r="M18" s="108"/>
      <c r="N18" s="108"/>
      <c r="O18" s="108"/>
      <c r="P18" s="108"/>
      <c r="Q18" s="97"/>
      <c r="R18" s="93"/>
      <c r="S18" s="93"/>
      <c r="T18" s="93"/>
      <c r="U18" s="93"/>
      <c r="V18" s="93"/>
      <c r="W18" s="93"/>
      <c r="X18" s="93"/>
      <c r="Y18" s="93"/>
      <c r="Z18" s="93"/>
      <c r="AA18" s="93"/>
    </row>
    <row r="19" spans="1:27" ht="24.75" customHeight="1">
      <c r="A19" s="94"/>
      <c r="B19" s="144" t="s">
        <v>38</v>
      </c>
      <c r="C19" s="144"/>
      <c r="D19" s="144"/>
      <c r="E19" s="144"/>
      <c r="F19" s="144"/>
      <c r="G19" s="144"/>
      <c r="H19" s="144"/>
      <c r="I19" s="144"/>
      <c r="J19" s="144"/>
      <c r="K19" s="144"/>
      <c r="L19" s="144"/>
      <c r="M19" s="144"/>
      <c r="N19" s="144"/>
      <c r="O19" s="144"/>
      <c r="P19" s="144"/>
      <c r="Q19" s="97"/>
      <c r="R19" s="93"/>
      <c r="S19" s="93"/>
      <c r="T19" s="93"/>
      <c r="U19" s="93"/>
      <c r="V19" s="93"/>
      <c r="W19" s="93"/>
      <c r="X19" s="93"/>
      <c r="Y19" s="93"/>
      <c r="Z19" s="93"/>
      <c r="AA19" s="93"/>
    </row>
    <row r="20" spans="1:27" ht="24" customHeight="1">
      <c r="A20" s="94"/>
      <c r="B20" s="123" t="s">
        <v>39</v>
      </c>
      <c r="C20" s="123"/>
      <c r="D20" s="123"/>
      <c r="E20" s="123"/>
      <c r="F20" s="123"/>
      <c r="G20" s="123"/>
      <c r="H20" s="123"/>
      <c r="I20" s="123"/>
      <c r="J20" s="123"/>
      <c r="K20" s="123"/>
      <c r="L20" s="123"/>
      <c r="M20" s="123"/>
      <c r="N20" s="123"/>
      <c r="O20" s="123"/>
      <c r="P20" s="123"/>
      <c r="Q20" s="97"/>
      <c r="R20" s="93"/>
      <c r="S20" s="93"/>
      <c r="T20" s="93"/>
      <c r="U20" s="93"/>
      <c r="V20" s="93"/>
      <c r="W20" s="93"/>
      <c r="X20" s="93"/>
      <c r="Y20" s="93"/>
      <c r="Z20" s="93"/>
      <c r="AA20" s="93"/>
    </row>
    <row r="21" spans="1:27" ht="27.75" customHeight="1">
      <c r="A21" s="94"/>
      <c r="B21" s="145" t="s">
        <v>40</v>
      </c>
      <c r="C21" s="145"/>
      <c r="D21" s="145" t="s">
        <v>41</v>
      </c>
      <c r="E21" s="145"/>
      <c r="F21" s="146" t="s">
        <v>42</v>
      </c>
      <c r="G21" s="146"/>
      <c r="H21" s="229"/>
      <c r="I21" s="148" t="s">
        <v>43</v>
      </c>
      <c r="J21" s="149">
        <v>0.8</v>
      </c>
      <c r="K21" s="150"/>
      <c r="L21" s="150"/>
      <c r="M21" s="151" t="s">
        <v>44</v>
      </c>
      <c r="N21" s="291" t="s">
        <v>45</v>
      </c>
      <c r="O21" s="291"/>
      <c r="P21" s="291"/>
      <c r="Q21" s="97"/>
      <c r="R21" s="93"/>
      <c r="S21" s="93"/>
      <c r="T21" s="93"/>
      <c r="U21" s="93"/>
      <c r="V21" s="93"/>
      <c r="W21" s="93"/>
      <c r="X21" s="93"/>
      <c r="Y21" s="93"/>
      <c r="Z21" s="93"/>
      <c r="AA21" s="93"/>
    </row>
    <row r="22" spans="1:27" ht="23.25" customHeight="1">
      <c r="A22" s="94"/>
      <c r="B22" s="153" t="s">
        <v>46</v>
      </c>
      <c r="C22" s="231">
        <v>0.8</v>
      </c>
      <c r="D22" s="153" t="s">
        <v>46</v>
      </c>
      <c r="E22" s="232" t="s">
        <v>47</v>
      </c>
      <c r="F22" s="146" t="s">
        <v>48</v>
      </c>
      <c r="G22" s="146"/>
      <c r="H22" s="233"/>
      <c r="I22" s="148" t="s">
        <v>257</v>
      </c>
      <c r="J22" s="149">
        <v>0.6</v>
      </c>
      <c r="K22" s="150"/>
      <c r="L22" s="150"/>
      <c r="M22" s="151" t="s">
        <v>50</v>
      </c>
      <c r="N22" s="281" t="s">
        <v>104</v>
      </c>
      <c r="O22" s="111"/>
      <c r="P22" s="111"/>
      <c r="Q22" s="97"/>
      <c r="R22" s="93"/>
      <c r="S22" s="93"/>
      <c r="T22" s="93"/>
      <c r="U22" s="93"/>
      <c r="V22" s="93"/>
      <c r="W22" s="93"/>
      <c r="X22" s="93"/>
      <c r="Y22" s="93"/>
      <c r="Z22" s="93"/>
      <c r="AA22" s="93"/>
    </row>
    <row r="23" spans="1:27" ht="39.75" customHeight="1">
      <c r="A23" s="94"/>
      <c r="B23" s="235" t="s">
        <v>52</v>
      </c>
      <c r="C23" s="236">
        <v>0.6</v>
      </c>
      <c r="D23" s="235" t="s">
        <v>52</v>
      </c>
      <c r="E23" s="119" t="s">
        <v>47</v>
      </c>
      <c r="F23" s="146" t="s">
        <v>53</v>
      </c>
      <c r="G23" s="146"/>
      <c r="H23" s="237"/>
      <c r="I23" s="158" t="s">
        <v>273</v>
      </c>
      <c r="J23" s="238">
        <v>0.6</v>
      </c>
      <c r="K23" s="239"/>
      <c r="L23" s="240"/>
      <c r="M23" s="159" t="s">
        <v>289</v>
      </c>
      <c r="N23" s="160"/>
      <c r="O23" s="160"/>
      <c r="P23" s="161"/>
      <c r="Q23" s="97"/>
      <c r="R23" s="93"/>
      <c r="S23" s="93"/>
      <c r="T23" s="93"/>
      <c r="U23" s="93"/>
      <c r="V23" s="93"/>
      <c r="W23" s="93"/>
      <c r="X23" s="93"/>
      <c r="Y23" s="93"/>
      <c r="Z23" s="93"/>
      <c r="AA23" s="93"/>
    </row>
    <row r="24" spans="1:27" ht="10.5" customHeight="1">
      <c r="A24" s="94"/>
      <c r="B24" s="143"/>
      <c r="C24" s="108"/>
      <c r="D24" s="108"/>
      <c r="E24" s="108"/>
      <c r="F24" s="108"/>
      <c r="G24" s="108"/>
      <c r="H24" s="108"/>
      <c r="I24" s="108"/>
      <c r="J24" s="108"/>
      <c r="K24" s="108"/>
      <c r="L24" s="108"/>
      <c r="M24" s="108"/>
      <c r="N24" s="108"/>
      <c r="O24" s="108"/>
      <c r="P24" s="108"/>
      <c r="Q24" s="97"/>
      <c r="R24" s="93"/>
      <c r="S24" s="93"/>
      <c r="T24" s="93"/>
      <c r="U24" s="93"/>
      <c r="V24" s="93"/>
      <c r="W24" s="93"/>
      <c r="X24" s="93"/>
      <c r="Y24" s="93"/>
      <c r="Z24" s="93"/>
      <c r="AA24" s="93"/>
    </row>
    <row r="25" spans="1:27" ht="26.25" customHeight="1">
      <c r="A25" s="94"/>
      <c r="B25" s="105" t="s">
        <v>275</v>
      </c>
      <c r="C25" s="105"/>
      <c r="D25" s="105"/>
      <c r="E25" s="105"/>
      <c r="F25" s="105"/>
      <c r="G25" s="105"/>
      <c r="H25" s="105"/>
      <c r="I25" s="105"/>
      <c r="J25" s="105"/>
      <c r="K25" s="105"/>
      <c r="L25" s="105"/>
      <c r="M25" s="105"/>
      <c r="N25" s="105"/>
      <c r="O25" s="105"/>
      <c r="P25" s="105"/>
      <c r="Q25" s="97"/>
      <c r="R25" s="93"/>
      <c r="S25" s="93"/>
      <c r="T25" s="93"/>
      <c r="U25" s="93"/>
      <c r="V25" s="93"/>
      <c r="W25" s="93"/>
      <c r="X25" s="93"/>
      <c r="Y25" s="93"/>
      <c r="Z25" s="93"/>
      <c r="AA25" s="93"/>
    </row>
    <row r="26" spans="1:27" ht="26.25" customHeight="1">
      <c r="A26" s="94"/>
      <c r="B26" s="123" t="s">
        <v>54</v>
      </c>
      <c r="C26" s="123"/>
      <c r="D26" s="123" t="s">
        <v>55</v>
      </c>
      <c r="E26" s="123"/>
      <c r="F26" s="123"/>
      <c r="G26" s="123"/>
      <c r="H26" s="123"/>
      <c r="I26" s="123"/>
      <c r="J26" s="123"/>
      <c r="K26" s="123"/>
      <c r="L26" s="123"/>
      <c r="M26" s="123"/>
      <c r="N26" s="123"/>
      <c r="O26" s="123"/>
      <c r="P26" s="292" t="s">
        <v>56</v>
      </c>
      <c r="Q26" s="97"/>
      <c r="R26" s="93"/>
      <c r="S26" s="93"/>
      <c r="T26" s="93"/>
      <c r="U26" s="93"/>
      <c r="V26" s="93"/>
      <c r="W26" s="93"/>
      <c r="X26" s="93"/>
      <c r="Y26" s="93"/>
      <c r="Z26" s="93"/>
      <c r="AA26" s="93"/>
    </row>
    <row r="27" spans="1:27" ht="27.75" customHeight="1">
      <c r="A27" s="94"/>
      <c r="B27" s="123"/>
      <c r="C27" s="123"/>
      <c r="D27" s="164" t="s">
        <v>57</v>
      </c>
      <c r="E27" s="164" t="s">
        <v>58</v>
      </c>
      <c r="F27" s="164" t="s">
        <v>59</v>
      </c>
      <c r="G27" s="164" t="s">
        <v>60</v>
      </c>
      <c r="H27" s="164" t="s">
        <v>61</v>
      </c>
      <c r="I27" s="164" t="s">
        <v>62</v>
      </c>
      <c r="J27" s="164" t="s">
        <v>63</v>
      </c>
      <c r="K27" s="164" t="s">
        <v>64</v>
      </c>
      <c r="L27" s="164" t="s">
        <v>260</v>
      </c>
      <c r="M27" s="164" t="s">
        <v>66</v>
      </c>
      <c r="N27" s="164" t="s">
        <v>67</v>
      </c>
      <c r="O27" s="164" t="s">
        <v>68</v>
      </c>
      <c r="P27" s="292"/>
      <c r="Q27" s="97"/>
      <c r="R27" s="93"/>
      <c r="S27" s="93"/>
      <c r="T27" s="93"/>
      <c r="U27" s="93"/>
      <c r="V27" s="93"/>
      <c r="W27" s="93"/>
      <c r="X27" s="93"/>
      <c r="Y27" s="93"/>
      <c r="Z27" s="93"/>
      <c r="AA27" s="93"/>
    </row>
    <row r="28" spans="1:27" ht="41.25" customHeight="1">
      <c r="A28" s="94"/>
      <c r="B28" s="241" t="s">
        <v>108</v>
      </c>
      <c r="C28" s="242"/>
      <c r="D28" s="246">
        <v>1800000</v>
      </c>
      <c r="E28" s="246">
        <v>806241677</v>
      </c>
      <c r="F28" s="293">
        <v>1627994437</v>
      </c>
      <c r="G28" s="246">
        <v>1852527770</v>
      </c>
      <c r="H28" s="246">
        <v>2357564895</v>
      </c>
      <c r="I28" s="246">
        <v>2357938146</v>
      </c>
      <c r="J28" s="246">
        <v>2455681120</v>
      </c>
      <c r="K28" s="246">
        <v>2788707865</v>
      </c>
      <c r="L28" s="246">
        <v>2932922722</v>
      </c>
      <c r="M28" s="246">
        <v>3852854017</v>
      </c>
      <c r="N28" s="246">
        <v>3452963649</v>
      </c>
      <c r="O28" s="246">
        <v>7361952863</v>
      </c>
      <c r="P28" s="246">
        <f>SUM(D28:O28)</f>
        <v>31849149161</v>
      </c>
      <c r="Q28" s="97"/>
      <c r="R28" s="93"/>
      <c r="S28" s="93"/>
      <c r="T28" s="93"/>
      <c r="U28" s="93"/>
      <c r="V28" s="93"/>
      <c r="W28" s="93"/>
      <c r="X28" s="93"/>
      <c r="Y28" s="93"/>
      <c r="Z28" s="93"/>
      <c r="AA28" s="93"/>
    </row>
    <row r="29" spans="1:27" ht="41.25" customHeight="1">
      <c r="A29" s="94"/>
      <c r="B29" s="241" t="s">
        <v>110</v>
      </c>
      <c r="C29" s="242"/>
      <c r="D29" s="246">
        <v>15000000</v>
      </c>
      <c r="E29" s="246">
        <v>1063710671.3333334</v>
      </c>
      <c r="F29" s="246">
        <v>1947695820.0658307</v>
      </c>
      <c r="G29" s="246">
        <v>2318843747</v>
      </c>
      <c r="H29" s="246">
        <v>2358788724</v>
      </c>
      <c r="I29" s="246">
        <v>2904775991</v>
      </c>
      <c r="J29" s="246">
        <v>3073039238</v>
      </c>
      <c r="K29" s="246">
        <v>4128520518</v>
      </c>
      <c r="L29" s="246">
        <v>1688455146</v>
      </c>
      <c r="M29" s="246">
        <v>3152341947.8666668</v>
      </c>
      <c r="N29" s="246">
        <v>4215986994.5548382</v>
      </c>
      <c r="O29" s="246">
        <v>8794434183.7000008</v>
      </c>
      <c r="P29" s="246">
        <f>SUM(D29:O29)</f>
        <v>35661592981.520676</v>
      </c>
      <c r="Q29" s="97"/>
      <c r="R29" s="93"/>
      <c r="S29" s="93"/>
      <c r="T29" s="93"/>
      <c r="U29" s="93"/>
      <c r="V29" s="93"/>
      <c r="W29" s="93"/>
      <c r="X29" s="93"/>
      <c r="Y29" s="93"/>
      <c r="Z29" s="93"/>
      <c r="AA29" s="93"/>
    </row>
    <row r="30" spans="1:27" ht="18.75" customHeight="1">
      <c r="A30" s="94"/>
      <c r="B30" s="150" t="s">
        <v>261</v>
      </c>
      <c r="C30" s="150"/>
      <c r="D30" s="174">
        <f>+D28/D29</f>
        <v>0.12</v>
      </c>
      <c r="E30" s="174">
        <f t="shared" ref="E30:P30" si="0">+E28/E29</f>
        <v>0.75795204347193135</v>
      </c>
      <c r="F30" s="174">
        <f t="shared" si="0"/>
        <v>0.83585661591909921</v>
      </c>
      <c r="G30" s="174">
        <f t="shared" si="0"/>
        <v>0.79890150959792117</v>
      </c>
      <c r="H30" s="174">
        <f t="shared" si="0"/>
        <v>0.99948116209495663</v>
      </c>
      <c r="I30" s="174">
        <f t="shared" si="0"/>
        <v>0.81174526135774583</v>
      </c>
      <c r="J30" s="174">
        <f t="shared" si="0"/>
        <v>0.7991050324493123</v>
      </c>
      <c r="K30" s="174">
        <f t="shared" si="0"/>
        <v>0.67547390229537907</v>
      </c>
      <c r="L30" s="174">
        <f t="shared" si="0"/>
        <v>1.7370450905658823</v>
      </c>
      <c r="M30" s="174">
        <f t="shared" si="0"/>
        <v>1.2222195690437079</v>
      </c>
      <c r="N30" s="174">
        <f t="shared" si="0"/>
        <v>0.81901667473350326</v>
      </c>
      <c r="O30" s="174">
        <f t="shared" si="0"/>
        <v>0.83711501038292768</v>
      </c>
      <c r="P30" s="174">
        <f t="shared" si="0"/>
        <v>0.89309384405524928</v>
      </c>
      <c r="Q30" s="97"/>
      <c r="R30" s="93"/>
      <c r="S30" s="93"/>
      <c r="T30" s="93"/>
      <c r="U30" s="93"/>
      <c r="V30" s="93"/>
      <c r="W30" s="93"/>
      <c r="X30" s="93"/>
      <c r="Y30" s="93"/>
      <c r="Z30" s="93"/>
      <c r="AA30" s="93"/>
    </row>
    <row r="31" spans="1:27" ht="10.5" customHeight="1">
      <c r="A31" s="94"/>
      <c r="B31" s="109"/>
      <c r="C31" s="109"/>
      <c r="D31" s="109"/>
      <c r="E31" s="109"/>
      <c r="F31" s="109"/>
      <c r="G31" s="109"/>
      <c r="H31" s="109"/>
      <c r="I31" s="109"/>
      <c r="J31" s="109"/>
      <c r="K31" s="109"/>
      <c r="L31" s="109"/>
      <c r="M31" s="109"/>
      <c r="N31" s="109"/>
      <c r="O31" s="109"/>
      <c r="P31" s="109"/>
      <c r="Q31" s="97"/>
      <c r="R31" s="93"/>
      <c r="S31" s="93"/>
      <c r="T31" s="93"/>
      <c r="U31" s="93"/>
      <c r="V31" s="93"/>
      <c r="W31" s="93"/>
      <c r="X31" s="93"/>
      <c r="Y31" s="93"/>
      <c r="Z31" s="93"/>
      <c r="AA31" s="176"/>
    </row>
    <row r="32" spans="1:27">
      <c r="A32" s="94"/>
      <c r="B32" s="123" t="s">
        <v>70</v>
      </c>
      <c r="C32" s="123"/>
      <c r="D32" s="123"/>
      <c r="E32" s="123"/>
      <c r="F32" s="123"/>
      <c r="G32" s="123"/>
      <c r="H32" s="123"/>
      <c r="I32" s="123"/>
      <c r="J32" s="123"/>
      <c r="K32" s="123"/>
      <c r="L32" s="123"/>
      <c r="M32" s="123"/>
      <c r="N32" s="123"/>
      <c r="O32" s="123"/>
      <c r="P32" s="123"/>
      <c r="Q32" s="97"/>
      <c r="R32" s="93"/>
      <c r="S32" s="93"/>
      <c r="T32" s="93"/>
      <c r="U32" s="93"/>
      <c r="V32" s="93"/>
      <c r="W32" s="93"/>
      <c r="X32" s="93"/>
      <c r="Y32" s="93"/>
      <c r="Z32" s="93"/>
      <c r="AA32" s="176"/>
    </row>
    <row r="33" spans="1:27" ht="99" customHeight="1">
      <c r="A33" s="94"/>
      <c r="B33" s="178"/>
      <c r="C33" s="178"/>
      <c r="D33" s="178"/>
      <c r="E33" s="178"/>
      <c r="F33" s="178"/>
      <c r="G33" s="178"/>
      <c r="H33" s="178"/>
      <c r="I33" s="178"/>
      <c r="J33" s="178"/>
      <c r="K33" s="178"/>
      <c r="L33" s="178"/>
      <c r="M33" s="178"/>
      <c r="N33" s="178"/>
      <c r="O33" s="178"/>
      <c r="P33" s="178"/>
      <c r="Q33" s="97"/>
      <c r="R33" s="93"/>
      <c r="S33" s="93"/>
      <c r="T33" s="93"/>
      <c r="U33" s="93"/>
      <c r="V33" s="93"/>
      <c r="W33" s="93"/>
      <c r="X33" s="93"/>
      <c r="Y33" s="93"/>
      <c r="Z33" s="93"/>
      <c r="AA33" s="176"/>
    </row>
    <row r="34" spans="1:27" ht="99" customHeight="1">
      <c r="A34" s="94"/>
      <c r="B34" s="178"/>
      <c r="C34" s="178"/>
      <c r="D34" s="178"/>
      <c r="E34" s="178"/>
      <c r="F34" s="178"/>
      <c r="G34" s="178"/>
      <c r="H34" s="178"/>
      <c r="I34" s="178"/>
      <c r="J34" s="178"/>
      <c r="K34" s="178"/>
      <c r="L34" s="178"/>
      <c r="M34" s="178"/>
      <c r="N34" s="178"/>
      <c r="O34" s="178"/>
      <c r="P34" s="178"/>
      <c r="Q34" s="97"/>
      <c r="R34" s="93"/>
      <c r="S34" s="93"/>
      <c r="T34" s="93"/>
      <c r="U34" s="93"/>
      <c r="V34" s="93"/>
      <c r="W34" s="93"/>
      <c r="X34" s="93"/>
      <c r="Y34" s="93"/>
      <c r="Z34" s="93"/>
      <c r="AA34" s="176"/>
    </row>
    <row r="35" spans="1:27" ht="99" customHeight="1">
      <c r="A35" s="94"/>
      <c r="B35" s="178"/>
      <c r="C35" s="178"/>
      <c r="D35" s="178"/>
      <c r="E35" s="178"/>
      <c r="F35" s="178"/>
      <c r="G35" s="178"/>
      <c r="H35" s="178"/>
      <c r="I35" s="178"/>
      <c r="J35" s="178"/>
      <c r="K35" s="178"/>
      <c r="L35" s="178"/>
      <c r="M35" s="178"/>
      <c r="N35" s="178"/>
      <c r="O35" s="178"/>
      <c r="P35" s="178"/>
      <c r="Q35" s="97"/>
      <c r="R35" s="93"/>
      <c r="S35" s="93"/>
      <c r="T35" s="93"/>
      <c r="U35" s="93"/>
      <c r="V35" s="93"/>
      <c r="W35" s="93"/>
      <c r="X35" s="93"/>
      <c r="Y35" s="93"/>
      <c r="Z35" s="93"/>
      <c r="AA35" s="176"/>
    </row>
    <row r="36" spans="1:27" ht="99" customHeight="1">
      <c r="A36" s="94"/>
      <c r="B36" s="178"/>
      <c r="C36" s="178"/>
      <c r="D36" s="178"/>
      <c r="E36" s="178"/>
      <c r="F36" s="178"/>
      <c r="G36" s="178"/>
      <c r="H36" s="178"/>
      <c r="I36" s="178"/>
      <c r="J36" s="178"/>
      <c r="K36" s="178"/>
      <c r="L36" s="178"/>
      <c r="M36" s="178"/>
      <c r="N36" s="178"/>
      <c r="O36" s="178"/>
      <c r="P36" s="178"/>
      <c r="Q36" s="97"/>
      <c r="R36" s="93"/>
      <c r="S36" s="93"/>
      <c r="T36" s="93"/>
      <c r="U36" s="93"/>
      <c r="V36" s="93"/>
      <c r="W36" s="93"/>
      <c r="X36" s="93"/>
      <c r="Y36" s="93"/>
      <c r="Z36" s="93"/>
      <c r="AA36" s="176"/>
    </row>
    <row r="37" spans="1:27" ht="10.5" customHeight="1">
      <c r="A37" s="94"/>
      <c r="B37" s="178"/>
      <c r="C37" s="178"/>
      <c r="D37" s="178"/>
      <c r="E37" s="178"/>
      <c r="F37" s="178"/>
      <c r="G37" s="178"/>
      <c r="H37" s="178"/>
      <c r="I37" s="178"/>
      <c r="J37" s="178"/>
      <c r="K37" s="178"/>
      <c r="L37" s="178"/>
      <c r="M37" s="178"/>
      <c r="N37" s="178"/>
      <c r="O37" s="178"/>
      <c r="P37" s="178"/>
      <c r="Q37" s="97"/>
      <c r="R37" s="93"/>
      <c r="S37" s="93"/>
      <c r="T37" s="93"/>
      <c r="U37" s="93"/>
      <c r="V37" s="93"/>
      <c r="W37" s="93"/>
      <c r="X37" s="93"/>
      <c r="Y37" s="93"/>
      <c r="Z37" s="93"/>
      <c r="AA37" s="176"/>
    </row>
    <row r="38" spans="1:27">
      <c r="A38" s="94"/>
      <c r="B38" s="144" t="s">
        <v>71</v>
      </c>
      <c r="C38" s="144"/>
      <c r="D38" s="144"/>
      <c r="E38" s="144"/>
      <c r="F38" s="144"/>
      <c r="G38" s="144"/>
      <c r="H38" s="144"/>
      <c r="I38" s="144"/>
      <c r="J38" s="144"/>
      <c r="K38" s="144"/>
      <c r="L38" s="144"/>
      <c r="M38" s="144"/>
      <c r="N38" s="144"/>
      <c r="O38" s="144"/>
      <c r="P38" s="144"/>
      <c r="Q38" s="97"/>
      <c r="R38" s="93"/>
      <c r="S38" s="93"/>
      <c r="T38" s="93"/>
      <c r="U38" s="93"/>
      <c r="V38" s="93"/>
      <c r="W38" s="93"/>
      <c r="X38" s="93"/>
      <c r="Y38" s="93"/>
      <c r="Z38" s="93"/>
      <c r="AA38" s="180"/>
    </row>
    <row r="39" spans="1:27" ht="22.5" customHeight="1">
      <c r="A39" s="94"/>
      <c r="B39" s="181" t="s">
        <v>303</v>
      </c>
      <c r="C39" s="182"/>
      <c r="D39" s="182"/>
      <c r="E39" s="182"/>
      <c r="F39" s="182"/>
      <c r="G39" s="182"/>
      <c r="H39" s="182"/>
      <c r="I39" s="182"/>
      <c r="J39" s="182"/>
      <c r="K39" s="182"/>
      <c r="L39" s="182"/>
      <c r="M39" s="182"/>
      <c r="N39" s="182"/>
      <c r="O39" s="182"/>
      <c r="P39" s="183"/>
      <c r="Q39" s="97"/>
      <c r="R39" s="93"/>
      <c r="S39" s="93"/>
      <c r="T39" s="93"/>
      <c r="U39" s="93"/>
      <c r="V39" s="93"/>
      <c r="W39" s="93"/>
      <c r="X39" s="93"/>
      <c r="Y39" s="93"/>
      <c r="Z39" s="93"/>
      <c r="AA39" s="180"/>
    </row>
    <row r="40" spans="1:27" ht="22.5" customHeight="1">
      <c r="A40" s="94"/>
      <c r="B40" s="181" t="s">
        <v>304</v>
      </c>
      <c r="C40" s="182"/>
      <c r="D40" s="182"/>
      <c r="E40" s="182"/>
      <c r="F40" s="182"/>
      <c r="G40" s="182"/>
      <c r="H40" s="182"/>
      <c r="I40" s="182"/>
      <c r="J40" s="182"/>
      <c r="K40" s="182"/>
      <c r="L40" s="182"/>
      <c r="M40" s="182"/>
      <c r="N40" s="182"/>
      <c r="O40" s="182"/>
      <c r="P40" s="183"/>
      <c r="Q40" s="97"/>
      <c r="R40" s="93"/>
      <c r="S40" s="93"/>
      <c r="T40" s="93"/>
      <c r="U40" s="93"/>
      <c r="V40" s="93"/>
      <c r="W40" s="93"/>
      <c r="X40" s="93"/>
      <c r="Y40" s="93"/>
      <c r="Z40" s="93"/>
      <c r="AA40" s="180"/>
    </row>
    <row r="41" spans="1:27" ht="22.5" customHeight="1">
      <c r="A41" s="94"/>
      <c r="B41" s="181" t="s">
        <v>305</v>
      </c>
      <c r="C41" s="182"/>
      <c r="D41" s="182"/>
      <c r="E41" s="182"/>
      <c r="F41" s="182"/>
      <c r="G41" s="182"/>
      <c r="H41" s="182"/>
      <c r="I41" s="182"/>
      <c r="J41" s="182"/>
      <c r="K41" s="182"/>
      <c r="L41" s="182"/>
      <c r="M41" s="182"/>
      <c r="N41" s="182"/>
      <c r="O41" s="182"/>
      <c r="P41" s="183"/>
      <c r="Q41" s="97"/>
      <c r="R41" s="93"/>
      <c r="S41" s="93"/>
      <c r="T41" s="93"/>
      <c r="U41" s="93"/>
      <c r="V41" s="93"/>
      <c r="W41" s="93"/>
      <c r="X41" s="93"/>
      <c r="Y41" s="93"/>
      <c r="Z41" s="93"/>
      <c r="AA41" s="180"/>
    </row>
    <row r="42" spans="1:27" ht="22.5" customHeight="1">
      <c r="A42" s="94"/>
      <c r="B42" s="181" t="s">
        <v>306</v>
      </c>
      <c r="C42" s="182"/>
      <c r="D42" s="182"/>
      <c r="E42" s="182"/>
      <c r="F42" s="182"/>
      <c r="G42" s="182"/>
      <c r="H42" s="182"/>
      <c r="I42" s="182"/>
      <c r="J42" s="182"/>
      <c r="K42" s="182"/>
      <c r="L42" s="182"/>
      <c r="M42" s="182"/>
      <c r="N42" s="182"/>
      <c r="O42" s="182"/>
      <c r="P42" s="183"/>
      <c r="Q42" s="97"/>
      <c r="R42" s="93"/>
      <c r="S42" s="93"/>
      <c r="T42" s="93"/>
      <c r="U42" s="93"/>
      <c r="V42" s="93"/>
      <c r="W42" s="93"/>
      <c r="X42" s="93"/>
      <c r="Y42" s="93"/>
      <c r="Z42" s="93"/>
      <c r="AA42" s="180"/>
    </row>
    <row r="43" spans="1:27" ht="22.5" customHeight="1">
      <c r="A43" s="94"/>
      <c r="B43" s="283" t="s">
        <v>307</v>
      </c>
      <c r="C43" s="182"/>
      <c r="D43" s="182"/>
      <c r="E43" s="182"/>
      <c r="F43" s="182"/>
      <c r="G43" s="182"/>
      <c r="H43" s="182"/>
      <c r="I43" s="182"/>
      <c r="J43" s="182"/>
      <c r="K43" s="182"/>
      <c r="L43" s="182"/>
      <c r="M43" s="182"/>
      <c r="N43" s="182"/>
      <c r="O43" s="182"/>
      <c r="P43" s="183"/>
      <c r="Q43" s="97"/>
      <c r="R43" s="93"/>
      <c r="S43" s="93"/>
      <c r="T43" s="93"/>
      <c r="U43" s="93"/>
      <c r="V43" s="93"/>
      <c r="W43" s="93"/>
      <c r="X43" s="93"/>
      <c r="Y43" s="93"/>
      <c r="Z43" s="93"/>
      <c r="AA43" s="180"/>
    </row>
    <row r="44" spans="1:27" ht="22.5" customHeight="1">
      <c r="A44" s="94"/>
      <c r="B44" s="181" t="s">
        <v>308</v>
      </c>
      <c r="C44" s="182"/>
      <c r="D44" s="182"/>
      <c r="E44" s="182"/>
      <c r="F44" s="182"/>
      <c r="G44" s="182"/>
      <c r="H44" s="182"/>
      <c r="I44" s="182"/>
      <c r="J44" s="182"/>
      <c r="K44" s="182"/>
      <c r="L44" s="182"/>
      <c r="M44" s="182"/>
      <c r="N44" s="182"/>
      <c r="O44" s="182"/>
      <c r="P44" s="183"/>
      <c r="Q44" s="97"/>
      <c r="R44" s="93"/>
      <c r="S44" s="93"/>
      <c r="T44" s="93"/>
      <c r="U44" s="93"/>
      <c r="V44" s="93"/>
      <c r="W44" s="93"/>
      <c r="X44" s="93"/>
      <c r="Y44" s="93"/>
      <c r="Z44" s="93"/>
      <c r="AA44" s="180"/>
    </row>
    <row r="45" spans="1:27" ht="22.5" customHeight="1">
      <c r="A45" s="94"/>
      <c r="B45" s="283" t="s">
        <v>309</v>
      </c>
      <c r="C45" s="182"/>
      <c r="D45" s="182"/>
      <c r="E45" s="182"/>
      <c r="F45" s="182"/>
      <c r="G45" s="182"/>
      <c r="H45" s="182"/>
      <c r="I45" s="182"/>
      <c r="J45" s="182"/>
      <c r="K45" s="182"/>
      <c r="L45" s="182"/>
      <c r="M45" s="182"/>
      <c r="N45" s="182"/>
      <c r="O45" s="182"/>
      <c r="P45" s="183"/>
      <c r="Q45" s="97"/>
      <c r="R45" s="93"/>
      <c r="S45" s="93"/>
      <c r="T45" s="93"/>
      <c r="U45" s="93"/>
      <c r="V45" s="93"/>
      <c r="W45" s="93"/>
      <c r="X45" s="93"/>
      <c r="Y45" s="93"/>
      <c r="Z45" s="93"/>
      <c r="AA45" s="180"/>
    </row>
    <row r="46" spans="1:27" ht="22.5" customHeight="1">
      <c r="A46" s="94"/>
      <c r="B46" s="283" t="s">
        <v>310</v>
      </c>
      <c r="C46" s="182"/>
      <c r="D46" s="182"/>
      <c r="E46" s="182"/>
      <c r="F46" s="182"/>
      <c r="G46" s="182"/>
      <c r="H46" s="182"/>
      <c r="I46" s="182"/>
      <c r="J46" s="182"/>
      <c r="K46" s="182"/>
      <c r="L46" s="182"/>
      <c r="M46" s="182"/>
      <c r="N46" s="182"/>
      <c r="O46" s="182"/>
      <c r="P46" s="183"/>
      <c r="Q46" s="97"/>
      <c r="R46" s="93"/>
      <c r="S46" s="93"/>
      <c r="T46" s="93"/>
      <c r="U46" s="93"/>
      <c r="V46" s="93"/>
      <c r="W46" s="93"/>
      <c r="X46" s="93"/>
      <c r="Y46" s="93"/>
      <c r="Z46" s="93"/>
      <c r="AA46" s="180"/>
    </row>
    <row r="47" spans="1:27" ht="22.5" customHeight="1">
      <c r="A47" s="94"/>
      <c r="B47" s="283" t="s">
        <v>311</v>
      </c>
      <c r="C47" s="182"/>
      <c r="D47" s="182"/>
      <c r="E47" s="182"/>
      <c r="F47" s="182"/>
      <c r="G47" s="182"/>
      <c r="H47" s="182"/>
      <c r="I47" s="182"/>
      <c r="J47" s="182"/>
      <c r="K47" s="182"/>
      <c r="L47" s="182"/>
      <c r="M47" s="182"/>
      <c r="N47" s="182"/>
      <c r="O47" s="182"/>
      <c r="P47" s="183"/>
      <c r="Q47" s="97"/>
      <c r="R47" s="93"/>
      <c r="S47" s="93"/>
      <c r="T47" s="93"/>
      <c r="U47" s="93"/>
      <c r="V47" s="93"/>
      <c r="W47" s="93"/>
      <c r="X47" s="93"/>
      <c r="Y47" s="93"/>
      <c r="Z47" s="93"/>
      <c r="AA47" s="180"/>
    </row>
    <row r="48" spans="1:27" ht="25.5" customHeight="1">
      <c r="A48" s="94"/>
      <c r="B48" s="294" t="s">
        <v>312</v>
      </c>
      <c r="C48" s="185"/>
      <c r="D48" s="185"/>
      <c r="E48" s="185"/>
      <c r="F48" s="185"/>
      <c r="G48" s="185"/>
      <c r="H48" s="185"/>
      <c r="I48" s="185"/>
      <c r="J48" s="185"/>
      <c r="K48" s="185"/>
      <c r="L48" s="185"/>
      <c r="M48" s="185"/>
      <c r="N48" s="185"/>
      <c r="O48" s="185"/>
      <c r="P48" s="186"/>
      <c r="Q48" s="97"/>
      <c r="R48" s="93"/>
      <c r="S48" s="93"/>
      <c r="T48" s="93"/>
      <c r="U48" s="93"/>
      <c r="V48" s="93"/>
      <c r="W48" s="93"/>
      <c r="X48" s="93"/>
      <c r="Y48" s="93"/>
      <c r="Z48" s="93"/>
      <c r="AA48" s="180"/>
    </row>
    <row r="49" spans="1:27" ht="22.5" customHeight="1">
      <c r="A49" s="94"/>
      <c r="B49" s="181" t="s">
        <v>313</v>
      </c>
      <c r="C49" s="182"/>
      <c r="D49" s="182"/>
      <c r="E49" s="182"/>
      <c r="F49" s="182"/>
      <c r="G49" s="182"/>
      <c r="H49" s="182"/>
      <c r="I49" s="182"/>
      <c r="J49" s="182"/>
      <c r="K49" s="182"/>
      <c r="L49" s="182"/>
      <c r="M49" s="182"/>
      <c r="N49" s="182"/>
      <c r="O49" s="182"/>
      <c r="P49" s="183"/>
      <c r="Q49" s="97"/>
      <c r="R49" s="93"/>
      <c r="S49" s="93"/>
      <c r="T49" s="93"/>
      <c r="U49" s="93"/>
      <c r="V49" s="93"/>
      <c r="W49" s="93"/>
      <c r="X49" s="93"/>
      <c r="Y49" s="93"/>
      <c r="Z49" s="93"/>
      <c r="AA49" s="180"/>
    </row>
    <row r="50" spans="1:27" ht="24.75" customHeight="1">
      <c r="A50" s="94"/>
      <c r="B50" s="191" t="s">
        <v>314</v>
      </c>
      <c r="C50" s="192"/>
      <c r="D50" s="192"/>
      <c r="E50" s="192"/>
      <c r="F50" s="192"/>
      <c r="G50" s="192"/>
      <c r="H50" s="192"/>
      <c r="I50" s="192"/>
      <c r="J50" s="192"/>
      <c r="K50" s="192"/>
      <c r="L50" s="192"/>
      <c r="M50" s="192"/>
      <c r="N50" s="192"/>
      <c r="O50" s="192"/>
      <c r="P50" s="192"/>
      <c r="Q50" s="97"/>
      <c r="R50" s="93"/>
      <c r="S50" s="93"/>
      <c r="T50" s="93"/>
      <c r="U50" s="93"/>
      <c r="V50" s="93"/>
      <c r="W50" s="93"/>
      <c r="X50" s="93"/>
      <c r="Y50" s="93"/>
      <c r="Z50" s="93"/>
      <c r="AA50" s="180"/>
    </row>
    <row r="51" spans="1:27">
      <c r="A51" s="94"/>
      <c r="B51" s="144" t="s">
        <v>72</v>
      </c>
      <c r="C51" s="144"/>
      <c r="D51" s="144"/>
      <c r="E51" s="144"/>
      <c r="F51" s="144"/>
      <c r="G51" s="144"/>
      <c r="H51" s="144"/>
      <c r="I51" s="144"/>
      <c r="J51" s="144"/>
      <c r="K51" s="144"/>
      <c r="L51" s="144"/>
      <c r="M51" s="144"/>
      <c r="N51" s="144"/>
      <c r="O51" s="144"/>
      <c r="P51" s="144"/>
      <c r="Q51" s="97"/>
      <c r="R51" s="93"/>
      <c r="S51" s="93"/>
      <c r="T51" s="93"/>
      <c r="U51" s="93"/>
      <c r="V51" s="93"/>
      <c r="W51" s="93"/>
      <c r="X51" s="93"/>
      <c r="Y51" s="93"/>
      <c r="Z51" s="93"/>
      <c r="AA51" s="180"/>
    </row>
    <row r="52" spans="1:27" ht="132" customHeight="1">
      <c r="A52" s="94"/>
      <c r="B52" s="287" t="s">
        <v>315</v>
      </c>
      <c r="C52" s="295"/>
      <c r="D52" s="295"/>
      <c r="E52" s="295"/>
      <c r="F52" s="295"/>
      <c r="G52" s="295"/>
      <c r="H52" s="295"/>
      <c r="I52" s="295"/>
      <c r="J52" s="295"/>
      <c r="K52" s="295"/>
      <c r="L52" s="295"/>
      <c r="M52" s="295"/>
      <c r="N52" s="295"/>
      <c r="O52" s="295"/>
      <c r="P52" s="296"/>
      <c r="Q52" s="97"/>
      <c r="R52" s="93"/>
      <c r="S52" s="93"/>
      <c r="T52" s="93"/>
      <c r="U52" s="93"/>
      <c r="V52" s="93"/>
      <c r="W52" s="93"/>
      <c r="X52" s="93"/>
      <c r="Y52" s="93"/>
      <c r="Z52" s="93"/>
      <c r="AA52" s="180"/>
    </row>
    <row r="53" spans="1:27" s="202" customFormat="1" thickBot="1">
      <c r="A53" s="199"/>
      <c r="B53" s="200"/>
      <c r="C53" s="200"/>
      <c r="D53" s="200"/>
      <c r="E53" s="200"/>
      <c r="F53" s="200"/>
      <c r="G53" s="200"/>
      <c r="H53" s="200"/>
      <c r="I53" s="200"/>
      <c r="J53" s="200"/>
      <c r="K53" s="200"/>
      <c r="L53" s="200"/>
      <c r="M53" s="200"/>
      <c r="N53" s="200"/>
      <c r="O53" s="200"/>
      <c r="P53" s="200"/>
      <c r="Q53" s="201"/>
    </row>
    <row r="54" spans="1:27" s="202" customFormat="1" ht="14.25"/>
    <row r="55" spans="1:27" s="202" customFormat="1" ht="14.25"/>
    <row r="56" spans="1:27" s="202" customFormat="1" ht="14.25"/>
    <row r="57" spans="1:27" s="202" customFormat="1" ht="14.25"/>
    <row r="58" spans="1:27" s="202" customFormat="1" ht="14.25" hidden="1"/>
    <row r="59" spans="1:27" s="202" customFormat="1" ht="14.25" hidden="1"/>
    <row r="60" spans="1:27" s="202" customFormat="1" hidden="1">
      <c r="B60" s="203" t="s">
        <v>73</v>
      </c>
      <c r="C60" s="203" t="s">
        <v>74</v>
      </c>
    </row>
    <row r="61" spans="1:27" ht="26.25" hidden="1">
      <c r="A61" s="93"/>
      <c r="B61" s="176" t="s">
        <v>75</v>
      </c>
      <c r="C61" s="93" t="s">
        <v>9</v>
      </c>
      <c r="D61" s="93"/>
      <c r="E61" s="93"/>
      <c r="F61" s="93"/>
      <c r="G61" s="93"/>
      <c r="H61" s="93"/>
      <c r="I61" s="93"/>
      <c r="J61" s="93"/>
      <c r="K61" s="93"/>
      <c r="L61" s="93"/>
      <c r="M61" s="93"/>
      <c r="N61" s="93"/>
      <c r="O61" s="93"/>
      <c r="P61" s="93"/>
      <c r="Q61" s="93"/>
      <c r="R61" s="93"/>
      <c r="S61" s="93"/>
      <c r="T61" s="93"/>
      <c r="U61" s="93"/>
      <c r="V61" s="93"/>
      <c r="W61" s="93"/>
      <c r="X61" s="93"/>
      <c r="Y61" s="93"/>
      <c r="Z61" s="93"/>
      <c r="AA61" s="93"/>
    </row>
    <row r="62" spans="1:27" ht="26.25" hidden="1">
      <c r="A62" s="93"/>
      <c r="B62" s="176" t="s">
        <v>76</v>
      </c>
      <c r="C62" s="93" t="s">
        <v>77</v>
      </c>
      <c r="D62" s="93"/>
      <c r="E62" s="93"/>
      <c r="F62" s="93"/>
      <c r="G62" s="93"/>
      <c r="H62" s="93"/>
      <c r="I62" s="93"/>
      <c r="J62" s="93"/>
      <c r="K62" s="93"/>
      <c r="L62" s="93"/>
      <c r="M62" s="93"/>
      <c r="N62" s="93"/>
      <c r="O62" s="93"/>
      <c r="P62" s="93"/>
      <c r="Q62" s="93"/>
      <c r="R62" s="93"/>
      <c r="S62" s="93"/>
      <c r="T62" s="93"/>
      <c r="U62" s="93"/>
      <c r="V62" s="93"/>
      <c r="W62" s="93"/>
      <c r="X62" s="93"/>
      <c r="Y62" s="93"/>
      <c r="Z62" s="93"/>
      <c r="AA62" s="93"/>
    </row>
    <row r="63" spans="1:27" ht="26.25" hidden="1">
      <c r="A63" s="93"/>
      <c r="B63" s="176" t="s">
        <v>78</v>
      </c>
      <c r="C63" s="93" t="s">
        <v>79</v>
      </c>
      <c r="D63" s="93"/>
      <c r="E63" s="93"/>
      <c r="F63" s="93"/>
      <c r="G63" s="93"/>
      <c r="H63" s="93"/>
      <c r="I63" s="93"/>
      <c r="J63" s="93"/>
      <c r="K63" s="93"/>
      <c r="L63" s="93"/>
      <c r="M63" s="93"/>
      <c r="N63" s="93"/>
      <c r="O63" s="93"/>
      <c r="P63" s="93"/>
      <c r="Q63" s="93"/>
      <c r="R63" s="93"/>
      <c r="S63" s="93"/>
      <c r="T63" s="93"/>
      <c r="U63" s="93"/>
      <c r="V63" s="93"/>
      <c r="W63" s="93"/>
      <c r="X63" s="93"/>
      <c r="Y63" s="93"/>
      <c r="Z63" s="93"/>
      <c r="AA63" s="93"/>
    </row>
    <row r="64" spans="1:27" ht="26.25" hidden="1">
      <c r="A64" s="93"/>
      <c r="B64" s="176" t="s">
        <v>80</v>
      </c>
      <c r="C64" s="93" t="s">
        <v>81</v>
      </c>
      <c r="D64" s="93"/>
      <c r="E64" s="93"/>
      <c r="F64" s="93"/>
      <c r="G64" s="93"/>
      <c r="H64" s="93"/>
      <c r="I64" s="93"/>
      <c r="J64" s="93"/>
      <c r="K64" s="93"/>
      <c r="L64" s="93"/>
      <c r="M64" s="93"/>
      <c r="N64" s="93"/>
      <c r="O64" s="93"/>
      <c r="P64" s="93"/>
      <c r="Q64" s="93"/>
      <c r="R64" s="93"/>
      <c r="S64" s="93"/>
      <c r="T64" s="93"/>
      <c r="U64" s="93"/>
      <c r="V64" s="93"/>
      <c r="W64" s="93"/>
      <c r="X64" s="93"/>
      <c r="Y64" s="93"/>
      <c r="Z64" s="93"/>
      <c r="AA64" s="93"/>
    </row>
    <row r="65" spans="2:3" hidden="1">
      <c r="B65" s="176" t="s">
        <v>82</v>
      </c>
      <c r="C65" s="93" t="s">
        <v>83</v>
      </c>
    </row>
    <row r="66" spans="2:3" hidden="1">
      <c r="B66" s="176" t="s">
        <v>84</v>
      </c>
      <c r="C66" s="93" t="s">
        <v>85</v>
      </c>
    </row>
    <row r="67" spans="2:3" hidden="1">
      <c r="B67" s="176" t="s">
        <v>86</v>
      </c>
      <c r="C67" s="93" t="s">
        <v>87</v>
      </c>
    </row>
    <row r="68" spans="2:3" hidden="1">
      <c r="B68" s="176" t="s">
        <v>88</v>
      </c>
      <c r="C68" s="93" t="s">
        <v>89</v>
      </c>
    </row>
    <row r="69" spans="2:3" ht="26.25" hidden="1">
      <c r="B69" s="176" t="s">
        <v>90</v>
      </c>
      <c r="C69" s="93" t="s">
        <v>91</v>
      </c>
    </row>
    <row r="70" spans="2:3" hidden="1">
      <c r="B70" s="176" t="s">
        <v>5</v>
      </c>
      <c r="C70" s="93"/>
    </row>
    <row r="71" spans="2:3" hidden="1">
      <c r="B71" s="176" t="s">
        <v>92</v>
      </c>
      <c r="C71" s="93"/>
    </row>
    <row r="72" spans="2:3" ht="26.25" hidden="1">
      <c r="B72" s="176" t="s">
        <v>93</v>
      </c>
      <c r="C72" s="93"/>
    </row>
    <row r="73" spans="2:3" ht="26.25" hidden="1">
      <c r="B73" s="176" t="s">
        <v>94</v>
      </c>
      <c r="C73" s="93"/>
    </row>
    <row r="74" spans="2:3" ht="26.25" hidden="1">
      <c r="B74" s="176" t="s">
        <v>95</v>
      </c>
      <c r="C74" s="93"/>
    </row>
    <row r="75" spans="2:3" hidden="1">
      <c r="B75" s="93"/>
      <c r="C75" s="93"/>
    </row>
    <row r="76" spans="2:3">
      <c r="B76" s="93"/>
      <c r="C76" s="93"/>
    </row>
  </sheetData>
  <dataConsolidate>
    <dataRefs count="1">
      <dataRef ref="C5:C18" sheet="vinculos" r:id="rId1"/>
    </dataRefs>
  </dataConsolidate>
  <mergeCells count="67">
    <mergeCell ref="B52:P52"/>
    <mergeCell ref="B46:P46"/>
    <mergeCell ref="B47:P47"/>
    <mergeCell ref="B48:P48"/>
    <mergeCell ref="B49:P49"/>
    <mergeCell ref="B50:P50"/>
    <mergeCell ref="B51:P51"/>
    <mergeCell ref="B40:P40"/>
    <mergeCell ref="B41:P41"/>
    <mergeCell ref="B42:P42"/>
    <mergeCell ref="B43:P43"/>
    <mergeCell ref="B44:P44"/>
    <mergeCell ref="B45:P45"/>
    <mergeCell ref="B30:C30"/>
    <mergeCell ref="B32:P32"/>
    <mergeCell ref="B33:P36"/>
    <mergeCell ref="B37:P37"/>
    <mergeCell ref="B38:P38"/>
    <mergeCell ref="B39:P39"/>
    <mergeCell ref="B25:P25"/>
    <mergeCell ref="B26:C27"/>
    <mergeCell ref="D26:O26"/>
    <mergeCell ref="P26:P27"/>
    <mergeCell ref="B28:C28"/>
    <mergeCell ref="B29:C29"/>
    <mergeCell ref="F22:G22"/>
    <mergeCell ref="J22:L22"/>
    <mergeCell ref="N22:P22"/>
    <mergeCell ref="F23:G23"/>
    <mergeCell ref="J23:L23"/>
    <mergeCell ref="M23:P23"/>
    <mergeCell ref="H13:L13"/>
    <mergeCell ref="M13:P13"/>
    <mergeCell ref="B19:P19"/>
    <mergeCell ref="B20:P20"/>
    <mergeCell ref="B21:C21"/>
    <mergeCell ref="D21:E21"/>
    <mergeCell ref="F21:G21"/>
    <mergeCell ref="J21:L21"/>
    <mergeCell ref="N21:P21"/>
    <mergeCell ref="C11:D11"/>
    <mergeCell ref="E11:G11"/>
    <mergeCell ref="H11:L11"/>
    <mergeCell ref="M11:P11"/>
    <mergeCell ref="B12:B13"/>
    <mergeCell ref="C12:D13"/>
    <mergeCell ref="E12:G12"/>
    <mergeCell ref="H12:L12"/>
    <mergeCell ref="M12:P12"/>
    <mergeCell ref="E13:G13"/>
    <mergeCell ref="L5:P5"/>
    <mergeCell ref="C7:H7"/>
    <mergeCell ref="I7:K7"/>
    <mergeCell ref="L7:P7"/>
    <mergeCell ref="C9:H9"/>
    <mergeCell ref="I9:K9"/>
    <mergeCell ref="L9:P9"/>
    <mergeCell ref="A1:A52"/>
    <mergeCell ref="B1:D3"/>
    <mergeCell ref="E1:L2"/>
    <mergeCell ref="M1:P2"/>
    <mergeCell ref="Q1:Q52"/>
    <mergeCell ref="E3:H3"/>
    <mergeCell ref="I3:L3"/>
    <mergeCell ref="M3:P3"/>
    <mergeCell ref="C5:H5"/>
    <mergeCell ref="I5:K5"/>
  </mergeCells>
  <dataValidations count="14">
    <dataValidation allowBlank="1" showInputMessage="1" showErrorMessage="1" promptTitle="Propuesta Plan de Mejoramiento" prompt="De acuerdo al tipo de acción arriba identificado,  regristre las actividades necesarias del plan de mejoramiento." sqref="B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formula1>$C$61:$C$69</formula1>
    </dataValidation>
    <dataValidation type="list" allowBlank="1" showInputMessage="1" showErrorMessage="1"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1:H65541 IY65541:JD65541 SU65541:SZ65541 ACQ65541:ACV65541 AMM65541:AMR65541 AWI65541:AWN65541 BGE65541:BGJ65541 BQA65541:BQF65541 BZW65541:CAB65541 CJS65541:CJX65541 CTO65541:CTT65541 DDK65541:DDP65541 DNG65541:DNL65541 DXC65541:DXH65541 EGY65541:EHD65541 EQU65541:EQZ65541 FAQ65541:FAV65541 FKM65541:FKR65541 FUI65541:FUN65541 GEE65541:GEJ65541 GOA65541:GOF65541 GXW65541:GYB65541 HHS65541:HHX65541 HRO65541:HRT65541 IBK65541:IBP65541 ILG65541:ILL65541 IVC65541:IVH65541 JEY65541:JFD65541 JOU65541:JOZ65541 JYQ65541:JYV65541 KIM65541:KIR65541 KSI65541:KSN65541 LCE65541:LCJ65541 LMA65541:LMF65541 LVW65541:LWB65541 MFS65541:MFX65541 MPO65541:MPT65541 MZK65541:MZP65541 NJG65541:NJL65541 NTC65541:NTH65541 OCY65541:ODD65541 OMU65541:OMZ65541 OWQ65541:OWV65541 PGM65541:PGR65541 PQI65541:PQN65541 QAE65541:QAJ65541 QKA65541:QKF65541 QTW65541:QUB65541 RDS65541:RDX65541 RNO65541:RNT65541 RXK65541:RXP65541 SHG65541:SHL65541 SRC65541:SRH65541 TAY65541:TBD65541 TKU65541:TKZ65541 TUQ65541:TUV65541 UEM65541:UER65541 UOI65541:UON65541 UYE65541:UYJ65541 VIA65541:VIF65541 VRW65541:VSB65541 WBS65541:WBX65541 WLO65541:WLT65541 WVK65541:WVP65541 C131077:H131077 IY131077:JD131077 SU131077:SZ131077 ACQ131077:ACV131077 AMM131077:AMR131077 AWI131077:AWN131077 BGE131077:BGJ131077 BQA131077:BQF131077 BZW131077:CAB131077 CJS131077:CJX131077 CTO131077:CTT131077 DDK131077:DDP131077 DNG131077:DNL131077 DXC131077:DXH131077 EGY131077:EHD131077 EQU131077:EQZ131077 FAQ131077:FAV131077 FKM131077:FKR131077 FUI131077:FUN131077 GEE131077:GEJ131077 GOA131077:GOF131077 GXW131077:GYB131077 HHS131077:HHX131077 HRO131077:HRT131077 IBK131077:IBP131077 ILG131077:ILL131077 IVC131077:IVH131077 JEY131077:JFD131077 JOU131077:JOZ131077 JYQ131077:JYV131077 KIM131077:KIR131077 KSI131077:KSN131077 LCE131077:LCJ131077 LMA131077:LMF131077 LVW131077:LWB131077 MFS131077:MFX131077 MPO131077:MPT131077 MZK131077:MZP131077 NJG131077:NJL131077 NTC131077:NTH131077 OCY131077:ODD131077 OMU131077:OMZ131077 OWQ131077:OWV131077 PGM131077:PGR131077 PQI131077:PQN131077 QAE131077:QAJ131077 QKA131077:QKF131077 QTW131077:QUB131077 RDS131077:RDX131077 RNO131077:RNT131077 RXK131077:RXP131077 SHG131077:SHL131077 SRC131077:SRH131077 TAY131077:TBD131077 TKU131077:TKZ131077 TUQ131077:TUV131077 UEM131077:UER131077 UOI131077:UON131077 UYE131077:UYJ131077 VIA131077:VIF131077 VRW131077:VSB131077 WBS131077:WBX131077 WLO131077:WLT131077 WVK131077:WVP131077 C196613:H196613 IY196613:JD196613 SU196613:SZ196613 ACQ196613:ACV196613 AMM196613:AMR196613 AWI196613:AWN196613 BGE196613:BGJ196613 BQA196613:BQF196613 BZW196613:CAB196613 CJS196613:CJX196613 CTO196613:CTT196613 DDK196613:DDP196613 DNG196613:DNL196613 DXC196613:DXH196613 EGY196613:EHD196613 EQU196613:EQZ196613 FAQ196613:FAV196613 FKM196613:FKR196613 FUI196613:FUN196613 GEE196613:GEJ196613 GOA196613:GOF196613 GXW196613:GYB196613 HHS196613:HHX196613 HRO196613:HRT196613 IBK196613:IBP196613 ILG196613:ILL196613 IVC196613:IVH196613 JEY196613:JFD196613 JOU196613:JOZ196613 JYQ196613:JYV196613 KIM196613:KIR196613 KSI196613:KSN196613 LCE196613:LCJ196613 LMA196613:LMF196613 LVW196613:LWB196613 MFS196613:MFX196613 MPO196613:MPT196613 MZK196613:MZP196613 NJG196613:NJL196613 NTC196613:NTH196613 OCY196613:ODD196613 OMU196613:OMZ196613 OWQ196613:OWV196613 PGM196613:PGR196613 PQI196613:PQN196613 QAE196613:QAJ196613 QKA196613:QKF196613 QTW196613:QUB196613 RDS196613:RDX196613 RNO196613:RNT196613 RXK196613:RXP196613 SHG196613:SHL196613 SRC196613:SRH196613 TAY196613:TBD196613 TKU196613:TKZ196613 TUQ196613:TUV196613 UEM196613:UER196613 UOI196613:UON196613 UYE196613:UYJ196613 VIA196613:VIF196613 VRW196613:VSB196613 WBS196613:WBX196613 WLO196613:WLT196613 WVK196613:WVP196613 C262149:H262149 IY262149:JD262149 SU262149:SZ262149 ACQ262149:ACV262149 AMM262149:AMR262149 AWI262149:AWN262149 BGE262149:BGJ262149 BQA262149:BQF262149 BZW262149:CAB262149 CJS262149:CJX262149 CTO262149:CTT262149 DDK262149:DDP262149 DNG262149:DNL262149 DXC262149:DXH262149 EGY262149:EHD262149 EQU262149:EQZ262149 FAQ262149:FAV262149 FKM262149:FKR262149 FUI262149:FUN262149 GEE262149:GEJ262149 GOA262149:GOF262149 GXW262149:GYB262149 HHS262149:HHX262149 HRO262149:HRT262149 IBK262149:IBP262149 ILG262149:ILL262149 IVC262149:IVH262149 JEY262149:JFD262149 JOU262149:JOZ262149 JYQ262149:JYV262149 KIM262149:KIR262149 KSI262149:KSN262149 LCE262149:LCJ262149 LMA262149:LMF262149 LVW262149:LWB262149 MFS262149:MFX262149 MPO262149:MPT262149 MZK262149:MZP262149 NJG262149:NJL262149 NTC262149:NTH262149 OCY262149:ODD262149 OMU262149:OMZ262149 OWQ262149:OWV262149 PGM262149:PGR262149 PQI262149:PQN262149 QAE262149:QAJ262149 QKA262149:QKF262149 QTW262149:QUB262149 RDS262149:RDX262149 RNO262149:RNT262149 RXK262149:RXP262149 SHG262149:SHL262149 SRC262149:SRH262149 TAY262149:TBD262149 TKU262149:TKZ262149 TUQ262149:TUV262149 UEM262149:UER262149 UOI262149:UON262149 UYE262149:UYJ262149 VIA262149:VIF262149 VRW262149:VSB262149 WBS262149:WBX262149 WLO262149:WLT262149 WVK262149:WVP262149 C327685:H327685 IY327685:JD327685 SU327685:SZ327685 ACQ327685:ACV327685 AMM327685:AMR327685 AWI327685:AWN327685 BGE327685:BGJ327685 BQA327685:BQF327685 BZW327685:CAB327685 CJS327685:CJX327685 CTO327685:CTT327685 DDK327685:DDP327685 DNG327685:DNL327685 DXC327685:DXH327685 EGY327685:EHD327685 EQU327685:EQZ327685 FAQ327685:FAV327685 FKM327685:FKR327685 FUI327685:FUN327685 GEE327685:GEJ327685 GOA327685:GOF327685 GXW327685:GYB327685 HHS327685:HHX327685 HRO327685:HRT327685 IBK327685:IBP327685 ILG327685:ILL327685 IVC327685:IVH327685 JEY327685:JFD327685 JOU327685:JOZ327685 JYQ327685:JYV327685 KIM327685:KIR327685 KSI327685:KSN327685 LCE327685:LCJ327685 LMA327685:LMF327685 LVW327685:LWB327685 MFS327685:MFX327685 MPO327685:MPT327685 MZK327685:MZP327685 NJG327685:NJL327685 NTC327685:NTH327685 OCY327685:ODD327685 OMU327685:OMZ327685 OWQ327685:OWV327685 PGM327685:PGR327685 PQI327685:PQN327685 QAE327685:QAJ327685 QKA327685:QKF327685 QTW327685:QUB327685 RDS327685:RDX327685 RNO327685:RNT327685 RXK327685:RXP327685 SHG327685:SHL327685 SRC327685:SRH327685 TAY327685:TBD327685 TKU327685:TKZ327685 TUQ327685:TUV327685 UEM327685:UER327685 UOI327685:UON327685 UYE327685:UYJ327685 VIA327685:VIF327685 VRW327685:VSB327685 WBS327685:WBX327685 WLO327685:WLT327685 WVK327685:WVP327685 C393221:H393221 IY393221:JD393221 SU393221:SZ393221 ACQ393221:ACV393221 AMM393221:AMR393221 AWI393221:AWN393221 BGE393221:BGJ393221 BQA393221:BQF393221 BZW393221:CAB393221 CJS393221:CJX393221 CTO393221:CTT393221 DDK393221:DDP393221 DNG393221:DNL393221 DXC393221:DXH393221 EGY393221:EHD393221 EQU393221:EQZ393221 FAQ393221:FAV393221 FKM393221:FKR393221 FUI393221:FUN393221 GEE393221:GEJ393221 GOA393221:GOF393221 GXW393221:GYB393221 HHS393221:HHX393221 HRO393221:HRT393221 IBK393221:IBP393221 ILG393221:ILL393221 IVC393221:IVH393221 JEY393221:JFD393221 JOU393221:JOZ393221 JYQ393221:JYV393221 KIM393221:KIR393221 KSI393221:KSN393221 LCE393221:LCJ393221 LMA393221:LMF393221 LVW393221:LWB393221 MFS393221:MFX393221 MPO393221:MPT393221 MZK393221:MZP393221 NJG393221:NJL393221 NTC393221:NTH393221 OCY393221:ODD393221 OMU393221:OMZ393221 OWQ393221:OWV393221 PGM393221:PGR393221 PQI393221:PQN393221 QAE393221:QAJ393221 QKA393221:QKF393221 QTW393221:QUB393221 RDS393221:RDX393221 RNO393221:RNT393221 RXK393221:RXP393221 SHG393221:SHL393221 SRC393221:SRH393221 TAY393221:TBD393221 TKU393221:TKZ393221 TUQ393221:TUV393221 UEM393221:UER393221 UOI393221:UON393221 UYE393221:UYJ393221 VIA393221:VIF393221 VRW393221:VSB393221 WBS393221:WBX393221 WLO393221:WLT393221 WVK393221:WVP393221 C458757:H458757 IY458757:JD458757 SU458757:SZ458757 ACQ458757:ACV458757 AMM458757:AMR458757 AWI458757:AWN458757 BGE458757:BGJ458757 BQA458757:BQF458757 BZW458757:CAB458757 CJS458757:CJX458757 CTO458757:CTT458757 DDK458757:DDP458757 DNG458757:DNL458757 DXC458757:DXH458757 EGY458757:EHD458757 EQU458757:EQZ458757 FAQ458757:FAV458757 FKM458757:FKR458757 FUI458757:FUN458757 GEE458757:GEJ458757 GOA458757:GOF458757 GXW458757:GYB458757 HHS458757:HHX458757 HRO458757:HRT458757 IBK458757:IBP458757 ILG458757:ILL458757 IVC458757:IVH458757 JEY458757:JFD458757 JOU458757:JOZ458757 JYQ458757:JYV458757 KIM458757:KIR458757 KSI458757:KSN458757 LCE458757:LCJ458757 LMA458757:LMF458757 LVW458757:LWB458757 MFS458757:MFX458757 MPO458757:MPT458757 MZK458757:MZP458757 NJG458757:NJL458757 NTC458757:NTH458757 OCY458757:ODD458757 OMU458757:OMZ458757 OWQ458757:OWV458757 PGM458757:PGR458757 PQI458757:PQN458757 QAE458757:QAJ458757 QKA458757:QKF458757 QTW458757:QUB458757 RDS458757:RDX458757 RNO458757:RNT458757 RXK458757:RXP458757 SHG458757:SHL458757 SRC458757:SRH458757 TAY458757:TBD458757 TKU458757:TKZ458757 TUQ458757:TUV458757 UEM458757:UER458757 UOI458757:UON458757 UYE458757:UYJ458757 VIA458757:VIF458757 VRW458757:VSB458757 WBS458757:WBX458757 WLO458757:WLT458757 WVK458757:WVP458757 C524293:H524293 IY524293:JD524293 SU524293:SZ524293 ACQ524293:ACV524293 AMM524293:AMR524293 AWI524293:AWN524293 BGE524293:BGJ524293 BQA524293:BQF524293 BZW524293:CAB524293 CJS524293:CJX524293 CTO524293:CTT524293 DDK524293:DDP524293 DNG524293:DNL524293 DXC524293:DXH524293 EGY524293:EHD524293 EQU524293:EQZ524293 FAQ524293:FAV524293 FKM524293:FKR524293 FUI524293:FUN524293 GEE524293:GEJ524293 GOA524293:GOF524293 GXW524293:GYB524293 HHS524293:HHX524293 HRO524293:HRT524293 IBK524293:IBP524293 ILG524293:ILL524293 IVC524293:IVH524293 JEY524293:JFD524293 JOU524293:JOZ524293 JYQ524293:JYV524293 KIM524293:KIR524293 KSI524293:KSN524293 LCE524293:LCJ524293 LMA524293:LMF524293 LVW524293:LWB524293 MFS524293:MFX524293 MPO524293:MPT524293 MZK524293:MZP524293 NJG524293:NJL524293 NTC524293:NTH524293 OCY524293:ODD524293 OMU524293:OMZ524293 OWQ524293:OWV524293 PGM524293:PGR524293 PQI524293:PQN524293 QAE524293:QAJ524293 QKA524293:QKF524293 QTW524293:QUB524293 RDS524293:RDX524293 RNO524293:RNT524293 RXK524293:RXP524293 SHG524293:SHL524293 SRC524293:SRH524293 TAY524293:TBD524293 TKU524293:TKZ524293 TUQ524293:TUV524293 UEM524293:UER524293 UOI524293:UON524293 UYE524293:UYJ524293 VIA524293:VIF524293 VRW524293:VSB524293 WBS524293:WBX524293 WLO524293:WLT524293 WVK524293:WVP524293 C589829:H589829 IY589829:JD589829 SU589829:SZ589829 ACQ589829:ACV589829 AMM589829:AMR589829 AWI589829:AWN589829 BGE589829:BGJ589829 BQA589829:BQF589829 BZW589829:CAB589829 CJS589829:CJX589829 CTO589829:CTT589829 DDK589829:DDP589829 DNG589829:DNL589829 DXC589829:DXH589829 EGY589829:EHD589829 EQU589829:EQZ589829 FAQ589829:FAV589829 FKM589829:FKR589829 FUI589829:FUN589829 GEE589829:GEJ589829 GOA589829:GOF589829 GXW589829:GYB589829 HHS589829:HHX589829 HRO589829:HRT589829 IBK589829:IBP589829 ILG589829:ILL589829 IVC589829:IVH589829 JEY589829:JFD589829 JOU589829:JOZ589829 JYQ589829:JYV589829 KIM589829:KIR589829 KSI589829:KSN589829 LCE589829:LCJ589829 LMA589829:LMF589829 LVW589829:LWB589829 MFS589829:MFX589829 MPO589829:MPT589829 MZK589829:MZP589829 NJG589829:NJL589829 NTC589829:NTH589829 OCY589829:ODD589829 OMU589829:OMZ589829 OWQ589829:OWV589829 PGM589829:PGR589829 PQI589829:PQN589829 QAE589829:QAJ589829 QKA589829:QKF589829 QTW589829:QUB589829 RDS589829:RDX589829 RNO589829:RNT589829 RXK589829:RXP589829 SHG589829:SHL589829 SRC589829:SRH589829 TAY589829:TBD589829 TKU589829:TKZ589829 TUQ589829:TUV589829 UEM589829:UER589829 UOI589829:UON589829 UYE589829:UYJ589829 VIA589829:VIF589829 VRW589829:VSB589829 WBS589829:WBX589829 WLO589829:WLT589829 WVK589829:WVP589829 C655365:H655365 IY655365:JD655365 SU655365:SZ655365 ACQ655365:ACV655365 AMM655365:AMR655365 AWI655365:AWN655365 BGE655365:BGJ655365 BQA655365:BQF655365 BZW655365:CAB655365 CJS655365:CJX655365 CTO655365:CTT655365 DDK655365:DDP655365 DNG655365:DNL655365 DXC655365:DXH655365 EGY655365:EHD655365 EQU655365:EQZ655365 FAQ655365:FAV655365 FKM655365:FKR655365 FUI655365:FUN655365 GEE655365:GEJ655365 GOA655365:GOF655365 GXW655365:GYB655365 HHS655365:HHX655365 HRO655365:HRT655365 IBK655365:IBP655365 ILG655365:ILL655365 IVC655365:IVH655365 JEY655365:JFD655365 JOU655365:JOZ655365 JYQ655365:JYV655365 KIM655365:KIR655365 KSI655365:KSN655365 LCE655365:LCJ655365 LMA655365:LMF655365 LVW655365:LWB655365 MFS655365:MFX655365 MPO655365:MPT655365 MZK655365:MZP655365 NJG655365:NJL655365 NTC655365:NTH655365 OCY655365:ODD655365 OMU655365:OMZ655365 OWQ655365:OWV655365 PGM655365:PGR655365 PQI655365:PQN655365 QAE655365:QAJ655365 QKA655365:QKF655365 QTW655365:QUB655365 RDS655365:RDX655365 RNO655365:RNT655365 RXK655365:RXP655365 SHG655365:SHL655365 SRC655365:SRH655365 TAY655365:TBD655365 TKU655365:TKZ655365 TUQ655365:TUV655365 UEM655365:UER655365 UOI655365:UON655365 UYE655365:UYJ655365 VIA655365:VIF655365 VRW655365:VSB655365 WBS655365:WBX655365 WLO655365:WLT655365 WVK655365:WVP655365 C720901:H720901 IY720901:JD720901 SU720901:SZ720901 ACQ720901:ACV720901 AMM720901:AMR720901 AWI720901:AWN720901 BGE720901:BGJ720901 BQA720901:BQF720901 BZW720901:CAB720901 CJS720901:CJX720901 CTO720901:CTT720901 DDK720901:DDP720901 DNG720901:DNL720901 DXC720901:DXH720901 EGY720901:EHD720901 EQU720901:EQZ720901 FAQ720901:FAV720901 FKM720901:FKR720901 FUI720901:FUN720901 GEE720901:GEJ720901 GOA720901:GOF720901 GXW720901:GYB720901 HHS720901:HHX720901 HRO720901:HRT720901 IBK720901:IBP720901 ILG720901:ILL720901 IVC720901:IVH720901 JEY720901:JFD720901 JOU720901:JOZ720901 JYQ720901:JYV720901 KIM720901:KIR720901 KSI720901:KSN720901 LCE720901:LCJ720901 LMA720901:LMF720901 LVW720901:LWB720901 MFS720901:MFX720901 MPO720901:MPT720901 MZK720901:MZP720901 NJG720901:NJL720901 NTC720901:NTH720901 OCY720901:ODD720901 OMU720901:OMZ720901 OWQ720901:OWV720901 PGM720901:PGR720901 PQI720901:PQN720901 QAE720901:QAJ720901 QKA720901:QKF720901 QTW720901:QUB720901 RDS720901:RDX720901 RNO720901:RNT720901 RXK720901:RXP720901 SHG720901:SHL720901 SRC720901:SRH720901 TAY720901:TBD720901 TKU720901:TKZ720901 TUQ720901:TUV720901 UEM720901:UER720901 UOI720901:UON720901 UYE720901:UYJ720901 VIA720901:VIF720901 VRW720901:VSB720901 WBS720901:WBX720901 WLO720901:WLT720901 WVK720901:WVP720901 C786437:H786437 IY786437:JD786437 SU786437:SZ786437 ACQ786437:ACV786437 AMM786437:AMR786437 AWI786437:AWN786437 BGE786437:BGJ786437 BQA786437:BQF786437 BZW786437:CAB786437 CJS786437:CJX786437 CTO786437:CTT786437 DDK786437:DDP786437 DNG786437:DNL786437 DXC786437:DXH786437 EGY786437:EHD786437 EQU786437:EQZ786437 FAQ786437:FAV786437 FKM786437:FKR786437 FUI786437:FUN786437 GEE786437:GEJ786437 GOA786437:GOF786437 GXW786437:GYB786437 HHS786437:HHX786437 HRO786437:HRT786437 IBK786437:IBP786437 ILG786437:ILL786437 IVC786437:IVH786437 JEY786437:JFD786437 JOU786437:JOZ786437 JYQ786437:JYV786437 KIM786437:KIR786437 KSI786437:KSN786437 LCE786437:LCJ786437 LMA786437:LMF786437 LVW786437:LWB786437 MFS786437:MFX786437 MPO786437:MPT786437 MZK786437:MZP786437 NJG786437:NJL786437 NTC786437:NTH786437 OCY786437:ODD786437 OMU786437:OMZ786437 OWQ786437:OWV786437 PGM786437:PGR786437 PQI786437:PQN786437 QAE786437:QAJ786437 QKA786437:QKF786437 QTW786437:QUB786437 RDS786437:RDX786437 RNO786437:RNT786437 RXK786437:RXP786437 SHG786437:SHL786437 SRC786437:SRH786437 TAY786437:TBD786437 TKU786437:TKZ786437 TUQ786437:TUV786437 UEM786437:UER786437 UOI786437:UON786437 UYE786437:UYJ786437 VIA786437:VIF786437 VRW786437:VSB786437 WBS786437:WBX786437 WLO786437:WLT786437 WVK786437:WVP786437 C851973:H851973 IY851973:JD851973 SU851973:SZ851973 ACQ851973:ACV851973 AMM851973:AMR851973 AWI851973:AWN851973 BGE851973:BGJ851973 BQA851973:BQF851973 BZW851973:CAB851973 CJS851973:CJX851973 CTO851973:CTT851973 DDK851973:DDP851973 DNG851973:DNL851973 DXC851973:DXH851973 EGY851973:EHD851973 EQU851973:EQZ851973 FAQ851973:FAV851973 FKM851973:FKR851973 FUI851973:FUN851973 GEE851973:GEJ851973 GOA851973:GOF851973 GXW851973:GYB851973 HHS851973:HHX851973 HRO851973:HRT851973 IBK851973:IBP851973 ILG851973:ILL851973 IVC851973:IVH851973 JEY851973:JFD851973 JOU851973:JOZ851973 JYQ851973:JYV851973 KIM851973:KIR851973 KSI851973:KSN851973 LCE851973:LCJ851973 LMA851973:LMF851973 LVW851973:LWB851973 MFS851973:MFX851973 MPO851973:MPT851973 MZK851973:MZP851973 NJG851973:NJL851973 NTC851973:NTH851973 OCY851973:ODD851973 OMU851973:OMZ851973 OWQ851973:OWV851973 PGM851973:PGR851973 PQI851973:PQN851973 QAE851973:QAJ851973 QKA851973:QKF851973 QTW851973:QUB851973 RDS851973:RDX851973 RNO851973:RNT851973 RXK851973:RXP851973 SHG851973:SHL851973 SRC851973:SRH851973 TAY851973:TBD851973 TKU851973:TKZ851973 TUQ851973:TUV851973 UEM851973:UER851973 UOI851973:UON851973 UYE851973:UYJ851973 VIA851973:VIF851973 VRW851973:VSB851973 WBS851973:WBX851973 WLO851973:WLT851973 WVK851973:WVP851973 C917509:H917509 IY917509:JD917509 SU917509:SZ917509 ACQ917509:ACV917509 AMM917509:AMR917509 AWI917509:AWN917509 BGE917509:BGJ917509 BQA917509:BQF917509 BZW917509:CAB917509 CJS917509:CJX917509 CTO917509:CTT917509 DDK917509:DDP917509 DNG917509:DNL917509 DXC917509:DXH917509 EGY917509:EHD917509 EQU917509:EQZ917509 FAQ917509:FAV917509 FKM917509:FKR917509 FUI917509:FUN917509 GEE917509:GEJ917509 GOA917509:GOF917509 GXW917509:GYB917509 HHS917509:HHX917509 HRO917509:HRT917509 IBK917509:IBP917509 ILG917509:ILL917509 IVC917509:IVH917509 JEY917509:JFD917509 JOU917509:JOZ917509 JYQ917509:JYV917509 KIM917509:KIR917509 KSI917509:KSN917509 LCE917509:LCJ917509 LMA917509:LMF917509 LVW917509:LWB917509 MFS917509:MFX917509 MPO917509:MPT917509 MZK917509:MZP917509 NJG917509:NJL917509 NTC917509:NTH917509 OCY917509:ODD917509 OMU917509:OMZ917509 OWQ917509:OWV917509 PGM917509:PGR917509 PQI917509:PQN917509 QAE917509:QAJ917509 QKA917509:QKF917509 QTW917509:QUB917509 RDS917509:RDX917509 RNO917509:RNT917509 RXK917509:RXP917509 SHG917509:SHL917509 SRC917509:SRH917509 TAY917509:TBD917509 TKU917509:TKZ917509 TUQ917509:TUV917509 UEM917509:UER917509 UOI917509:UON917509 UYE917509:UYJ917509 VIA917509:VIF917509 VRW917509:VSB917509 WBS917509:WBX917509 WLO917509:WLT917509 WVK917509:WVP917509 C983045:H983045 IY983045:JD983045 SU983045:SZ983045 ACQ983045:ACV983045 AMM983045:AMR983045 AWI983045:AWN983045 BGE983045:BGJ983045 BQA983045:BQF983045 BZW983045:CAB983045 CJS983045:CJX983045 CTO983045:CTT983045 DDK983045:DDP983045 DNG983045:DNL983045 DXC983045:DXH983045 EGY983045:EHD983045 EQU983045:EQZ983045 FAQ983045:FAV983045 FKM983045:FKR983045 FUI983045:FUN983045 GEE983045:GEJ983045 GOA983045:GOF983045 GXW983045:GYB983045 HHS983045:HHX983045 HRO983045:HRT983045 IBK983045:IBP983045 ILG983045:ILL983045 IVC983045:IVH983045 JEY983045:JFD983045 JOU983045:JOZ983045 JYQ983045:JYV983045 KIM983045:KIR983045 KSI983045:KSN983045 LCE983045:LCJ983045 LMA983045:LMF983045 LVW983045:LWB983045 MFS983045:MFX983045 MPO983045:MPT983045 MZK983045:MZP983045 NJG983045:NJL983045 NTC983045:NTH983045 OCY983045:ODD983045 OMU983045:OMZ983045 OWQ983045:OWV983045 PGM983045:PGR983045 PQI983045:PQN983045 QAE983045:QAJ983045 QKA983045:QKF983045 QTW983045:QUB983045 RDS983045:RDX983045 RNO983045:RNT983045 RXK983045:RXP983045 SHG983045:SHL983045 SRC983045:SRH983045 TAY983045:TBD983045 TKU983045:TKZ983045 TUQ983045:TUV983045 UEM983045:UER983045 UOI983045:UON983045 UYE983045:UYJ983045 VIA983045:VIF983045 VRW983045:VSB983045 WBS983045:WBX983045 WLO983045:WLT983045 WVK983045:WVP983045">
      <formula1>$B$61:$B$74</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formula1>#REF!</formula1>
    </dataValidation>
    <dataValidation allowBlank="1" showInputMessage="1" showErrorMessage="1" promptTitle="Explicación de la Variable" prompt="Ingrese la explicación de las variables que actuan como numerador y denominador"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dataValidation allowBlank="1" showInputMessage="1" showErrorMessage="1" promptTitle="Numerador" prompt="Ingrese el nombre de la variable del indicador que actua como numerador." sqref="E12:G13 JA12:JC13 SW12:SY13 ACS12:ACU13 AMO12:AMQ13 AWK12:AWM13 BGG12:BGI13 BQC12:BQE13 BZY12:CAA13 CJU12:CJW13 CTQ12:CTS13 DDM12:DDO13 DNI12:DNK13 DXE12:DXG13 EHA12:EHC13 EQW12:EQY13 FAS12:FAU13 FKO12:FKQ13 FUK12:FUM13 GEG12:GEI13 GOC12:GOE13 GXY12:GYA13 HHU12:HHW13 HRQ12:HRS13 IBM12:IBO13 ILI12:ILK13 IVE12:IVG13 JFA12:JFC13 JOW12:JOY13 JYS12:JYU13 KIO12:KIQ13 KSK12:KSM13 LCG12:LCI13 LMC12:LME13 LVY12:LWA13 MFU12:MFW13 MPQ12:MPS13 MZM12:MZO13 NJI12:NJK13 NTE12:NTG13 ODA12:ODC13 OMW12:OMY13 OWS12:OWU13 PGO12:PGQ13 PQK12:PQM13 QAG12:QAI13 QKC12:QKE13 QTY12:QUA13 RDU12:RDW13 RNQ12:RNS13 RXM12:RXO13 SHI12:SHK13 SRE12:SRG13 TBA12:TBC13 TKW12:TKY13 TUS12:TUU13 UEO12:UEQ13 UOK12:UOM13 UYG12:UYI13 VIC12:VIE13 VRY12:VSA13 WBU12:WBW13 WLQ12:WLS13 WVM12:WVO13 E65548:G65549 JA65548:JC65549 SW65548:SY65549 ACS65548:ACU65549 AMO65548:AMQ65549 AWK65548:AWM65549 BGG65548:BGI65549 BQC65548:BQE65549 BZY65548:CAA65549 CJU65548:CJW65549 CTQ65548:CTS65549 DDM65548:DDO65549 DNI65548:DNK65549 DXE65548:DXG65549 EHA65548:EHC65549 EQW65548:EQY65549 FAS65548:FAU65549 FKO65548:FKQ65549 FUK65548:FUM65549 GEG65548:GEI65549 GOC65548:GOE65549 GXY65548:GYA65549 HHU65548:HHW65549 HRQ65548:HRS65549 IBM65548:IBO65549 ILI65548:ILK65549 IVE65548:IVG65549 JFA65548:JFC65549 JOW65548:JOY65549 JYS65548:JYU65549 KIO65548:KIQ65549 KSK65548:KSM65549 LCG65548:LCI65549 LMC65548:LME65549 LVY65548:LWA65549 MFU65548:MFW65549 MPQ65548:MPS65549 MZM65548:MZO65549 NJI65548:NJK65549 NTE65548:NTG65549 ODA65548:ODC65549 OMW65548:OMY65549 OWS65548:OWU65549 PGO65548:PGQ65549 PQK65548:PQM65549 QAG65548:QAI65549 QKC65548:QKE65549 QTY65548:QUA65549 RDU65548:RDW65549 RNQ65548:RNS65549 RXM65548:RXO65549 SHI65548:SHK65549 SRE65548:SRG65549 TBA65548:TBC65549 TKW65548:TKY65549 TUS65548:TUU65549 UEO65548:UEQ65549 UOK65548:UOM65549 UYG65548:UYI65549 VIC65548:VIE65549 VRY65548:VSA65549 WBU65548:WBW65549 WLQ65548:WLS65549 WVM65548:WVO65549 E131084:G131085 JA131084:JC131085 SW131084:SY131085 ACS131084:ACU131085 AMO131084:AMQ131085 AWK131084:AWM131085 BGG131084:BGI131085 BQC131084:BQE131085 BZY131084:CAA131085 CJU131084:CJW131085 CTQ131084:CTS131085 DDM131084:DDO131085 DNI131084:DNK131085 DXE131084:DXG131085 EHA131084:EHC131085 EQW131084:EQY131085 FAS131084:FAU131085 FKO131084:FKQ131085 FUK131084:FUM131085 GEG131084:GEI131085 GOC131084:GOE131085 GXY131084:GYA131085 HHU131084:HHW131085 HRQ131084:HRS131085 IBM131084:IBO131085 ILI131084:ILK131085 IVE131084:IVG131085 JFA131084:JFC131085 JOW131084:JOY131085 JYS131084:JYU131085 KIO131084:KIQ131085 KSK131084:KSM131085 LCG131084:LCI131085 LMC131084:LME131085 LVY131084:LWA131085 MFU131084:MFW131085 MPQ131084:MPS131085 MZM131084:MZO131085 NJI131084:NJK131085 NTE131084:NTG131085 ODA131084:ODC131085 OMW131084:OMY131085 OWS131084:OWU131085 PGO131084:PGQ131085 PQK131084:PQM131085 QAG131084:QAI131085 QKC131084:QKE131085 QTY131084:QUA131085 RDU131084:RDW131085 RNQ131084:RNS131085 RXM131084:RXO131085 SHI131084:SHK131085 SRE131084:SRG131085 TBA131084:TBC131085 TKW131084:TKY131085 TUS131084:TUU131085 UEO131084:UEQ131085 UOK131084:UOM131085 UYG131084:UYI131085 VIC131084:VIE131085 VRY131084:VSA131085 WBU131084:WBW131085 WLQ131084:WLS131085 WVM131084:WVO131085 E196620:G196621 JA196620:JC196621 SW196620:SY196621 ACS196620:ACU196621 AMO196620:AMQ196621 AWK196620:AWM196621 BGG196620:BGI196621 BQC196620:BQE196621 BZY196620:CAA196621 CJU196620:CJW196621 CTQ196620:CTS196621 DDM196620:DDO196621 DNI196620:DNK196621 DXE196620:DXG196621 EHA196620:EHC196621 EQW196620:EQY196621 FAS196620:FAU196621 FKO196620:FKQ196621 FUK196620:FUM196621 GEG196620:GEI196621 GOC196620:GOE196621 GXY196620:GYA196621 HHU196620:HHW196621 HRQ196620:HRS196621 IBM196620:IBO196621 ILI196620:ILK196621 IVE196620:IVG196621 JFA196620:JFC196621 JOW196620:JOY196621 JYS196620:JYU196621 KIO196620:KIQ196621 KSK196620:KSM196621 LCG196620:LCI196621 LMC196620:LME196621 LVY196620:LWA196621 MFU196620:MFW196621 MPQ196620:MPS196621 MZM196620:MZO196621 NJI196620:NJK196621 NTE196620:NTG196621 ODA196620:ODC196621 OMW196620:OMY196621 OWS196620:OWU196621 PGO196620:PGQ196621 PQK196620:PQM196621 QAG196620:QAI196621 QKC196620:QKE196621 QTY196620:QUA196621 RDU196620:RDW196621 RNQ196620:RNS196621 RXM196620:RXO196621 SHI196620:SHK196621 SRE196620:SRG196621 TBA196620:TBC196621 TKW196620:TKY196621 TUS196620:TUU196621 UEO196620:UEQ196621 UOK196620:UOM196621 UYG196620:UYI196621 VIC196620:VIE196621 VRY196620:VSA196621 WBU196620:WBW196621 WLQ196620:WLS196621 WVM196620:WVO196621 E262156:G262157 JA262156:JC262157 SW262156:SY262157 ACS262156:ACU262157 AMO262156:AMQ262157 AWK262156:AWM262157 BGG262156:BGI262157 BQC262156:BQE262157 BZY262156:CAA262157 CJU262156:CJW262157 CTQ262156:CTS262157 DDM262156:DDO262157 DNI262156:DNK262157 DXE262156:DXG262157 EHA262156:EHC262157 EQW262156:EQY262157 FAS262156:FAU262157 FKO262156:FKQ262157 FUK262156:FUM262157 GEG262156:GEI262157 GOC262156:GOE262157 GXY262156:GYA262157 HHU262156:HHW262157 HRQ262156:HRS262157 IBM262156:IBO262157 ILI262156:ILK262157 IVE262156:IVG262157 JFA262156:JFC262157 JOW262156:JOY262157 JYS262156:JYU262157 KIO262156:KIQ262157 KSK262156:KSM262157 LCG262156:LCI262157 LMC262156:LME262157 LVY262156:LWA262157 MFU262156:MFW262157 MPQ262156:MPS262157 MZM262156:MZO262157 NJI262156:NJK262157 NTE262156:NTG262157 ODA262156:ODC262157 OMW262156:OMY262157 OWS262156:OWU262157 PGO262156:PGQ262157 PQK262156:PQM262157 QAG262156:QAI262157 QKC262156:QKE262157 QTY262156:QUA262157 RDU262156:RDW262157 RNQ262156:RNS262157 RXM262156:RXO262157 SHI262156:SHK262157 SRE262156:SRG262157 TBA262156:TBC262157 TKW262156:TKY262157 TUS262156:TUU262157 UEO262156:UEQ262157 UOK262156:UOM262157 UYG262156:UYI262157 VIC262156:VIE262157 VRY262156:VSA262157 WBU262156:WBW262157 WLQ262156:WLS262157 WVM262156:WVO262157 E327692:G327693 JA327692:JC327693 SW327692:SY327693 ACS327692:ACU327693 AMO327692:AMQ327693 AWK327692:AWM327693 BGG327692:BGI327693 BQC327692:BQE327693 BZY327692:CAA327693 CJU327692:CJW327693 CTQ327692:CTS327693 DDM327692:DDO327693 DNI327692:DNK327693 DXE327692:DXG327693 EHA327692:EHC327693 EQW327692:EQY327693 FAS327692:FAU327693 FKO327692:FKQ327693 FUK327692:FUM327693 GEG327692:GEI327693 GOC327692:GOE327693 GXY327692:GYA327693 HHU327692:HHW327693 HRQ327692:HRS327693 IBM327692:IBO327693 ILI327692:ILK327693 IVE327692:IVG327693 JFA327692:JFC327693 JOW327692:JOY327693 JYS327692:JYU327693 KIO327692:KIQ327693 KSK327692:KSM327693 LCG327692:LCI327693 LMC327692:LME327693 LVY327692:LWA327693 MFU327692:MFW327693 MPQ327692:MPS327693 MZM327692:MZO327693 NJI327692:NJK327693 NTE327692:NTG327693 ODA327692:ODC327693 OMW327692:OMY327693 OWS327692:OWU327693 PGO327692:PGQ327693 PQK327692:PQM327693 QAG327692:QAI327693 QKC327692:QKE327693 QTY327692:QUA327693 RDU327692:RDW327693 RNQ327692:RNS327693 RXM327692:RXO327693 SHI327692:SHK327693 SRE327692:SRG327693 TBA327692:TBC327693 TKW327692:TKY327693 TUS327692:TUU327693 UEO327692:UEQ327693 UOK327692:UOM327693 UYG327692:UYI327693 VIC327692:VIE327693 VRY327692:VSA327693 WBU327692:WBW327693 WLQ327692:WLS327693 WVM327692:WVO327693 E393228:G393229 JA393228:JC393229 SW393228:SY393229 ACS393228:ACU393229 AMO393228:AMQ393229 AWK393228:AWM393229 BGG393228:BGI393229 BQC393228:BQE393229 BZY393228:CAA393229 CJU393228:CJW393229 CTQ393228:CTS393229 DDM393228:DDO393229 DNI393228:DNK393229 DXE393228:DXG393229 EHA393228:EHC393229 EQW393228:EQY393229 FAS393228:FAU393229 FKO393228:FKQ393229 FUK393228:FUM393229 GEG393228:GEI393229 GOC393228:GOE393229 GXY393228:GYA393229 HHU393228:HHW393229 HRQ393228:HRS393229 IBM393228:IBO393229 ILI393228:ILK393229 IVE393228:IVG393229 JFA393228:JFC393229 JOW393228:JOY393229 JYS393228:JYU393229 KIO393228:KIQ393229 KSK393228:KSM393229 LCG393228:LCI393229 LMC393228:LME393229 LVY393228:LWA393229 MFU393228:MFW393229 MPQ393228:MPS393229 MZM393228:MZO393229 NJI393228:NJK393229 NTE393228:NTG393229 ODA393228:ODC393229 OMW393228:OMY393229 OWS393228:OWU393229 PGO393228:PGQ393229 PQK393228:PQM393229 QAG393228:QAI393229 QKC393228:QKE393229 QTY393228:QUA393229 RDU393228:RDW393229 RNQ393228:RNS393229 RXM393228:RXO393229 SHI393228:SHK393229 SRE393228:SRG393229 TBA393228:TBC393229 TKW393228:TKY393229 TUS393228:TUU393229 UEO393228:UEQ393229 UOK393228:UOM393229 UYG393228:UYI393229 VIC393228:VIE393229 VRY393228:VSA393229 WBU393228:WBW393229 WLQ393228:WLS393229 WVM393228:WVO393229 E458764:G458765 JA458764:JC458765 SW458764:SY458765 ACS458764:ACU458765 AMO458764:AMQ458765 AWK458764:AWM458765 BGG458764:BGI458765 BQC458764:BQE458765 BZY458764:CAA458765 CJU458764:CJW458765 CTQ458764:CTS458765 DDM458764:DDO458765 DNI458764:DNK458765 DXE458764:DXG458765 EHA458764:EHC458765 EQW458764:EQY458765 FAS458764:FAU458765 FKO458764:FKQ458765 FUK458764:FUM458765 GEG458764:GEI458765 GOC458764:GOE458765 GXY458764:GYA458765 HHU458764:HHW458765 HRQ458764:HRS458765 IBM458764:IBO458765 ILI458764:ILK458765 IVE458764:IVG458765 JFA458764:JFC458765 JOW458764:JOY458765 JYS458764:JYU458765 KIO458764:KIQ458765 KSK458764:KSM458765 LCG458764:LCI458765 LMC458764:LME458765 LVY458764:LWA458765 MFU458764:MFW458765 MPQ458764:MPS458765 MZM458764:MZO458765 NJI458764:NJK458765 NTE458764:NTG458765 ODA458764:ODC458765 OMW458764:OMY458765 OWS458764:OWU458765 PGO458764:PGQ458765 PQK458764:PQM458765 QAG458764:QAI458765 QKC458764:QKE458765 QTY458764:QUA458765 RDU458764:RDW458765 RNQ458764:RNS458765 RXM458764:RXO458765 SHI458764:SHK458765 SRE458764:SRG458765 TBA458764:TBC458765 TKW458764:TKY458765 TUS458764:TUU458765 UEO458764:UEQ458765 UOK458764:UOM458765 UYG458764:UYI458765 VIC458764:VIE458765 VRY458764:VSA458765 WBU458764:WBW458765 WLQ458764:WLS458765 WVM458764:WVO458765 E524300:G524301 JA524300:JC524301 SW524300:SY524301 ACS524300:ACU524301 AMO524300:AMQ524301 AWK524300:AWM524301 BGG524300:BGI524301 BQC524300:BQE524301 BZY524300:CAA524301 CJU524300:CJW524301 CTQ524300:CTS524301 DDM524300:DDO524301 DNI524300:DNK524301 DXE524300:DXG524301 EHA524300:EHC524301 EQW524300:EQY524301 FAS524300:FAU524301 FKO524300:FKQ524301 FUK524300:FUM524301 GEG524300:GEI524301 GOC524300:GOE524301 GXY524300:GYA524301 HHU524300:HHW524301 HRQ524300:HRS524301 IBM524300:IBO524301 ILI524300:ILK524301 IVE524300:IVG524301 JFA524300:JFC524301 JOW524300:JOY524301 JYS524300:JYU524301 KIO524300:KIQ524301 KSK524300:KSM524301 LCG524300:LCI524301 LMC524300:LME524301 LVY524300:LWA524301 MFU524300:MFW524301 MPQ524300:MPS524301 MZM524300:MZO524301 NJI524300:NJK524301 NTE524300:NTG524301 ODA524300:ODC524301 OMW524300:OMY524301 OWS524300:OWU524301 PGO524300:PGQ524301 PQK524300:PQM524301 QAG524300:QAI524301 QKC524300:QKE524301 QTY524300:QUA524301 RDU524300:RDW524301 RNQ524300:RNS524301 RXM524300:RXO524301 SHI524300:SHK524301 SRE524300:SRG524301 TBA524300:TBC524301 TKW524300:TKY524301 TUS524300:TUU524301 UEO524300:UEQ524301 UOK524300:UOM524301 UYG524300:UYI524301 VIC524300:VIE524301 VRY524300:VSA524301 WBU524300:WBW524301 WLQ524300:WLS524301 WVM524300:WVO524301 E589836:G589837 JA589836:JC589837 SW589836:SY589837 ACS589836:ACU589837 AMO589836:AMQ589837 AWK589836:AWM589837 BGG589836:BGI589837 BQC589836:BQE589837 BZY589836:CAA589837 CJU589836:CJW589837 CTQ589836:CTS589837 DDM589836:DDO589837 DNI589836:DNK589837 DXE589836:DXG589837 EHA589836:EHC589837 EQW589836:EQY589837 FAS589836:FAU589837 FKO589836:FKQ589837 FUK589836:FUM589837 GEG589836:GEI589837 GOC589836:GOE589837 GXY589836:GYA589837 HHU589836:HHW589837 HRQ589836:HRS589837 IBM589836:IBO589837 ILI589836:ILK589837 IVE589836:IVG589837 JFA589836:JFC589837 JOW589836:JOY589837 JYS589836:JYU589837 KIO589836:KIQ589837 KSK589836:KSM589837 LCG589836:LCI589837 LMC589836:LME589837 LVY589836:LWA589837 MFU589836:MFW589837 MPQ589836:MPS589837 MZM589836:MZO589837 NJI589836:NJK589837 NTE589836:NTG589837 ODA589836:ODC589837 OMW589836:OMY589837 OWS589836:OWU589837 PGO589836:PGQ589837 PQK589836:PQM589837 QAG589836:QAI589837 QKC589836:QKE589837 QTY589836:QUA589837 RDU589836:RDW589837 RNQ589836:RNS589837 RXM589836:RXO589837 SHI589836:SHK589837 SRE589836:SRG589837 TBA589836:TBC589837 TKW589836:TKY589837 TUS589836:TUU589837 UEO589836:UEQ589837 UOK589836:UOM589837 UYG589836:UYI589837 VIC589836:VIE589837 VRY589836:VSA589837 WBU589836:WBW589837 WLQ589836:WLS589837 WVM589836:WVO589837 E655372:G655373 JA655372:JC655373 SW655372:SY655373 ACS655372:ACU655373 AMO655372:AMQ655373 AWK655372:AWM655373 BGG655372:BGI655373 BQC655372:BQE655373 BZY655372:CAA655373 CJU655372:CJW655373 CTQ655372:CTS655373 DDM655372:DDO655373 DNI655372:DNK655373 DXE655372:DXG655373 EHA655372:EHC655373 EQW655372:EQY655373 FAS655372:FAU655373 FKO655372:FKQ655373 FUK655372:FUM655373 GEG655372:GEI655373 GOC655372:GOE655373 GXY655372:GYA655373 HHU655372:HHW655373 HRQ655372:HRS655373 IBM655372:IBO655373 ILI655372:ILK655373 IVE655372:IVG655373 JFA655372:JFC655373 JOW655372:JOY655373 JYS655372:JYU655373 KIO655372:KIQ655373 KSK655372:KSM655373 LCG655372:LCI655373 LMC655372:LME655373 LVY655372:LWA655373 MFU655372:MFW655373 MPQ655372:MPS655373 MZM655372:MZO655373 NJI655372:NJK655373 NTE655372:NTG655373 ODA655372:ODC655373 OMW655372:OMY655373 OWS655372:OWU655373 PGO655372:PGQ655373 PQK655372:PQM655373 QAG655372:QAI655373 QKC655372:QKE655373 QTY655372:QUA655373 RDU655372:RDW655373 RNQ655372:RNS655373 RXM655372:RXO655373 SHI655372:SHK655373 SRE655372:SRG655373 TBA655372:TBC655373 TKW655372:TKY655373 TUS655372:TUU655373 UEO655372:UEQ655373 UOK655372:UOM655373 UYG655372:UYI655373 VIC655372:VIE655373 VRY655372:VSA655373 WBU655372:WBW655373 WLQ655372:WLS655373 WVM655372:WVO655373 E720908:G720909 JA720908:JC720909 SW720908:SY720909 ACS720908:ACU720909 AMO720908:AMQ720909 AWK720908:AWM720909 BGG720908:BGI720909 BQC720908:BQE720909 BZY720908:CAA720909 CJU720908:CJW720909 CTQ720908:CTS720909 DDM720908:DDO720909 DNI720908:DNK720909 DXE720908:DXG720909 EHA720908:EHC720909 EQW720908:EQY720909 FAS720908:FAU720909 FKO720908:FKQ720909 FUK720908:FUM720909 GEG720908:GEI720909 GOC720908:GOE720909 GXY720908:GYA720909 HHU720908:HHW720909 HRQ720908:HRS720909 IBM720908:IBO720909 ILI720908:ILK720909 IVE720908:IVG720909 JFA720908:JFC720909 JOW720908:JOY720909 JYS720908:JYU720909 KIO720908:KIQ720909 KSK720908:KSM720909 LCG720908:LCI720909 LMC720908:LME720909 LVY720908:LWA720909 MFU720908:MFW720909 MPQ720908:MPS720909 MZM720908:MZO720909 NJI720908:NJK720909 NTE720908:NTG720909 ODA720908:ODC720909 OMW720908:OMY720909 OWS720908:OWU720909 PGO720908:PGQ720909 PQK720908:PQM720909 QAG720908:QAI720909 QKC720908:QKE720909 QTY720908:QUA720909 RDU720908:RDW720909 RNQ720908:RNS720909 RXM720908:RXO720909 SHI720908:SHK720909 SRE720908:SRG720909 TBA720908:TBC720909 TKW720908:TKY720909 TUS720908:TUU720909 UEO720908:UEQ720909 UOK720908:UOM720909 UYG720908:UYI720909 VIC720908:VIE720909 VRY720908:VSA720909 WBU720908:WBW720909 WLQ720908:WLS720909 WVM720908:WVO720909 E786444:G786445 JA786444:JC786445 SW786444:SY786445 ACS786444:ACU786445 AMO786444:AMQ786445 AWK786444:AWM786445 BGG786444:BGI786445 BQC786444:BQE786445 BZY786444:CAA786445 CJU786444:CJW786445 CTQ786444:CTS786445 DDM786444:DDO786445 DNI786444:DNK786445 DXE786444:DXG786445 EHA786444:EHC786445 EQW786444:EQY786445 FAS786444:FAU786445 FKO786444:FKQ786445 FUK786444:FUM786445 GEG786444:GEI786445 GOC786444:GOE786445 GXY786444:GYA786445 HHU786444:HHW786445 HRQ786444:HRS786445 IBM786444:IBO786445 ILI786444:ILK786445 IVE786444:IVG786445 JFA786444:JFC786445 JOW786444:JOY786445 JYS786444:JYU786445 KIO786444:KIQ786445 KSK786444:KSM786445 LCG786444:LCI786445 LMC786444:LME786445 LVY786444:LWA786445 MFU786444:MFW786445 MPQ786444:MPS786445 MZM786444:MZO786445 NJI786444:NJK786445 NTE786444:NTG786445 ODA786444:ODC786445 OMW786444:OMY786445 OWS786444:OWU786445 PGO786444:PGQ786445 PQK786444:PQM786445 QAG786444:QAI786445 QKC786444:QKE786445 QTY786444:QUA786445 RDU786444:RDW786445 RNQ786444:RNS786445 RXM786444:RXO786445 SHI786444:SHK786445 SRE786444:SRG786445 TBA786444:TBC786445 TKW786444:TKY786445 TUS786444:TUU786445 UEO786444:UEQ786445 UOK786444:UOM786445 UYG786444:UYI786445 VIC786444:VIE786445 VRY786444:VSA786445 WBU786444:WBW786445 WLQ786444:WLS786445 WVM786444:WVO786445 E851980:G851981 JA851980:JC851981 SW851980:SY851981 ACS851980:ACU851981 AMO851980:AMQ851981 AWK851980:AWM851981 BGG851980:BGI851981 BQC851980:BQE851981 BZY851980:CAA851981 CJU851980:CJW851981 CTQ851980:CTS851981 DDM851980:DDO851981 DNI851980:DNK851981 DXE851980:DXG851981 EHA851980:EHC851981 EQW851980:EQY851981 FAS851980:FAU851981 FKO851980:FKQ851981 FUK851980:FUM851981 GEG851980:GEI851981 GOC851980:GOE851981 GXY851980:GYA851981 HHU851980:HHW851981 HRQ851980:HRS851981 IBM851980:IBO851981 ILI851980:ILK851981 IVE851980:IVG851981 JFA851980:JFC851981 JOW851980:JOY851981 JYS851980:JYU851981 KIO851980:KIQ851981 KSK851980:KSM851981 LCG851980:LCI851981 LMC851980:LME851981 LVY851980:LWA851981 MFU851980:MFW851981 MPQ851980:MPS851981 MZM851980:MZO851981 NJI851980:NJK851981 NTE851980:NTG851981 ODA851980:ODC851981 OMW851980:OMY851981 OWS851980:OWU851981 PGO851980:PGQ851981 PQK851980:PQM851981 QAG851980:QAI851981 QKC851980:QKE851981 QTY851980:QUA851981 RDU851980:RDW851981 RNQ851980:RNS851981 RXM851980:RXO851981 SHI851980:SHK851981 SRE851980:SRG851981 TBA851980:TBC851981 TKW851980:TKY851981 TUS851980:TUU851981 UEO851980:UEQ851981 UOK851980:UOM851981 UYG851980:UYI851981 VIC851980:VIE851981 VRY851980:VSA851981 WBU851980:WBW851981 WLQ851980:WLS851981 WVM851980:WVO851981 E917516:G917517 JA917516:JC917517 SW917516:SY917517 ACS917516:ACU917517 AMO917516:AMQ917517 AWK917516:AWM917517 BGG917516:BGI917517 BQC917516:BQE917517 BZY917516:CAA917517 CJU917516:CJW917517 CTQ917516:CTS917517 DDM917516:DDO917517 DNI917516:DNK917517 DXE917516:DXG917517 EHA917516:EHC917517 EQW917516:EQY917517 FAS917516:FAU917517 FKO917516:FKQ917517 FUK917516:FUM917517 GEG917516:GEI917517 GOC917516:GOE917517 GXY917516:GYA917517 HHU917516:HHW917517 HRQ917516:HRS917517 IBM917516:IBO917517 ILI917516:ILK917517 IVE917516:IVG917517 JFA917516:JFC917517 JOW917516:JOY917517 JYS917516:JYU917517 KIO917516:KIQ917517 KSK917516:KSM917517 LCG917516:LCI917517 LMC917516:LME917517 LVY917516:LWA917517 MFU917516:MFW917517 MPQ917516:MPS917517 MZM917516:MZO917517 NJI917516:NJK917517 NTE917516:NTG917517 ODA917516:ODC917517 OMW917516:OMY917517 OWS917516:OWU917517 PGO917516:PGQ917517 PQK917516:PQM917517 QAG917516:QAI917517 QKC917516:QKE917517 QTY917516:QUA917517 RDU917516:RDW917517 RNQ917516:RNS917517 RXM917516:RXO917517 SHI917516:SHK917517 SRE917516:SRG917517 TBA917516:TBC917517 TKW917516:TKY917517 TUS917516:TUU917517 UEO917516:UEQ917517 UOK917516:UOM917517 UYG917516:UYI917517 VIC917516:VIE917517 VRY917516:VSA917517 WBU917516:WBW917517 WLQ917516:WLS917517 WVM917516:WVO917517 E983052:G983053 JA983052:JC983053 SW983052:SY983053 ACS983052:ACU983053 AMO983052:AMQ983053 AWK983052:AWM983053 BGG983052:BGI983053 BQC983052:BQE983053 BZY983052:CAA983053 CJU983052:CJW983053 CTQ983052:CTS983053 DDM983052:DDO983053 DNI983052:DNK983053 DXE983052:DXG983053 EHA983052:EHC983053 EQW983052:EQY983053 FAS983052:FAU983053 FKO983052:FKQ983053 FUK983052:FUM983053 GEG983052:GEI983053 GOC983052:GOE983053 GXY983052:GYA983053 HHU983052:HHW983053 HRQ983052:HRS983053 IBM983052:IBO983053 ILI983052:ILK983053 IVE983052:IVG983053 JFA983052:JFC983053 JOW983052:JOY983053 JYS983052:JYU983053 KIO983052:KIQ983053 KSK983052:KSM983053 LCG983052:LCI983053 LMC983052:LME983053 LVY983052:LWA983053 MFU983052:MFW983053 MPQ983052:MPS983053 MZM983052:MZO983053 NJI983052:NJK983053 NTE983052:NTG983053 ODA983052:ODC983053 OMW983052:OMY983053 OWS983052:OWU983053 PGO983052:PGQ983053 PQK983052:PQM983053 QAG983052:QAI983053 QKC983052:QKE983053 QTY983052:QUA983053 RDU983052:RDW983053 RNQ983052:RNS983053 RXM983052:RXO983053 SHI983052:SHK983053 SRE983052:SRG983053 TBA983052:TBC983053 TKW983052:TKY983053 TUS983052:TUU983053 UEO983052:UEQ983053 UOK983052:UOM983053 UYG983052:UYI983053 VIC983052:VIE983053 VRY983052:VSA983053 WBU983052:WBW983053 WLQ983052:WLS983053 WVM983052:WVO983053"/>
    <dataValidation allowBlank="1" showInputMessage="1" showErrorMessage="1" promptTitle="Unidad de Medida" prompt="Ingrese la unidad de medida del indicador"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Mínimo" prompt="Ingrese la tendencia Ascendente mínima que tiene el indicador" sqref="B23:D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65559:D65559 IX65559:IZ65559 ST65559:SV65559 ACP65559:ACR65559 AML65559:AMN65559 AWH65559:AWJ65559 BGD65559:BGF65559 BPZ65559:BQB65559 BZV65559:BZX65559 CJR65559:CJT65559 CTN65559:CTP65559 DDJ65559:DDL65559 DNF65559:DNH65559 DXB65559:DXD65559 EGX65559:EGZ65559 EQT65559:EQV65559 FAP65559:FAR65559 FKL65559:FKN65559 FUH65559:FUJ65559 GED65559:GEF65559 GNZ65559:GOB65559 GXV65559:GXX65559 HHR65559:HHT65559 HRN65559:HRP65559 IBJ65559:IBL65559 ILF65559:ILH65559 IVB65559:IVD65559 JEX65559:JEZ65559 JOT65559:JOV65559 JYP65559:JYR65559 KIL65559:KIN65559 KSH65559:KSJ65559 LCD65559:LCF65559 LLZ65559:LMB65559 LVV65559:LVX65559 MFR65559:MFT65559 MPN65559:MPP65559 MZJ65559:MZL65559 NJF65559:NJH65559 NTB65559:NTD65559 OCX65559:OCZ65559 OMT65559:OMV65559 OWP65559:OWR65559 PGL65559:PGN65559 PQH65559:PQJ65559 QAD65559:QAF65559 QJZ65559:QKB65559 QTV65559:QTX65559 RDR65559:RDT65559 RNN65559:RNP65559 RXJ65559:RXL65559 SHF65559:SHH65559 SRB65559:SRD65559 TAX65559:TAZ65559 TKT65559:TKV65559 TUP65559:TUR65559 UEL65559:UEN65559 UOH65559:UOJ65559 UYD65559:UYF65559 VHZ65559:VIB65559 VRV65559:VRX65559 WBR65559:WBT65559 WLN65559:WLP65559 WVJ65559:WVL65559 B131095:D131095 IX131095:IZ131095 ST131095:SV131095 ACP131095:ACR131095 AML131095:AMN131095 AWH131095:AWJ131095 BGD131095:BGF131095 BPZ131095:BQB131095 BZV131095:BZX131095 CJR131095:CJT131095 CTN131095:CTP131095 DDJ131095:DDL131095 DNF131095:DNH131095 DXB131095:DXD131095 EGX131095:EGZ131095 EQT131095:EQV131095 FAP131095:FAR131095 FKL131095:FKN131095 FUH131095:FUJ131095 GED131095:GEF131095 GNZ131095:GOB131095 GXV131095:GXX131095 HHR131095:HHT131095 HRN131095:HRP131095 IBJ131095:IBL131095 ILF131095:ILH131095 IVB131095:IVD131095 JEX131095:JEZ131095 JOT131095:JOV131095 JYP131095:JYR131095 KIL131095:KIN131095 KSH131095:KSJ131095 LCD131095:LCF131095 LLZ131095:LMB131095 LVV131095:LVX131095 MFR131095:MFT131095 MPN131095:MPP131095 MZJ131095:MZL131095 NJF131095:NJH131095 NTB131095:NTD131095 OCX131095:OCZ131095 OMT131095:OMV131095 OWP131095:OWR131095 PGL131095:PGN131095 PQH131095:PQJ131095 QAD131095:QAF131095 QJZ131095:QKB131095 QTV131095:QTX131095 RDR131095:RDT131095 RNN131095:RNP131095 RXJ131095:RXL131095 SHF131095:SHH131095 SRB131095:SRD131095 TAX131095:TAZ131095 TKT131095:TKV131095 TUP131095:TUR131095 UEL131095:UEN131095 UOH131095:UOJ131095 UYD131095:UYF131095 VHZ131095:VIB131095 VRV131095:VRX131095 WBR131095:WBT131095 WLN131095:WLP131095 WVJ131095:WVL131095 B196631:D196631 IX196631:IZ196631 ST196631:SV196631 ACP196631:ACR196631 AML196631:AMN196631 AWH196631:AWJ196631 BGD196631:BGF196631 BPZ196631:BQB196631 BZV196631:BZX196631 CJR196631:CJT196631 CTN196631:CTP196631 DDJ196631:DDL196631 DNF196631:DNH196631 DXB196631:DXD196631 EGX196631:EGZ196631 EQT196631:EQV196631 FAP196631:FAR196631 FKL196631:FKN196631 FUH196631:FUJ196631 GED196631:GEF196631 GNZ196631:GOB196631 GXV196631:GXX196631 HHR196631:HHT196631 HRN196631:HRP196631 IBJ196631:IBL196631 ILF196631:ILH196631 IVB196631:IVD196631 JEX196631:JEZ196631 JOT196631:JOV196631 JYP196631:JYR196631 KIL196631:KIN196631 KSH196631:KSJ196631 LCD196631:LCF196631 LLZ196631:LMB196631 LVV196631:LVX196631 MFR196631:MFT196631 MPN196631:MPP196631 MZJ196631:MZL196631 NJF196631:NJH196631 NTB196631:NTD196631 OCX196631:OCZ196631 OMT196631:OMV196631 OWP196631:OWR196631 PGL196631:PGN196631 PQH196631:PQJ196631 QAD196631:QAF196631 QJZ196631:QKB196631 QTV196631:QTX196631 RDR196631:RDT196631 RNN196631:RNP196631 RXJ196631:RXL196631 SHF196631:SHH196631 SRB196631:SRD196631 TAX196631:TAZ196631 TKT196631:TKV196631 TUP196631:TUR196631 UEL196631:UEN196631 UOH196631:UOJ196631 UYD196631:UYF196631 VHZ196631:VIB196631 VRV196631:VRX196631 WBR196631:WBT196631 WLN196631:WLP196631 WVJ196631:WVL196631 B262167:D262167 IX262167:IZ262167 ST262167:SV262167 ACP262167:ACR262167 AML262167:AMN262167 AWH262167:AWJ262167 BGD262167:BGF262167 BPZ262167:BQB262167 BZV262167:BZX262167 CJR262167:CJT262167 CTN262167:CTP262167 DDJ262167:DDL262167 DNF262167:DNH262167 DXB262167:DXD262167 EGX262167:EGZ262167 EQT262167:EQV262167 FAP262167:FAR262167 FKL262167:FKN262167 FUH262167:FUJ262167 GED262167:GEF262167 GNZ262167:GOB262167 GXV262167:GXX262167 HHR262167:HHT262167 HRN262167:HRP262167 IBJ262167:IBL262167 ILF262167:ILH262167 IVB262167:IVD262167 JEX262167:JEZ262167 JOT262167:JOV262167 JYP262167:JYR262167 KIL262167:KIN262167 KSH262167:KSJ262167 LCD262167:LCF262167 LLZ262167:LMB262167 LVV262167:LVX262167 MFR262167:MFT262167 MPN262167:MPP262167 MZJ262167:MZL262167 NJF262167:NJH262167 NTB262167:NTD262167 OCX262167:OCZ262167 OMT262167:OMV262167 OWP262167:OWR262167 PGL262167:PGN262167 PQH262167:PQJ262167 QAD262167:QAF262167 QJZ262167:QKB262167 QTV262167:QTX262167 RDR262167:RDT262167 RNN262167:RNP262167 RXJ262167:RXL262167 SHF262167:SHH262167 SRB262167:SRD262167 TAX262167:TAZ262167 TKT262167:TKV262167 TUP262167:TUR262167 UEL262167:UEN262167 UOH262167:UOJ262167 UYD262167:UYF262167 VHZ262167:VIB262167 VRV262167:VRX262167 WBR262167:WBT262167 WLN262167:WLP262167 WVJ262167:WVL262167 B327703:D327703 IX327703:IZ327703 ST327703:SV327703 ACP327703:ACR327703 AML327703:AMN327703 AWH327703:AWJ327703 BGD327703:BGF327703 BPZ327703:BQB327703 BZV327703:BZX327703 CJR327703:CJT327703 CTN327703:CTP327703 DDJ327703:DDL327703 DNF327703:DNH327703 DXB327703:DXD327703 EGX327703:EGZ327703 EQT327703:EQV327703 FAP327703:FAR327703 FKL327703:FKN327703 FUH327703:FUJ327703 GED327703:GEF327703 GNZ327703:GOB327703 GXV327703:GXX327703 HHR327703:HHT327703 HRN327703:HRP327703 IBJ327703:IBL327703 ILF327703:ILH327703 IVB327703:IVD327703 JEX327703:JEZ327703 JOT327703:JOV327703 JYP327703:JYR327703 KIL327703:KIN327703 KSH327703:KSJ327703 LCD327703:LCF327703 LLZ327703:LMB327703 LVV327703:LVX327703 MFR327703:MFT327703 MPN327703:MPP327703 MZJ327703:MZL327703 NJF327703:NJH327703 NTB327703:NTD327703 OCX327703:OCZ327703 OMT327703:OMV327703 OWP327703:OWR327703 PGL327703:PGN327703 PQH327703:PQJ327703 QAD327703:QAF327703 QJZ327703:QKB327703 QTV327703:QTX327703 RDR327703:RDT327703 RNN327703:RNP327703 RXJ327703:RXL327703 SHF327703:SHH327703 SRB327703:SRD327703 TAX327703:TAZ327703 TKT327703:TKV327703 TUP327703:TUR327703 UEL327703:UEN327703 UOH327703:UOJ327703 UYD327703:UYF327703 VHZ327703:VIB327703 VRV327703:VRX327703 WBR327703:WBT327703 WLN327703:WLP327703 WVJ327703:WVL327703 B393239:D393239 IX393239:IZ393239 ST393239:SV393239 ACP393239:ACR393239 AML393239:AMN393239 AWH393239:AWJ393239 BGD393239:BGF393239 BPZ393239:BQB393239 BZV393239:BZX393239 CJR393239:CJT393239 CTN393239:CTP393239 DDJ393239:DDL393239 DNF393239:DNH393239 DXB393239:DXD393239 EGX393239:EGZ393239 EQT393239:EQV393239 FAP393239:FAR393239 FKL393239:FKN393239 FUH393239:FUJ393239 GED393239:GEF393239 GNZ393239:GOB393239 GXV393239:GXX393239 HHR393239:HHT393239 HRN393239:HRP393239 IBJ393239:IBL393239 ILF393239:ILH393239 IVB393239:IVD393239 JEX393239:JEZ393239 JOT393239:JOV393239 JYP393239:JYR393239 KIL393239:KIN393239 KSH393239:KSJ393239 LCD393239:LCF393239 LLZ393239:LMB393239 LVV393239:LVX393239 MFR393239:MFT393239 MPN393239:MPP393239 MZJ393239:MZL393239 NJF393239:NJH393239 NTB393239:NTD393239 OCX393239:OCZ393239 OMT393239:OMV393239 OWP393239:OWR393239 PGL393239:PGN393239 PQH393239:PQJ393239 QAD393239:QAF393239 QJZ393239:QKB393239 QTV393239:QTX393239 RDR393239:RDT393239 RNN393239:RNP393239 RXJ393239:RXL393239 SHF393239:SHH393239 SRB393239:SRD393239 TAX393239:TAZ393239 TKT393239:TKV393239 TUP393239:TUR393239 UEL393239:UEN393239 UOH393239:UOJ393239 UYD393239:UYF393239 VHZ393239:VIB393239 VRV393239:VRX393239 WBR393239:WBT393239 WLN393239:WLP393239 WVJ393239:WVL393239 B458775:D458775 IX458775:IZ458775 ST458775:SV458775 ACP458775:ACR458775 AML458775:AMN458775 AWH458775:AWJ458775 BGD458775:BGF458775 BPZ458775:BQB458775 BZV458775:BZX458775 CJR458775:CJT458775 CTN458775:CTP458775 DDJ458775:DDL458775 DNF458775:DNH458775 DXB458775:DXD458775 EGX458775:EGZ458775 EQT458775:EQV458775 FAP458775:FAR458775 FKL458775:FKN458775 FUH458775:FUJ458775 GED458775:GEF458775 GNZ458775:GOB458775 GXV458775:GXX458775 HHR458775:HHT458775 HRN458775:HRP458775 IBJ458775:IBL458775 ILF458775:ILH458775 IVB458775:IVD458775 JEX458775:JEZ458775 JOT458775:JOV458775 JYP458775:JYR458775 KIL458775:KIN458775 KSH458775:KSJ458775 LCD458775:LCF458775 LLZ458775:LMB458775 LVV458775:LVX458775 MFR458775:MFT458775 MPN458775:MPP458775 MZJ458775:MZL458775 NJF458775:NJH458775 NTB458775:NTD458775 OCX458775:OCZ458775 OMT458775:OMV458775 OWP458775:OWR458775 PGL458775:PGN458775 PQH458775:PQJ458775 QAD458775:QAF458775 QJZ458775:QKB458775 QTV458775:QTX458775 RDR458775:RDT458775 RNN458775:RNP458775 RXJ458775:RXL458775 SHF458775:SHH458775 SRB458775:SRD458775 TAX458775:TAZ458775 TKT458775:TKV458775 TUP458775:TUR458775 UEL458775:UEN458775 UOH458775:UOJ458775 UYD458775:UYF458775 VHZ458775:VIB458775 VRV458775:VRX458775 WBR458775:WBT458775 WLN458775:WLP458775 WVJ458775:WVL458775 B524311:D524311 IX524311:IZ524311 ST524311:SV524311 ACP524311:ACR524311 AML524311:AMN524311 AWH524311:AWJ524311 BGD524311:BGF524311 BPZ524311:BQB524311 BZV524311:BZX524311 CJR524311:CJT524311 CTN524311:CTP524311 DDJ524311:DDL524311 DNF524311:DNH524311 DXB524311:DXD524311 EGX524311:EGZ524311 EQT524311:EQV524311 FAP524311:FAR524311 FKL524311:FKN524311 FUH524311:FUJ524311 GED524311:GEF524311 GNZ524311:GOB524311 GXV524311:GXX524311 HHR524311:HHT524311 HRN524311:HRP524311 IBJ524311:IBL524311 ILF524311:ILH524311 IVB524311:IVD524311 JEX524311:JEZ524311 JOT524311:JOV524311 JYP524311:JYR524311 KIL524311:KIN524311 KSH524311:KSJ524311 LCD524311:LCF524311 LLZ524311:LMB524311 LVV524311:LVX524311 MFR524311:MFT524311 MPN524311:MPP524311 MZJ524311:MZL524311 NJF524311:NJH524311 NTB524311:NTD524311 OCX524311:OCZ524311 OMT524311:OMV524311 OWP524311:OWR524311 PGL524311:PGN524311 PQH524311:PQJ524311 QAD524311:QAF524311 QJZ524311:QKB524311 QTV524311:QTX524311 RDR524311:RDT524311 RNN524311:RNP524311 RXJ524311:RXL524311 SHF524311:SHH524311 SRB524311:SRD524311 TAX524311:TAZ524311 TKT524311:TKV524311 TUP524311:TUR524311 UEL524311:UEN524311 UOH524311:UOJ524311 UYD524311:UYF524311 VHZ524311:VIB524311 VRV524311:VRX524311 WBR524311:WBT524311 WLN524311:WLP524311 WVJ524311:WVL524311 B589847:D589847 IX589847:IZ589847 ST589847:SV589847 ACP589847:ACR589847 AML589847:AMN589847 AWH589847:AWJ589847 BGD589847:BGF589847 BPZ589847:BQB589847 BZV589847:BZX589847 CJR589847:CJT589847 CTN589847:CTP589847 DDJ589847:DDL589847 DNF589847:DNH589847 DXB589847:DXD589847 EGX589847:EGZ589847 EQT589847:EQV589847 FAP589847:FAR589847 FKL589847:FKN589847 FUH589847:FUJ589847 GED589847:GEF589847 GNZ589847:GOB589847 GXV589847:GXX589847 HHR589847:HHT589847 HRN589847:HRP589847 IBJ589847:IBL589847 ILF589847:ILH589847 IVB589847:IVD589847 JEX589847:JEZ589847 JOT589847:JOV589847 JYP589847:JYR589847 KIL589847:KIN589847 KSH589847:KSJ589847 LCD589847:LCF589847 LLZ589847:LMB589847 LVV589847:LVX589847 MFR589847:MFT589847 MPN589847:MPP589847 MZJ589847:MZL589847 NJF589847:NJH589847 NTB589847:NTD589847 OCX589847:OCZ589847 OMT589847:OMV589847 OWP589847:OWR589847 PGL589847:PGN589847 PQH589847:PQJ589847 QAD589847:QAF589847 QJZ589847:QKB589847 QTV589847:QTX589847 RDR589847:RDT589847 RNN589847:RNP589847 RXJ589847:RXL589847 SHF589847:SHH589847 SRB589847:SRD589847 TAX589847:TAZ589847 TKT589847:TKV589847 TUP589847:TUR589847 UEL589847:UEN589847 UOH589847:UOJ589847 UYD589847:UYF589847 VHZ589847:VIB589847 VRV589847:VRX589847 WBR589847:WBT589847 WLN589847:WLP589847 WVJ589847:WVL589847 B655383:D655383 IX655383:IZ655383 ST655383:SV655383 ACP655383:ACR655383 AML655383:AMN655383 AWH655383:AWJ655383 BGD655383:BGF655383 BPZ655383:BQB655383 BZV655383:BZX655383 CJR655383:CJT655383 CTN655383:CTP655383 DDJ655383:DDL655383 DNF655383:DNH655383 DXB655383:DXD655383 EGX655383:EGZ655383 EQT655383:EQV655383 FAP655383:FAR655383 FKL655383:FKN655383 FUH655383:FUJ655383 GED655383:GEF655383 GNZ655383:GOB655383 GXV655383:GXX655383 HHR655383:HHT655383 HRN655383:HRP655383 IBJ655383:IBL655383 ILF655383:ILH655383 IVB655383:IVD655383 JEX655383:JEZ655383 JOT655383:JOV655383 JYP655383:JYR655383 KIL655383:KIN655383 KSH655383:KSJ655383 LCD655383:LCF655383 LLZ655383:LMB655383 LVV655383:LVX655383 MFR655383:MFT655383 MPN655383:MPP655383 MZJ655383:MZL655383 NJF655383:NJH655383 NTB655383:NTD655383 OCX655383:OCZ655383 OMT655383:OMV655383 OWP655383:OWR655383 PGL655383:PGN655383 PQH655383:PQJ655383 QAD655383:QAF655383 QJZ655383:QKB655383 QTV655383:QTX655383 RDR655383:RDT655383 RNN655383:RNP655383 RXJ655383:RXL655383 SHF655383:SHH655383 SRB655383:SRD655383 TAX655383:TAZ655383 TKT655383:TKV655383 TUP655383:TUR655383 UEL655383:UEN655383 UOH655383:UOJ655383 UYD655383:UYF655383 VHZ655383:VIB655383 VRV655383:VRX655383 WBR655383:WBT655383 WLN655383:WLP655383 WVJ655383:WVL655383 B720919:D720919 IX720919:IZ720919 ST720919:SV720919 ACP720919:ACR720919 AML720919:AMN720919 AWH720919:AWJ720919 BGD720919:BGF720919 BPZ720919:BQB720919 BZV720919:BZX720919 CJR720919:CJT720919 CTN720919:CTP720919 DDJ720919:DDL720919 DNF720919:DNH720919 DXB720919:DXD720919 EGX720919:EGZ720919 EQT720919:EQV720919 FAP720919:FAR720919 FKL720919:FKN720919 FUH720919:FUJ720919 GED720919:GEF720919 GNZ720919:GOB720919 GXV720919:GXX720919 HHR720919:HHT720919 HRN720919:HRP720919 IBJ720919:IBL720919 ILF720919:ILH720919 IVB720919:IVD720919 JEX720919:JEZ720919 JOT720919:JOV720919 JYP720919:JYR720919 KIL720919:KIN720919 KSH720919:KSJ720919 LCD720919:LCF720919 LLZ720919:LMB720919 LVV720919:LVX720919 MFR720919:MFT720919 MPN720919:MPP720919 MZJ720919:MZL720919 NJF720919:NJH720919 NTB720919:NTD720919 OCX720919:OCZ720919 OMT720919:OMV720919 OWP720919:OWR720919 PGL720919:PGN720919 PQH720919:PQJ720919 QAD720919:QAF720919 QJZ720919:QKB720919 QTV720919:QTX720919 RDR720919:RDT720919 RNN720919:RNP720919 RXJ720919:RXL720919 SHF720919:SHH720919 SRB720919:SRD720919 TAX720919:TAZ720919 TKT720919:TKV720919 TUP720919:TUR720919 UEL720919:UEN720919 UOH720919:UOJ720919 UYD720919:UYF720919 VHZ720919:VIB720919 VRV720919:VRX720919 WBR720919:WBT720919 WLN720919:WLP720919 WVJ720919:WVL720919 B786455:D786455 IX786455:IZ786455 ST786455:SV786455 ACP786455:ACR786455 AML786455:AMN786455 AWH786455:AWJ786455 BGD786455:BGF786455 BPZ786455:BQB786455 BZV786455:BZX786455 CJR786455:CJT786455 CTN786455:CTP786455 DDJ786455:DDL786455 DNF786455:DNH786455 DXB786455:DXD786455 EGX786455:EGZ786455 EQT786455:EQV786455 FAP786455:FAR786455 FKL786455:FKN786455 FUH786455:FUJ786455 GED786455:GEF786455 GNZ786455:GOB786455 GXV786455:GXX786455 HHR786455:HHT786455 HRN786455:HRP786455 IBJ786455:IBL786455 ILF786455:ILH786455 IVB786455:IVD786455 JEX786455:JEZ786455 JOT786455:JOV786455 JYP786455:JYR786455 KIL786455:KIN786455 KSH786455:KSJ786455 LCD786455:LCF786455 LLZ786455:LMB786455 LVV786455:LVX786455 MFR786455:MFT786455 MPN786455:MPP786455 MZJ786455:MZL786455 NJF786455:NJH786455 NTB786455:NTD786455 OCX786455:OCZ786455 OMT786455:OMV786455 OWP786455:OWR786455 PGL786455:PGN786455 PQH786455:PQJ786455 QAD786455:QAF786455 QJZ786455:QKB786455 QTV786455:QTX786455 RDR786455:RDT786455 RNN786455:RNP786455 RXJ786455:RXL786455 SHF786455:SHH786455 SRB786455:SRD786455 TAX786455:TAZ786455 TKT786455:TKV786455 TUP786455:TUR786455 UEL786455:UEN786455 UOH786455:UOJ786455 UYD786455:UYF786455 VHZ786455:VIB786455 VRV786455:VRX786455 WBR786455:WBT786455 WLN786455:WLP786455 WVJ786455:WVL786455 B851991:D851991 IX851991:IZ851991 ST851991:SV851991 ACP851991:ACR851991 AML851991:AMN851991 AWH851991:AWJ851991 BGD851991:BGF851991 BPZ851991:BQB851991 BZV851991:BZX851991 CJR851991:CJT851991 CTN851991:CTP851991 DDJ851991:DDL851991 DNF851991:DNH851991 DXB851991:DXD851991 EGX851991:EGZ851991 EQT851991:EQV851991 FAP851991:FAR851991 FKL851991:FKN851991 FUH851991:FUJ851991 GED851991:GEF851991 GNZ851991:GOB851991 GXV851991:GXX851991 HHR851991:HHT851991 HRN851991:HRP851991 IBJ851991:IBL851991 ILF851991:ILH851991 IVB851991:IVD851991 JEX851991:JEZ851991 JOT851991:JOV851991 JYP851991:JYR851991 KIL851991:KIN851991 KSH851991:KSJ851991 LCD851991:LCF851991 LLZ851991:LMB851991 LVV851991:LVX851991 MFR851991:MFT851991 MPN851991:MPP851991 MZJ851991:MZL851991 NJF851991:NJH851991 NTB851991:NTD851991 OCX851991:OCZ851991 OMT851991:OMV851991 OWP851991:OWR851991 PGL851991:PGN851991 PQH851991:PQJ851991 QAD851991:QAF851991 QJZ851991:QKB851991 QTV851991:QTX851991 RDR851991:RDT851991 RNN851991:RNP851991 RXJ851991:RXL851991 SHF851991:SHH851991 SRB851991:SRD851991 TAX851991:TAZ851991 TKT851991:TKV851991 TUP851991:TUR851991 UEL851991:UEN851991 UOH851991:UOJ851991 UYD851991:UYF851991 VHZ851991:VIB851991 VRV851991:VRX851991 WBR851991:WBT851991 WLN851991:WLP851991 WVJ851991:WVL851991 B917527:D917527 IX917527:IZ917527 ST917527:SV917527 ACP917527:ACR917527 AML917527:AMN917527 AWH917527:AWJ917527 BGD917527:BGF917527 BPZ917527:BQB917527 BZV917527:BZX917527 CJR917527:CJT917527 CTN917527:CTP917527 DDJ917527:DDL917527 DNF917527:DNH917527 DXB917527:DXD917527 EGX917527:EGZ917527 EQT917527:EQV917527 FAP917527:FAR917527 FKL917527:FKN917527 FUH917527:FUJ917527 GED917527:GEF917527 GNZ917527:GOB917527 GXV917527:GXX917527 HHR917527:HHT917527 HRN917527:HRP917527 IBJ917527:IBL917527 ILF917527:ILH917527 IVB917527:IVD917527 JEX917527:JEZ917527 JOT917527:JOV917527 JYP917527:JYR917527 KIL917527:KIN917527 KSH917527:KSJ917527 LCD917527:LCF917527 LLZ917527:LMB917527 LVV917527:LVX917527 MFR917527:MFT917527 MPN917527:MPP917527 MZJ917527:MZL917527 NJF917527:NJH917527 NTB917527:NTD917527 OCX917527:OCZ917527 OMT917527:OMV917527 OWP917527:OWR917527 PGL917527:PGN917527 PQH917527:PQJ917527 QAD917527:QAF917527 QJZ917527:QKB917527 QTV917527:QTX917527 RDR917527:RDT917527 RNN917527:RNP917527 RXJ917527:RXL917527 SHF917527:SHH917527 SRB917527:SRD917527 TAX917527:TAZ917527 TKT917527:TKV917527 TUP917527:TUR917527 UEL917527:UEN917527 UOH917527:UOJ917527 UYD917527:UYF917527 VHZ917527:VIB917527 VRV917527:VRX917527 WBR917527:WBT917527 WLN917527:WLP917527 WVJ917527:WVL917527 B983063:D983063 IX983063:IZ983063 ST983063:SV983063 ACP983063:ACR983063 AML983063:AMN983063 AWH983063:AWJ983063 BGD983063:BGF983063 BPZ983063:BQB983063 BZV983063:BZX983063 CJR983063:CJT983063 CTN983063:CTP983063 DDJ983063:DDL983063 DNF983063:DNH983063 DXB983063:DXD983063 EGX983063:EGZ983063 EQT983063:EQV983063 FAP983063:FAR983063 FKL983063:FKN983063 FUH983063:FUJ983063 GED983063:GEF983063 GNZ983063:GOB983063 GXV983063:GXX983063 HHR983063:HHT983063 HRN983063:HRP983063 IBJ983063:IBL983063 ILF983063:ILH983063 IVB983063:IVD983063 JEX983063:JEZ983063 JOT983063:JOV983063 JYP983063:JYR983063 KIL983063:KIN983063 KSH983063:KSJ983063 LCD983063:LCF983063 LLZ983063:LMB983063 LVV983063:LVX983063 MFR983063:MFT983063 MPN983063:MPP983063 MZJ983063:MZL983063 NJF983063:NJH983063 NTB983063:NTD983063 OCX983063:OCZ983063 OMT983063:OMV983063 OWP983063:OWR983063 PGL983063:PGN983063 PQH983063:PQJ983063 QAD983063:QAF983063 QJZ983063:QKB983063 QTV983063:QTX983063 RDR983063:RDT983063 RNN983063:RNP983063 RXJ983063:RXL983063 SHF983063:SHH983063 SRB983063:SRD983063 TAX983063:TAZ983063 TKT983063:TKV983063 TUP983063:TUR983063 UEL983063:UEN983063 UOH983063:UOJ983063 UYD983063:UYF983063 VHZ983063:VIB983063 VRV983063:VRX983063 WBR983063:WBT983063 WLN983063:WLP983063 WVJ983063:WVL983063"/>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ataValidation allowBlank="1" showInputMessage="1" showErrorMessage="1" promptTitle="Tendencia máxima" prompt="Ingrese la tendencia máxima que tiene el indicador" sqref="B30:C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B65566:C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B131102:C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B196638:C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B262174:C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B327710:C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B393246:C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B458782:C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B524318:C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B589854:C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B655390:C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B720926:C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B786462:C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B851998:C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B917534:C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B983070:C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dataValidation allowBlank="1" showInputMessage="1" showErrorMessage="1" promptTitle="Análisis del Indicador" prompt="A partir de los resultados del indicador redacte un análisis y coloque las observaciones pertinentes." sqref="B38:B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B65574:B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B131110:B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B196646:B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B262182:B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B327718:B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B393254:B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B458790:B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B524326:B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B589862:B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B655398:B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B720934:B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B786470:B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B852006:B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B917542:B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B983078:B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dataValidations>
  <printOptions verticalCentered="1"/>
  <pageMargins left="0.25" right="0.25" top="0.75" bottom="0.75" header="0.3" footer="0.3"/>
  <pageSetup scale="37" orientation="portrait" r:id="rId2"/>
  <colBreaks count="1" manualBreakCount="1">
    <brk id="17" max="41"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topLeftCell="A46" zoomScale="70" zoomScaleNormal="100" zoomScaleSheetLayoutView="70" workbookViewId="0">
      <selection activeCell="Y49" sqref="Y49"/>
    </sheetView>
  </sheetViews>
  <sheetFormatPr baseColWidth="10" defaultRowHeight="15"/>
  <cols>
    <col min="1" max="1" width="2" style="207" customWidth="1"/>
    <col min="2" max="2" width="23.140625" style="207" customWidth="1"/>
    <col min="3" max="3" width="13.140625" style="207" customWidth="1"/>
    <col min="4" max="4" width="19.28515625" style="207" customWidth="1"/>
    <col min="5" max="5" width="18" style="207" customWidth="1"/>
    <col min="6" max="6" width="20.28515625" style="207" customWidth="1"/>
    <col min="7" max="7" width="19.7109375" style="207" customWidth="1"/>
    <col min="8" max="8" width="20.28515625" style="207" customWidth="1"/>
    <col min="9" max="9" width="20.28515625" style="207" bestFit="1" customWidth="1"/>
    <col min="10" max="10" width="20" style="207" customWidth="1"/>
    <col min="11" max="11" width="19.85546875" style="207" customWidth="1"/>
    <col min="12" max="12" width="20.140625" style="207" customWidth="1"/>
    <col min="13" max="13" width="20.5703125" style="207" customWidth="1"/>
    <col min="14" max="14" width="21.5703125" style="207" customWidth="1"/>
    <col min="15" max="15" width="20.85546875" style="207" customWidth="1"/>
    <col min="16" max="16" width="20.140625" style="207" customWidth="1"/>
    <col min="17" max="17" width="2.28515625" style="207" customWidth="1"/>
    <col min="18" max="23" width="0" style="207" hidden="1" customWidth="1"/>
    <col min="24" max="24" width="11.42578125" style="207"/>
    <col min="25" max="25" width="21" style="207" customWidth="1"/>
    <col min="26" max="26" width="11.42578125" style="207"/>
    <col min="27" max="27" width="44.28515625" style="207" customWidth="1"/>
    <col min="28" max="28" width="56.140625" style="207" customWidth="1"/>
    <col min="29" max="256" width="11.42578125" style="207"/>
    <col min="257" max="257" width="2" style="207" customWidth="1"/>
    <col min="258" max="258" width="23.140625" style="207" customWidth="1"/>
    <col min="259" max="259" width="13.140625" style="207" customWidth="1"/>
    <col min="260" max="260" width="19.28515625" style="207" customWidth="1"/>
    <col min="261" max="261" width="18" style="207" customWidth="1"/>
    <col min="262" max="262" width="20.28515625" style="207" customWidth="1"/>
    <col min="263" max="263" width="19.7109375" style="207" customWidth="1"/>
    <col min="264" max="264" width="20.28515625" style="207" customWidth="1"/>
    <col min="265" max="265" width="20.28515625" style="207" bestFit="1" customWidth="1"/>
    <col min="266" max="266" width="20" style="207" customWidth="1"/>
    <col min="267" max="267" width="19.85546875" style="207" customWidth="1"/>
    <col min="268" max="268" width="20.140625" style="207" customWidth="1"/>
    <col min="269" max="269" width="20.5703125" style="207" customWidth="1"/>
    <col min="270" max="270" width="21.5703125" style="207" customWidth="1"/>
    <col min="271" max="271" width="20.85546875" style="207" customWidth="1"/>
    <col min="272" max="272" width="20.140625" style="207" customWidth="1"/>
    <col min="273" max="273" width="2.28515625" style="207" customWidth="1"/>
    <col min="274" max="279" width="0" style="207" hidden="1" customWidth="1"/>
    <col min="280" max="280" width="11.42578125" style="207"/>
    <col min="281" max="281" width="21" style="207" customWidth="1"/>
    <col min="282" max="282" width="11.42578125" style="207"/>
    <col min="283" max="283" width="44.28515625" style="207" customWidth="1"/>
    <col min="284" max="284" width="56.140625" style="207" customWidth="1"/>
    <col min="285" max="512" width="11.42578125" style="207"/>
    <col min="513" max="513" width="2" style="207" customWidth="1"/>
    <col min="514" max="514" width="23.140625" style="207" customWidth="1"/>
    <col min="515" max="515" width="13.140625" style="207" customWidth="1"/>
    <col min="516" max="516" width="19.28515625" style="207" customWidth="1"/>
    <col min="517" max="517" width="18" style="207" customWidth="1"/>
    <col min="518" max="518" width="20.28515625" style="207" customWidth="1"/>
    <col min="519" max="519" width="19.7109375" style="207" customWidth="1"/>
    <col min="520" max="520" width="20.28515625" style="207" customWidth="1"/>
    <col min="521" max="521" width="20.28515625" style="207" bestFit="1" customWidth="1"/>
    <col min="522" max="522" width="20" style="207" customWidth="1"/>
    <col min="523" max="523" width="19.85546875" style="207" customWidth="1"/>
    <col min="524" max="524" width="20.140625" style="207" customWidth="1"/>
    <col min="525" max="525" width="20.5703125" style="207" customWidth="1"/>
    <col min="526" max="526" width="21.5703125" style="207" customWidth="1"/>
    <col min="527" max="527" width="20.85546875" style="207" customWidth="1"/>
    <col min="528" max="528" width="20.140625" style="207" customWidth="1"/>
    <col min="529" max="529" width="2.28515625" style="207" customWidth="1"/>
    <col min="530" max="535" width="0" style="207" hidden="1" customWidth="1"/>
    <col min="536" max="536" width="11.42578125" style="207"/>
    <col min="537" max="537" width="21" style="207" customWidth="1"/>
    <col min="538" max="538" width="11.42578125" style="207"/>
    <col min="539" max="539" width="44.28515625" style="207" customWidth="1"/>
    <col min="540" max="540" width="56.140625" style="207" customWidth="1"/>
    <col min="541" max="768" width="11.42578125" style="207"/>
    <col min="769" max="769" width="2" style="207" customWidth="1"/>
    <col min="770" max="770" width="23.140625" style="207" customWidth="1"/>
    <col min="771" max="771" width="13.140625" style="207" customWidth="1"/>
    <col min="772" max="772" width="19.28515625" style="207" customWidth="1"/>
    <col min="773" max="773" width="18" style="207" customWidth="1"/>
    <col min="774" max="774" width="20.28515625" style="207" customWidth="1"/>
    <col min="775" max="775" width="19.7109375" style="207" customWidth="1"/>
    <col min="776" max="776" width="20.28515625" style="207" customWidth="1"/>
    <col min="777" max="777" width="20.28515625" style="207" bestFit="1" customWidth="1"/>
    <col min="778" max="778" width="20" style="207" customWidth="1"/>
    <col min="779" max="779" width="19.85546875" style="207" customWidth="1"/>
    <col min="780" max="780" width="20.140625" style="207" customWidth="1"/>
    <col min="781" max="781" width="20.5703125" style="207" customWidth="1"/>
    <col min="782" max="782" width="21.5703125" style="207" customWidth="1"/>
    <col min="783" max="783" width="20.85546875" style="207" customWidth="1"/>
    <col min="784" max="784" width="20.140625" style="207" customWidth="1"/>
    <col min="785" max="785" width="2.28515625" style="207" customWidth="1"/>
    <col min="786" max="791" width="0" style="207" hidden="1" customWidth="1"/>
    <col min="792" max="792" width="11.42578125" style="207"/>
    <col min="793" max="793" width="21" style="207" customWidth="1"/>
    <col min="794" max="794" width="11.42578125" style="207"/>
    <col min="795" max="795" width="44.28515625" style="207" customWidth="1"/>
    <col min="796" max="796" width="56.140625" style="207" customWidth="1"/>
    <col min="797" max="1024" width="11.42578125" style="207"/>
    <col min="1025" max="1025" width="2" style="207" customWidth="1"/>
    <col min="1026" max="1026" width="23.140625" style="207" customWidth="1"/>
    <col min="1027" max="1027" width="13.140625" style="207" customWidth="1"/>
    <col min="1028" max="1028" width="19.28515625" style="207" customWidth="1"/>
    <col min="1029" max="1029" width="18" style="207" customWidth="1"/>
    <col min="1030" max="1030" width="20.28515625" style="207" customWidth="1"/>
    <col min="1031" max="1031" width="19.7109375" style="207" customWidth="1"/>
    <col min="1032" max="1032" width="20.28515625" style="207" customWidth="1"/>
    <col min="1033" max="1033" width="20.28515625" style="207" bestFit="1" customWidth="1"/>
    <col min="1034" max="1034" width="20" style="207" customWidth="1"/>
    <col min="1035" max="1035" width="19.85546875" style="207" customWidth="1"/>
    <col min="1036" max="1036" width="20.140625" style="207" customWidth="1"/>
    <col min="1037" max="1037" width="20.5703125" style="207" customWidth="1"/>
    <col min="1038" max="1038" width="21.5703125" style="207" customWidth="1"/>
    <col min="1039" max="1039" width="20.85546875" style="207" customWidth="1"/>
    <col min="1040" max="1040" width="20.140625" style="207" customWidth="1"/>
    <col min="1041" max="1041" width="2.28515625" style="207" customWidth="1"/>
    <col min="1042" max="1047" width="0" style="207" hidden="1" customWidth="1"/>
    <col min="1048" max="1048" width="11.42578125" style="207"/>
    <col min="1049" max="1049" width="21" style="207" customWidth="1"/>
    <col min="1050" max="1050" width="11.42578125" style="207"/>
    <col min="1051" max="1051" width="44.28515625" style="207" customWidth="1"/>
    <col min="1052" max="1052" width="56.140625" style="207" customWidth="1"/>
    <col min="1053" max="1280" width="11.42578125" style="207"/>
    <col min="1281" max="1281" width="2" style="207" customWidth="1"/>
    <col min="1282" max="1282" width="23.140625" style="207" customWidth="1"/>
    <col min="1283" max="1283" width="13.140625" style="207" customWidth="1"/>
    <col min="1284" max="1284" width="19.28515625" style="207" customWidth="1"/>
    <col min="1285" max="1285" width="18" style="207" customWidth="1"/>
    <col min="1286" max="1286" width="20.28515625" style="207" customWidth="1"/>
    <col min="1287" max="1287" width="19.7109375" style="207" customWidth="1"/>
    <col min="1288" max="1288" width="20.28515625" style="207" customWidth="1"/>
    <col min="1289" max="1289" width="20.28515625" style="207" bestFit="1" customWidth="1"/>
    <col min="1290" max="1290" width="20" style="207" customWidth="1"/>
    <col min="1291" max="1291" width="19.85546875" style="207" customWidth="1"/>
    <col min="1292" max="1292" width="20.140625" style="207" customWidth="1"/>
    <col min="1293" max="1293" width="20.5703125" style="207" customWidth="1"/>
    <col min="1294" max="1294" width="21.5703125" style="207" customWidth="1"/>
    <col min="1295" max="1295" width="20.85546875" style="207" customWidth="1"/>
    <col min="1296" max="1296" width="20.140625" style="207" customWidth="1"/>
    <col min="1297" max="1297" width="2.28515625" style="207" customWidth="1"/>
    <col min="1298" max="1303" width="0" style="207" hidden="1" customWidth="1"/>
    <col min="1304" max="1304" width="11.42578125" style="207"/>
    <col min="1305" max="1305" width="21" style="207" customWidth="1"/>
    <col min="1306" max="1306" width="11.42578125" style="207"/>
    <col min="1307" max="1307" width="44.28515625" style="207" customWidth="1"/>
    <col min="1308" max="1308" width="56.140625" style="207" customWidth="1"/>
    <col min="1309" max="1536" width="11.42578125" style="207"/>
    <col min="1537" max="1537" width="2" style="207" customWidth="1"/>
    <col min="1538" max="1538" width="23.140625" style="207" customWidth="1"/>
    <col min="1539" max="1539" width="13.140625" style="207" customWidth="1"/>
    <col min="1540" max="1540" width="19.28515625" style="207" customWidth="1"/>
    <col min="1541" max="1541" width="18" style="207" customWidth="1"/>
    <col min="1542" max="1542" width="20.28515625" style="207" customWidth="1"/>
    <col min="1543" max="1543" width="19.7109375" style="207" customWidth="1"/>
    <col min="1544" max="1544" width="20.28515625" style="207" customWidth="1"/>
    <col min="1545" max="1545" width="20.28515625" style="207" bestFit="1" customWidth="1"/>
    <col min="1546" max="1546" width="20" style="207" customWidth="1"/>
    <col min="1547" max="1547" width="19.85546875" style="207" customWidth="1"/>
    <col min="1548" max="1548" width="20.140625" style="207" customWidth="1"/>
    <col min="1549" max="1549" width="20.5703125" style="207" customWidth="1"/>
    <col min="1550" max="1550" width="21.5703125" style="207" customWidth="1"/>
    <col min="1551" max="1551" width="20.85546875" style="207" customWidth="1"/>
    <col min="1552" max="1552" width="20.140625" style="207" customWidth="1"/>
    <col min="1553" max="1553" width="2.28515625" style="207" customWidth="1"/>
    <col min="1554" max="1559" width="0" style="207" hidden="1" customWidth="1"/>
    <col min="1560" max="1560" width="11.42578125" style="207"/>
    <col min="1561" max="1561" width="21" style="207" customWidth="1"/>
    <col min="1562" max="1562" width="11.42578125" style="207"/>
    <col min="1563" max="1563" width="44.28515625" style="207" customWidth="1"/>
    <col min="1564" max="1564" width="56.140625" style="207" customWidth="1"/>
    <col min="1565" max="1792" width="11.42578125" style="207"/>
    <col min="1793" max="1793" width="2" style="207" customWidth="1"/>
    <col min="1794" max="1794" width="23.140625" style="207" customWidth="1"/>
    <col min="1795" max="1795" width="13.140625" style="207" customWidth="1"/>
    <col min="1796" max="1796" width="19.28515625" style="207" customWidth="1"/>
    <col min="1797" max="1797" width="18" style="207" customWidth="1"/>
    <col min="1798" max="1798" width="20.28515625" style="207" customWidth="1"/>
    <col min="1799" max="1799" width="19.7109375" style="207" customWidth="1"/>
    <col min="1800" max="1800" width="20.28515625" style="207" customWidth="1"/>
    <col min="1801" max="1801" width="20.28515625" style="207" bestFit="1" customWidth="1"/>
    <col min="1802" max="1802" width="20" style="207" customWidth="1"/>
    <col min="1803" max="1803" width="19.85546875" style="207" customWidth="1"/>
    <col min="1804" max="1804" width="20.140625" style="207" customWidth="1"/>
    <col min="1805" max="1805" width="20.5703125" style="207" customWidth="1"/>
    <col min="1806" max="1806" width="21.5703125" style="207" customWidth="1"/>
    <col min="1807" max="1807" width="20.85546875" style="207" customWidth="1"/>
    <col min="1808" max="1808" width="20.140625" style="207" customWidth="1"/>
    <col min="1809" max="1809" width="2.28515625" style="207" customWidth="1"/>
    <col min="1810" max="1815" width="0" style="207" hidden="1" customWidth="1"/>
    <col min="1816" max="1816" width="11.42578125" style="207"/>
    <col min="1817" max="1817" width="21" style="207" customWidth="1"/>
    <col min="1818" max="1818" width="11.42578125" style="207"/>
    <col min="1819" max="1819" width="44.28515625" style="207" customWidth="1"/>
    <col min="1820" max="1820" width="56.140625" style="207" customWidth="1"/>
    <col min="1821" max="2048" width="11.42578125" style="207"/>
    <col min="2049" max="2049" width="2" style="207" customWidth="1"/>
    <col min="2050" max="2050" width="23.140625" style="207" customWidth="1"/>
    <col min="2051" max="2051" width="13.140625" style="207" customWidth="1"/>
    <col min="2052" max="2052" width="19.28515625" style="207" customWidth="1"/>
    <col min="2053" max="2053" width="18" style="207" customWidth="1"/>
    <col min="2054" max="2054" width="20.28515625" style="207" customWidth="1"/>
    <col min="2055" max="2055" width="19.7109375" style="207" customWidth="1"/>
    <col min="2056" max="2056" width="20.28515625" style="207" customWidth="1"/>
    <col min="2057" max="2057" width="20.28515625" style="207" bestFit="1" customWidth="1"/>
    <col min="2058" max="2058" width="20" style="207" customWidth="1"/>
    <col min="2059" max="2059" width="19.85546875" style="207" customWidth="1"/>
    <col min="2060" max="2060" width="20.140625" style="207" customWidth="1"/>
    <col min="2061" max="2061" width="20.5703125" style="207" customWidth="1"/>
    <col min="2062" max="2062" width="21.5703125" style="207" customWidth="1"/>
    <col min="2063" max="2063" width="20.85546875" style="207" customWidth="1"/>
    <col min="2064" max="2064" width="20.140625" style="207" customWidth="1"/>
    <col min="2065" max="2065" width="2.28515625" style="207" customWidth="1"/>
    <col min="2066" max="2071" width="0" style="207" hidden="1" customWidth="1"/>
    <col min="2072" max="2072" width="11.42578125" style="207"/>
    <col min="2073" max="2073" width="21" style="207" customWidth="1"/>
    <col min="2074" max="2074" width="11.42578125" style="207"/>
    <col min="2075" max="2075" width="44.28515625" style="207" customWidth="1"/>
    <col min="2076" max="2076" width="56.140625" style="207" customWidth="1"/>
    <col min="2077" max="2304" width="11.42578125" style="207"/>
    <col min="2305" max="2305" width="2" style="207" customWidth="1"/>
    <col min="2306" max="2306" width="23.140625" style="207" customWidth="1"/>
    <col min="2307" max="2307" width="13.140625" style="207" customWidth="1"/>
    <col min="2308" max="2308" width="19.28515625" style="207" customWidth="1"/>
    <col min="2309" max="2309" width="18" style="207" customWidth="1"/>
    <col min="2310" max="2310" width="20.28515625" style="207" customWidth="1"/>
    <col min="2311" max="2311" width="19.7109375" style="207" customWidth="1"/>
    <col min="2312" max="2312" width="20.28515625" style="207" customWidth="1"/>
    <col min="2313" max="2313" width="20.28515625" style="207" bestFit="1" customWidth="1"/>
    <col min="2314" max="2314" width="20" style="207" customWidth="1"/>
    <col min="2315" max="2315" width="19.85546875" style="207" customWidth="1"/>
    <col min="2316" max="2316" width="20.140625" style="207" customWidth="1"/>
    <col min="2317" max="2317" width="20.5703125" style="207" customWidth="1"/>
    <col min="2318" max="2318" width="21.5703125" style="207" customWidth="1"/>
    <col min="2319" max="2319" width="20.85546875" style="207" customWidth="1"/>
    <col min="2320" max="2320" width="20.140625" style="207" customWidth="1"/>
    <col min="2321" max="2321" width="2.28515625" style="207" customWidth="1"/>
    <col min="2322" max="2327" width="0" style="207" hidden="1" customWidth="1"/>
    <col min="2328" max="2328" width="11.42578125" style="207"/>
    <col min="2329" max="2329" width="21" style="207" customWidth="1"/>
    <col min="2330" max="2330" width="11.42578125" style="207"/>
    <col min="2331" max="2331" width="44.28515625" style="207" customWidth="1"/>
    <col min="2332" max="2332" width="56.140625" style="207" customWidth="1"/>
    <col min="2333" max="2560" width="11.42578125" style="207"/>
    <col min="2561" max="2561" width="2" style="207" customWidth="1"/>
    <col min="2562" max="2562" width="23.140625" style="207" customWidth="1"/>
    <col min="2563" max="2563" width="13.140625" style="207" customWidth="1"/>
    <col min="2564" max="2564" width="19.28515625" style="207" customWidth="1"/>
    <col min="2565" max="2565" width="18" style="207" customWidth="1"/>
    <col min="2566" max="2566" width="20.28515625" style="207" customWidth="1"/>
    <col min="2567" max="2567" width="19.7109375" style="207" customWidth="1"/>
    <col min="2568" max="2568" width="20.28515625" style="207" customWidth="1"/>
    <col min="2569" max="2569" width="20.28515625" style="207" bestFit="1" customWidth="1"/>
    <col min="2570" max="2570" width="20" style="207" customWidth="1"/>
    <col min="2571" max="2571" width="19.85546875" style="207" customWidth="1"/>
    <col min="2572" max="2572" width="20.140625" style="207" customWidth="1"/>
    <col min="2573" max="2573" width="20.5703125" style="207" customWidth="1"/>
    <col min="2574" max="2574" width="21.5703125" style="207" customWidth="1"/>
    <col min="2575" max="2575" width="20.85546875" style="207" customWidth="1"/>
    <col min="2576" max="2576" width="20.140625" style="207" customWidth="1"/>
    <col min="2577" max="2577" width="2.28515625" style="207" customWidth="1"/>
    <col min="2578" max="2583" width="0" style="207" hidden="1" customWidth="1"/>
    <col min="2584" max="2584" width="11.42578125" style="207"/>
    <col min="2585" max="2585" width="21" style="207" customWidth="1"/>
    <col min="2586" max="2586" width="11.42578125" style="207"/>
    <col min="2587" max="2587" width="44.28515625" style="207" customWidth="1"/>
    <col min="2588" max="2588" width="56.140625" style="207" customWidth="1"/>
    <col min="2589" max="2816" width="11.42578125" style="207"/>
    <col min="2817" max="2817" width="2" style="207" customWidth="1"/>
    <col min="2818" max="2818" width="23.140625" style="207" customWidth="1"/>
    <col min="2819" max="2819" width="13.140625" style="207" customWidth="1"/>
    <col min="2820" max="2820" width="19.28515625" style="207" customWidth="1"/>
    <col min="2821" max="2821" width="18" style="207" customWidth="1"/>
    <col min="2822" max="2822" width="20.28515625" style="207" customWidth="1"/>
    <col min="2823" max="2823" width="19.7109375" style="207" customWidth="1"/>
    <col min="2824" max="2824" width="20.28515625" style="207" customWidth="1"/>
    <col min="2825" max="2825" width="20.28515625" style="207" bestFit="1" customWidth="1"/>
    <col min="2826" max="2826" width="20" style="207" customWidth="1"/>
    <col min="2827" max="2827" width="19.85546875" style="207" customWidth="1"/>
    <col min="2828" max="2828" width="20.140625" style="207" customWidth="1"/>
    <col min="2829" max="2829" width="20.5703125" style="207" customWidth="1"/>
    <col min="2830" max="2830" width="21.5703125" style="207" customWidth="1"/>
    <col min="2831" max="2831" width="20.85546875" style="207" customWidth="1"/>
    <col min="2832" max="2832" width="20.140625" style="207" customWidth="1"/>
    <col min="2833" max="2833" width="2.28515625" style="207" customWidth="1"/>
    <col min="2834" max="2839" width="0" style="207" hidden="1" customWidth="1"/>
    <col min="2840" max="2840" width="11.42578125" style="207"/>
    <col min="2841" max="2841" width="21" style="207" customWidth="1"/>
    <col min="2842" max="2842" width="11.42578125" style="207"/>
    <col min="2843" max="2843" width="44.28515625" style="207" customWidth="1"/>
    <col min="2844" max="2844" width="56.140625" style="207" customWidth="1"/>
    <col min="2845" max="3072" width="11.42578125" style="207"/>
    <col min="3073" max="3073" width="2" style="207" customWidth="1"/>
    <col min="3074" max="3074" width="23.140625" style="207" customWidth="1"/>
    <col min="3075" max="3075" width="13.140625" style="207" customWidth="1"/>
    <col min="3076" max="3076" width="19.28515625" style="207" customWidth="1"/>
    <col min="3077" max="3077" width="18" style="207" customWidth="1"/>
    <col min="3078" max="3078" width="20.28515625" style="207" customWidth="1"/>
    <col min="3079" max="3079" width="19.7109375" style="207" customWidth="1"/>
    <col min="3080" max="3080" width="20.28515625" style="207" customWidth="1"/>
    <col min="3081" max="3081" width="20.28515625" style="207" bestFit="1" customWidth="1"/>
    <col min="3082" max="3082" width="20" style="207" customWidth="1"/>
    <col min="3083" max="3083" width="19.85546875" style="207" customWidth="1"/>
    <col min="3084" max="3084" width="20.140625" style="207" customWidth="1"/>
    <col min="3085" max="3085" width="20.5703125" style="207" customWidth="1"/>
    <col min="3086" max="3086" width="21.5703125" style="207" customWidth="1"/>
    <col min="3087" max="3087" width="20.85546875" style="207" customWidth="1"/>
    <col min="3088" max="3088" width="20.140625" style="207" customWidth="1"/>
    <col min="3089" max="3089" width="2.28515625" style="207" customWidth="1"/>
    <col min="3090" max="3095" width="0" style="207" hidden="1" customWidth="1"/>
    <col min="3096" max="3096" width="11.42578125" style="207"/>
    <col min="3097" max="3097" width="21" style="207" customWidth="1"/>
    <col min="3098" max="3098" width="11.42578125" style="207"/>
    <col min="3099" max="3099" width="44.28515625" style="207" customWidth="1"/>
    <col min="3100" max="3100" width="56.140625" style="207" customWidth="1"/>
    <col min="3101" max="3328" width="11.42578125" style="207"/>
    <col min="3329" max="3329" width="2" style="207" customWidth="1"/>
    <col min="3330" max="3330" width="23.140625" style="207" customWidth="1"/>
    <col min="3331" max="3331" width="13.140625" style="207" customWidth="1"/>
    <col min="3332" max="3332" width="19.28515625" style="207" customWidth="1"/>
    <col min="3333" max="3333" width="18" style="207" customWidth="1"/>
    <col min="3334" max="3334" width="20.28515625" style="207" customWidth="1"/>
    <col min="3335" max="3335" width="19.7109375" style="207" customWidth="1"/>
    <col min="3336" max="3336" width="20.28515625" style="207" customWidth="1"/>
    <col min="3337" max="3337" width="20.28515625" style="207" bestFit="1" customWidth="1"/>
    <col min="3338" max="3338" width="20" style="207" customWidth="1"/>
    <col min="3339" max="3339" width="19.85546875" style="207" customWidth="1"/>
    <col min="3340" max="3340" width="20.140625" style="207" customWidth="1"/>
    <col min="3341" max="3341" width="20.5703125" style="207" customWidth="1"/>
    <col min="3342" max="3342" width="21.5703125" style="207" customWidth="1"/>
    <col min="3343" max="3343" width="20.85546875" style="207" customWidth="1"/>
    <col min="3344" max="3344" width="20.140625" style="207" customWidth="1"/>
    <col min="3345" max="3345" width="2.28515625" style="207" customWidth="1"/>
    <col min="3346" max="3351" width="0" style="207" hidden="1" customWidth="1"/>
    <col min="3352" max="3352" width="11.42578125" style="207"/>
    <col min="3353" max="3353" width="21" style="207" customWidth="1"/>
    <col min="3354" max="3354" width="11.42578125" style="207"/>
    <col min="3355" max="3355" width="44.28515625" style="207" customWidth="1"/>
    <col min="3356" max="3356" width="56.140625" style="207" customWidth="1"/>
    <col min="3357" max="3584" width="11.42578125" style="207"/>
    <col min="3585" max="3585" width="2" style="207" customWidth="1"/>
    <col min="3586" max="3586" width="23.140625" style="207" customWidth="1"/>
    <col min="3587" max="3587" width="13.140625" style="207" customWidth="1"/>
    <col min="3588" max="3588" width="19.28515625" style="207" customWidth="1"/>
    <col min="3589" max="3589" width="18" style="207" customWidth="1"/>
    <col min="3590" max="3590" width="20.28515625" style="207" customWidth="1"/>
    <col min="3591" max="3591" width="19.7109375" style="207" customWidth="1"/>
    <col min="3592" max="3592" width="20.28515625" style="207" customWidth="1"/>
    <col min="3593" max="3593" width="20.28515625" style="207" bestFit="1" customWidth="1"/>
    <col min="3594" max="3594" width="20" style="207" customWidth="1"/>
    <col min="3595" max="3595" width="19.85546875" style="207" customWidth="1"/>
    <col min="3596" max="3596" width="20.140625" style="207" customWidth="1"/>
    <col min="3597" max="3597" width="20.5703125" style="207" customWidth="1"/>
    <col min="3598" max="3598" width="21.5703125" style="207" customWidth="1"/>
    <col min="3599" max="3599" width="20.85546875" style="207" customWidth="1"/>
    <col min="3600" max="3600" width="20.140625" style="207" customWidth="1"/>
    <col min="3601" max="3601" width="2.28515625" style="207" customWidth="1"/>
    <col min="3602" max="3607" width="0" style="207" hidden="1" customWidth="1"/>
    <col min="3608" max="3608" width="11.42578125" style="207"/>
    <col min="3609" max="3609" width="21" style="207" customWidth="1"/>
    <col min="3610" max="3610" width="11.42578125" style="207"/>
    <col min="3611" max="3611" width="44.28515625" style="207" customWidth="1"/>
    <col min="3612" max="3612" width="56.140625" style="207" customWidth="1"/>
    <col min="3613" max="3840" width="11.42578125" style="207"/>
    <col min="3841" max="3841" width="2" style="207" customWidth="1"/>
    <col min="3842" max="3842" width="23.140625" style="207" customWidth="1"/>
    <col min="3843" max="3843" width="13.140625" style="207" customWidth="1"/>
    <col min="3844" max="3844" width="19.28515625" style="207" customWidth="1"/>
    <col min="3845" max="3845" width="18" style="207" customWidth="1"/>
    <col min="3846" max="3846" width="20.28515625" style="207" customWidth="1"/>
    <col min="3847" max="3847" width="19.7109375" style="207" customWidth="1"/>
    <col min="3848" max="3848" width="20.28515625" style="207" customWidth="1"/>
    <col min="3849" max="3849" width="20.28515625" style="207" bestFit="1" customWidth="1"/>
    <col min="3850" max="3850" width="20" style="207" customWidth="1"/>
    <col min="3851" max="3851" width="19.85546875" style="207" customWidth="1"/>
    <col min="3852" max="3852" width="20.140625" style="207" customWidth="1"/>
    <col min="3853" max="3853" width="20.5703125" style="207" customWidth="1"/>
    <col min="3854" max="3854" width="21.5703125" style="207" customWidth="1"/>
    <col min="3855" max="3855" width="20.85546875" style="207" customWidth="1"/>
    <col min="3856" max="3856" width="20.140625" style="207" customWidth="1"/>
    <col min="3857" max="3857" width="2.28515625" style="207" customWidth="1"/>
    <col min="3858" max="3863" width="0" style="207" hidden="1" customWidth="1"/>
    <col min="3864" max="3864" width="11.42578125" style="207"/>
    <col min="3865" max="3865" width="21" style="207" customWidth="1"/>
    <col min="3866" max="3866" width="11.42578125" style="207"/>
    <col min="3867" max="3867" width="44.28515625" style="207" customWidth="1"/>
    <col min="3868" max="3868" width="56.140625" style="207" customWidth="1"/>
    <col min="3869" max="4096" width="11.42578125" style="207"/>
    <col min="4097" max="4097" width="2" style="207" customWidth="1"/>
    <col min="4098" max="4098" width="23.140625" style="207" customWidth="1"/>
    <col min="4099" max="4099" width="13.140625" style="207" customWidth="1"/>
    <col min="4100" max="4100" width="19.28515625" style="207" customWidth="1"/>
    <col min="4101" max="4101" width="18" style="207" customWidth="1"/>
    <col min="4102" max="4102" width="20.28515625" style="207" customWidth="1"/>
    <col min="4103" max="4103" width="19.7109375" style="207" customWidth="1"/>
    <col min="4104" max="4104" width="20.28515625" style="207" customWidth="1"/>
    <col min="4105" max="4105" width="20.28515625" style="207" bestFit="1" customWidth="1"/>
    <col min="4106" max="4106" width="20" style="207" customWidth="1"/>
    <col min="4107" max="4107" width="19.85546875" style="207" customWidth="1"/>
    <col min="4108" max="4108" width="20.140625" style="207" customWidth="1"/>
    <col min="4109" max="4109" width="20.5703125" style="207" customWidth="1"/>
    <col min="4110" max="4110" width="21.5703125" style="207" customWidth="1"/>
    <col min="4111" max="4111" width="20.85546875" style="207" customWidth="1"/>
    <col min="4112" max="4112" width="20.140625" style="207" customWidth="1"/>
    <col min="4113" max="4113" width="2.28515625" style="207" customWidth="1"/>
    <col min="4114" max="4119" width="0" style="207" hidden="1" customWidth="1"/>
    <col min="4120" max="4120" width="11.42578125" style="207"/>
    <col min="4121" max="4121" width="21" style="207" customWidth="1"/>
    <col min="4122" max="4122" width="11.42578125" style="207"/>
    <col min="4123" max="4123" width="44.28515625" style="207" customWidth="1"/>
    <col min="4124" max="4124" width="56.140625" style="207" customWidth="1"/>
    <col min="4125" max="4352" width="11.42578125" style="207"/>
    <col min="4353" max="4353" width="2" style="207" customWidth="1"/>
    <col min="4354" max="4354" width="23.140625" style="207" customWidth="1"/>
    <col min="4355" max="4355" width="13.140625" style="207" customWidth="1"/>
    <col min="4356" max="4356" width="19.28515625" style="207" customWidth="1"/>
    <col min="4357" max="4357" width="18" style="207" customWidth="1"/>
    <col min="4358" max="4358" width="20.28515625" style="207" customWidth="1"/>
    <col min="4359" max="4359" width="19.7109375" style="207" customWidth="1"/>
    <col min="4360" max="4360" width="20.28515625" style="207" customWidth="1"/>
    <col min="4361" max="4361" width="20.28515625" style="207" bestFit="1" customWidth="1"/>
    <col min="4362" max="4362" width="20" style="207" customWidth="1"/>
    <col min="4363" max="4363" width="19.85546875" style="207" customWidth="1"/>
    <col min="4364" max="4364" width="20.140625" style="207" customWidth="1"/>
    <col min="4365" max="4365" width="20.5703125" style="207" customWidth="1"/>
    <col min="4366" max="4366" width="21.5703125" style="207" customWidth="1"/>
    <col min="4367" max="4367" width="20.85546875" style="207" customWidth="1"/>
    <col min="4368" max="4368" width="20.140625" style="207" customWidth="1"/>
    <col min="4369" max="4369" width="2.28515625" style="207" customWidth="1"/>
    <col min="4370" max="4375" width="0" style="207" hidden="1" customWidth="1"/>
    <col min="4376" max="4376" width="11.42578125" style="207"/>
    <col min="4377" max="4377" width="21" style="207" customWidth="1"/>
    <col min="4378" max="4378" width="11.42578125" style="207"/>
    <col min="4379" max="4379" width="44.28515625" style="207" customWidth="1"/>
    <col min="4380" max="4380" width="56.140625" style="207" customWidth="1"/>
    <col min="4381" max="4608" width="11.42578125" style="207"/>
    <col min="4609" max="4609" width="2" style="207" customWidth="1"/>
    <col min="4610" max="4610" width="23.140625" style="207" customWidth="1"/>
    <col min="4611" max="4611" width="13.140625" style="207" customWidth="1"/>
    <col min="4612" max="4612" width="19.28515625" style="207" customWidth="1"/>
    <col min="4613" max="4613" width="18" style="207" customWidth="1"/>
    <col min="4614" max="4614" width="20.28515625" style="207" customWidth="1"/>
    <col min="4615" max="4615" width="19.7109375" style="207" customWidth="1"/>
    <col min="4616" max="4616" width="20.28515625" style="207" customWidth="1"/>
    <col min="4617" max="4617" width="20.28515625" style="207" bestFit="1" customWidth="1"/>
    <col min="4618" max="4618" width="20" style="207" customWidth="1"/>
    <col min="4619" max="4619" width="19.85546875" style="207" customWidth="1"/>
    <col min="4620" max="4620" width="20.140625" style="207" customWidth="1"/>
    <col min="4621" max="4621" width="20.5703125" style="207" customWidth="1"/>
    <col min="4622" max="4622" width="21.5703125" style="207" customWidth="1"/>
    <col min="4623" max="4623" width="20.85546875" style="207" customWidth="1"/>
    <col min="4624" max="4624" width="20.140625" style="207" customWidth="1"/>
    <col min="4625" max="4625" width="2.28515625" style="207" customWidth="1"/>
    <col min="4626" max="4631" width="0" style="207" hidden="1" customWidth="1"/>
    <col min="4632" max="4632" width="11.42578125" style="207"/>
    <col min="4633" max="4633" width="21" style="207" customWidth="1"/>
    <col min="4634" max="4634" width="11.42578125" style="207"/>
    <col min="4635" max="4635" width="44.28515625" style="207" customWidth="1"/>
    <col min="4636" max="4636" width="56.140625" style="207" customWidth="1"/>
    <col min="4637" max="4864" width="11.42578125" style="207"/>
    <col min="4865" max="4865" width="2" style="207" customWidth="1"/>
    <col min="4866" max="4866" width="23.140625" style="207" customWidth="1"/>
    <col min="4867" max="4867" width="13.140625" style="207" customWidth="1"/>
    <col min="4868" max="4868" width="19.28515625" style="207" customWidth="1"/>
    <col min="4869" max="4869" width="18" style="207" customWidth="1"/>
    <col min="4870" max="4870" width="20.28515625" style="207" customWidth="1"/>
    <col min="4871" max="4871" width="19.7109375" style="207" customWidth="1"/>
    <col min="4872" max="4872" width="20.28515625" style="207" customWidth="1"/>
    <col min="4873" max="4873" width="20.28515625" style="207" bestFit="1" customWidth="1"/>
    <col min="4874" max="4874" width="20" style="207" customWidth="1"/>
    <col min="4875" max="4875" width="19.85546875" style="207" customWidth="1"/>
    <col min="4876" max="4876" width="20.140625" style="207" customWidth="1"/>
    <col min="4877" max="4877" width="20.5703125" style="207" customWidth="1"/>
    <col min="4878" max="4878" width="21.5703125" style="207" customWidth="1"/>
    <col min="4879" max="4879" width="20.85546875" style="207" customWidth="1"/>
    <col min="4880" max="4880" width="20.140625" style="207" customWidth="1"/>
    <col min="4881" max="4881" width="2.28515625" style="207" customWidth="1"/>
    <col min="4882" max="4887" width="0" style="207" hidden="1" customWidth="1"/>
    <col min="4888" max="4888" width="11.42578125" style="207"/>
    <col min="4889" max="4889" width="21" style="207" customWidth="1"/>
    <col min="4890" max="4890" width="11.42578125" style="207"/>
    <col min="4891" max="4891" width="44.28515625" style="207" customWidth="1"/>
    <col min="4892" max="4892" width="56.140625" style="207" customWidth="1"/>
    <col min="4893" max="5120" width="11.42578125" style="207"/>
    <col min="5121" max="5121" width="2" style="207" customWidth="1"/>
    <col min="5122" max="5122" width="23.140625" style="207" customWidth="1"/>
    <col min="5123" max="5123" width="13.140625" style="207" customWidth="1"/>
    <col min="5124" max="5124" width="19.28515625" style="207" customWidth="1"/>
    <col min="5125" max="5125" width="18" style="207" customWidth="1"/>
    <col min="5126" max="5126" width="20.28515625" style="207" customWidth="1"/>
    <col min="5127" max="5127" width="19.7109375" style="207" customWidth="1"/>
    <col min="5128" max="5128" width="20.28515625" style="207" customWidth="1"/>
    <col min="5129" max="5129" width="20.28515625" style="207" bestFit="1" customWidth="1"/>
    <col min="5130" max="5130" width="20" style="207" customWidth="1"/>
    <col min="5131" max="5131" width="19.85546875" style="207" customWidth="1"/>
    <col min="5132" max="5132" width="20.140625" style="207" customWidth="1"/>
    <col min="5133" max="5133" width="20.5703125" style="207" customWidth="1"/>
    <col min="5134" max="5134" width="21.5703125" style="207" customWidth="1"/>
    <col min="5135" max="5135" width="20.85546875" style="207" customWidth="1"/>
    <col min="5136" max="5136" width="20.140625" style="207" customWidth="1"/>
    <col min="5137" max="5137" width="2.28515625" style="207" customWidth="1"/>
    <col min="5138" max="5143" width="0" style="207" hidden="1" customWidth="1"/>
    <col min="5144" max="5144" width="11.42578125" style="207"/>
    <col min="5145" max="5145" width="21" style="207" customWidth="1"/>
    <col min="5146" max="5146" width="11.42578125" style="207"/>
    <col min="5147" max="5147" width="44.28515625" style="207" customWidth="1"/>
    <col min="5148" max="5148" width="56.140625" style="207" customWidth="1"/>
    <col min="5149" max="5376" width="11.42578125" style="207"/>
    <col min="5377" max="5377" width="2" style="207" customWidth="1"/>
    <col min="5378" max="5378" width="23.140625" style="207" customWidth="1"/>
    <col min="5379" max="5379" width="13.140625" style="207" customWidth="1"/>
    <col min="5380" max="5380" width="19.28515625" style="207" customWidth="1"/>
    <col min="5381" max="5381" width="18" style="207" customWidth="1"/>
    <col min="5382" max="5382" width="20.28515625" style="207" customWidth="1"/>
    <col min="5383" max="5383" width="19.7109375" style="207" customWidth="1"/>
    <col min="5384" max="5384" width="20.28515625" style="207" customWidth="1"/>
    <col min="5385" max="5385" width="20.28515625" style="207" bestFit="1" customWidth="1"/>
    <col min="5386" max="5386" width="20" style="207" customWidth="1"/>
    <col min="5387" max="5387" width="19.85546875" style="207" customWidth="1"/>
    <col min="5388" max="5388" width="20.140625" style="207" customWidth="1"/>
    <col min="5389" max="5389" width="20.5703125" style="207" customWidth="1"/>
    <col min="5390" max="5390" width="21.5703125" style="207" customWidth="1"/>
    <col min="5391" max="5391" width="20.85546875" style="207" customWidth="1"/>
    <col min="5392" max="5392" width="20.140625" style="207" customWidth="1"/>
    <col min="5393" max="5393" width="2.28515625" style="207" customWidth="1"/>
    <col min="5394" max="5399" width="0" style="207" hidden="1" customWidth="1"/>
    <col min="5400" max="5400" width="11.42578125" style="207"/>
    <col min="5401" max="5401" width="21" style="207" customWidth="1"/>
    <col min="5402" max="5402" width="11.42578125" style="207"/>
    <col min="5403" max="5403" width="44.28515625" style="207" customWidth="1"/>
    <col min="5404" max="5404" width="56.140625" style="207" customWidth="1"/>
    <col min="5405" max="5632" width="11.42578125" style="207"/>
    <col min="5633" max="5633" width="2" style="207" customWidth="1"/>
    <col min="5634" max="5634" width="23.140625" style="207" customWidth="1"/>
    <col min="5635" max="5635" width="13.140625" style="207" customWidth="1"/>
    <col min="5636" max="5636" width="19.28515625" style="207" customWidth="1"/>
    <col min="5637" max="5637" width="18" style="207" customWidth="1"/>
    <col min="5638" max="5638" width="20.28515625" style="207" customWidth="1"/>
    <col min="5639" max="5639" width="19.7109375" style="207" customWidth="1"/>
    <col min="5640" max="5640" width="20.28515625" style="207" customWidth="1"/>
    <col min="5641" max="5641" width="20.28515625" style="207" bestFit="1" customWidth="1"/>
    <col min="5642" max="5642" width="20" style="207" customWidth="1"/>
    <col min="5643" max="5643" width="19.85546875" style="207" customWidth="1"/>
    <col min="5644" max="5644" width="20.140625" style="207" customWidth="1"/>
    <col min="5645" max="5645" width="20.5703125" style="207" customWidth="1"/>
    <col min="5646" max="5646" width="21.5703125" style="207" customWidth="1"/>
    <col min="5647" max="5647" width="20.85546875" style="207" customWidth="1"/>
    <col min="5648" max="5648" width="20.140625" style="207" customWidth="1"/>
    <col min="5649" max="5649" width="2.28515625" style="207" customWidth="1"/>
    <col min="5650" max="5655" width="0" style="207" hidden="1" customWidth="1"/>
    <col min="5656" max="5656" width="11.42578125" style="207"/>
    <col min="5657" max="5657" width="21" style="207" customWidth="1"/>
    <col min="5658" max="5658" width="11.42578125" style="207"/>
    <col min="5659" max="5659" width="44.28515625" style="207" customWidth="1"/>
    <col min="5660" max="5660" width="56.140625" style="207" customWidth="1"/>
    <col min="5661" max="5888" width="11.42578125" style="207"/>
    <col min="5889" max="5889" width="2" style="207" customWidth="1"/>
    <col min="5890" max="5890" width="23.140625" style="207" customWidth="1"/>
    <col min="5891" max="5891" width="13.140625" style="207" customWidth="1"/>
    <col min="5892" max="5892" width="19.28515625" style="207" customWidth="1"/>
    <col min="5893" max="5893" width="18" style="207" customWidth="1"/>
    <col min="5894" max="5894" width="20.28515625" style="207" customWidth="1"/>
    <col min="5895" max="5895" width="19.7109375" style="207" customWidth="1"/>
    <col min="5896" max="5896" width="20.28515625" style="207" customWidth="1"/>
    <col min="5897" max="5897" width="20.28515625" style="207" bestFit="1" customWidth="1"/>
    <col min="5898" max="5898" width="20" style="207" customWidth="1"/>
    <col min="5899" max="5899" width="19.85546875" style="207" customWidth="1"/>
    <col min="5900" max="5900" width="20.140625" style="207" customWidth="1"/>
    <col min="5901" max="5901" width="20.5703125" style="207" customWidth="1"/>
    <col min="5902" max="5902" width="21.5703125" style="207" customWidth="1"/>
    <col min="5903" max="5903" width="20.85546875" style="207" customWidth="1"/>
    <col min="5904" max="5904" width="20.140625" style="207" customWidth="1"/>
    <col min="5905" max="5905" width="2.28515625" style="207" customWidth="1"/>
    <col min="5906" max="5911" width="0" style="207" hidden="1" customWidth="1"/>
    <col min="5912" max="5912" width="11.42578125" style="207"/>
    <col min="5913" max="5913" width="21" style="207" customWidth="1"/>
    <col min="5914" max="5914" width="11.42578125" style="207"/>
    <col min="5915" max="5915" width="44.28515625" style="207" customWidth="1"/>
    <col min="5916" max="5916" width="56.140625" style="207" customWidth="1"/>
    <col min="5917" max="6144" width="11.42578125" style="207"/>
    <col min="6145" max="6145" width="2" style="207" customWidth="1"/>
    <col min="6146" max="6146" width="23.140625" style="207" customWidth="1"/>
    <col min="6147" max="6147" width="13.140625" style="207" customWidth="1"/>
    <col min="6148" max="6148" width="19.28515625" style="207" customWidth="1"/>
    <col min="6149" max="6149" width="18" style="207" customWidth="1"/>
    <col min="6150" max="6150" width="20.28515625" style="207" customWidth="1"/>
    <col min="6151" max="6151" width="19.7109375" style="207" customWidth="1"/>
    <col min="6152" max="6152" width="20.28515625" style="207" customWidth="1"/>
    <col min="6153" max="6153" width="20.28515625" style="207" bestFit="1" customWidth="1"/>
    <col min="6154" max="6154" width="20" style="207" customWidth="1"/>
    <col min="6155" max="6155" width="19.85546875" style="207" customWidth="1"/>
    <col min="6156" max="6156" width="20.140625" style="207" customWidth="1"/>
    <col min="6157" max="6157" width="20.5703125" style="207" customWidth="1"/>
    <col min="6158" max="6158" width="21.5703125" style="207" customWidth="1"/>
    <col min="6159" max="6159" width="20.85546875" style="207" customWidth="1"/>
    <col min="6160" max="6160" width="20.140625" style="207" customWidth="1"/>
    <col min="6161" max="6161" width="2.28515625" style="207" customWidth="1"/>
    <col min="6162" max="6167" width="0" style="207" hidden="1" customWidth="1"/>
    <col min="6168" max="6168" width="11.42578125" style="207"/>
    <col min="6169" max="6169" width="21" style="207" customWidth="1"/>
    <col min="6170" max="6170" width="11.42578125" style="207"/>
    <col min="6171" max="6171" width="44.28515625" style="207" customWidth="1"/>
    <col min="6172" max="6172" width="56.140625" style="207" customWidth="1"/>
    <col min="6173" max="6400" width="11.42578125" style="207"/>
    <col min="6401" max="6401" width="2" style="207" customWidth="1"/>
    <col min="6402" max="6402" width="23.140625" style="207" customWidth="1"/>
    <col min="6403" max="6403" width="13.140625" style="207" customWidth="1"/>
    <col min="6404" max="6404" width="19.28515625" style="207" customWidth="1"/>
    <col min="6405" max="6405" width="18" style="207" customWidth="1"/>
    <col min="6406" max="6406" width="20.28515625" style="207" customWidth="1"/>
    <col min="6407" max="6407" width="19.7109375" style="207" customWidth="1"/>
    <col min="6408" max="6408" width="20.28515625" style="207" customWidth="1"/>
    <col min="6409" max="6409" width="20.28515625" style="207" bestFit="1" customWidth="1"/>
    <col min="6410" max="6410" width="20" style="207" customWidth="1"/>
    <col min="6411" max="6411" width="19.85546875" style="207" customWidth="1"/>
    <col min="6412" max="6412" width="20.140625" style="207" customWidth="1"/>
    <col min="6413" max="6413" width="20.5703125" style="207" customWidth="1"/>
    <col min="6414" max="6414" width="21.5703125" style="207" customWidth="1"/>
    <col min="6415" max="6415" width="20.85546875" style="207" customWidth="1"/>
    <col min="6416" max="6416" width="20.140625" style="207" customWidth="1"/>
    <col min="6417" max="6417" width="2.28515625" style="207" customWidth="1"/>
    <col min="6418" max="6423" width="0" style="207" hidden="1" customWidth="1"/>
    <col min="6424" max="6424" width="11.42578125" style="207"/>
    <col min="6425" max="6425" width="21" style="207" customWidth="1"/>
    <col min="6426" max="6426" width="11.42578125" style="207"/>
    <col min="6427" max="6427" width="44.28515625" style="207" customWidth="1"/>
    <col min="6428" max="6428" width="56.140625" style="207" customWidth="1"/>
    <col min="6429" max="6656" width="11.42578125" style="207"/>
    <col min="6657" max="6657" width="2" style="207" customWidth="1"/>
    <col min="6658" max="6658" width="23.140625" style="207" customWidth="1"/>
    <col min="6659" max="6659" width="13.140625" style="207" customWidth="1"/>
    <col min="6660" max="6660" width="19.28515625" style="207" customWidth="1"/>
    <col min="6661" max="6661" width="18" style="207" customWidth="1"/>
    <col min="6662" max="6662" width="20.28515625" style="207" customWidth="1"/>
    <col min="6663" max="6663" width="19.7109375" style="207" customWidth="1"/>
    <col min="6664" max="6664" width="20.28515625" style="207" customWidth="1"/>
    <col min="6665" max="6665" width="20.28515625" style="207" bestFit="1" customWidth="1"/>
    <col min="6666" max="6666" width="20" style="207" customWidth="1"/>
    <col min="6667" max="6667" width="19.85546875" style="207" customWidth="1"/>
    <col min="6668" max="6668" width="20.140625" style="207" customWidth="1"/>
    <col min="6669" max="6669" width="20.5703125" style="207" customWidth="1"/>
    <col min="6670" max="6670" width="21.5703125" style="207" customWidth="1"/>
    <col min="6671" max="6671" width="20.85546875" style="207" customWidth="1"/>
    <col min="6672" max="6672" width="20.140625" style="207" customWidth="1"/>
    <col min="6673" max="6673" width="2.28515625" style="207" customWidth="1"/>
    <col min="6674" max="6679" width="0" style="207" hidden="1" customWidth="1"/>
    <col min="6680" max="6680" width="11.42578125" style="207"/>
    <col min="6681" max="6681" width="21" style="207" customWidth="1"/>
    <col min="6682" max="6682" width="11.42578125" style="207"/>
    <col min="6683" max="6683" width="44.28515625" style="207" customWidth="1"/>
    <col min="6684" max="6684" width="56.140625" style="207" customWidth="1"/>
    <col min="6685" max="6912" width="11.42578125" style="207"/>
    <col min="6913" max="6913" width="2" style="207" customWidth="1"/>
    <col min="6914" max="6914" width="23.140625" style="207" customWidth="1"/>
    <col min="6915" max="6915" width="13.140625" style="207" customWidth="1"/>
    <col min="6916" max="6916" width="19.28515625" style="207" customWidth="1"/>
    <col min="6917" max="6917" width="18" style="207" customWidth="1"/>
    <col min="6918" max="6918" width="20.28515625" style="207" customWidth="1"/>
    <col min="6919" max="6919" width="19.7109375" style="207" customWidth="1"/>
    <col min="6920" max="6920" width="20.28515625" style="207" customWidth="1"/>
    <col min="6921" max="6921" width="20.28515625" style="207" bestFit="1" customWidth="1"/>
    <col min="6922" max="6922" width="20" style="207" customWidth="1"/>
    <col min="6923" max="6923" width="19.85546875" style="207" customWidth="1"/>
    <col min="6924" max="6924" width="20.140625" style="207" customWidth="1"/>
    <col min="6925" max="6925" width="20.5703125" style="207" customWidth="1"/>
    <col min="6926" max="6926" width="21.5703125" style="207" customWidth="1"/>
    <col min="6927" max="6927" width="20.85546875" style="207" customWidth="1"/>
    <col min="6928" max="6928" width="20.140625" style="207" customWidth="1"/>
    <col min="6929" max="6929" width="2.28515625" style="207" customWidth="1"/>
    <col min="6930" max="6935" width="0" style="207" hidden="1" customWidth="1"/>
    <col min="6936" max="6936" width="11.42578125" style="207"/>
    <col min="6937" max="6937" width="21" style="207" customWidth="1"/>
    <col min="6938" max="6938" width="11.42578125" style="207"/>
    <col min="6939" max="6939" width="44.28515625" style="207" customWidth="1"/>
    <col min="6940" max="6940" width="56.140625" style="207" customWidth="1"/>
    <col min="6941" max="7168" width="11.42578125" style="207"/>
    <col min="7169" max="7169" width="2" style="207" customWidth="1"/>
    <col min="7170" max="7170" width="23.140625" style="207" customWidth="1"/>
    <col min="7171" max="7171" width="13.140625" style="207" customWidth="1"/>
    <col min="7172" max="7172" width="19.28515625" style="207" customWidth="1"/>
    <col min="7173" max="7173" width="18" style="207" customWidth="1"/>
    <col min="7174" max="7174" width="20.28515625" style="207" customWidth="1"/>
    <col min="7175" max="7175" width="19.7109375" style="207" customWidth="1"/>
    <col min="7176" max="7176" width="20.28515625" style="207" customWidth="1"/>
    <col min="7177" max="7177" width="20.28515625" style="207" bestFit="1" customWidth="1"/>
    <col min="7178" max="7178" width="20" style="207" customWidth="1"/>
    <col min="7179" max="7179" width="19.85546875" style="207" customWidth="1"/>
    <col min="7180" max="7180" width="20.140625" style="207" customWidth="1"/>
    <col min="7181" max="7181" width="20.5703125" style="207" customWidth="1"/>
    <col min="7182" max="7182" width="21.5703125" style="207" customWidth="1"/>
    <col min="7183" max="7183" width="20.85546875" style="207" customWidth="1"/>
    <col min="7184" max="7184" width="20.140625" style="207" customWidth="1"/>
    <col min="7185" max="7185" width="2.28515625" style="207" customWidth="1"/>
    <col min="7186" max="7191" width="0" style="207" hidden="1" customWidth="1"/>
    <col min="7192" max="7192" width="11.42578125" style="207"/>
    <col min="7193" max="7193" width="21" style="207" customWidth="1"/>
    <col min="7194" max="7194" width="11.42578125" style="207"/>
    <col min="7195" max="7195" width="44.28515625" style="207" customWidth="1"/>
    <col min="7196" max="7196" width="56.140625" style="207" customWidth="1"/>
    <col min="7197" max="7424" width="11.42578125" style="207"/>
    <col min="7425" max="7425" width="2" style="207" customWidth="1"/>
    <col min="7426" max="7426" width="23.140625" style="207" customWidth="1"/>
    <col min="7427" max="7427" width="13.140625" style="207" customWidth="1"/>
    <col min="7428" max="7428" width="19.28515625" style="207" customWidth="1"/>
    <col min="7429" max="7429" width="18" style="207" customWidth="1"/>
    <col min="7430" max="7430" width="20.28515625" style="207" customWidth="1"/>
    <col min="7431" max="7431" width="19.7109375" style="207" customWidth="1"/>
    <col min="7432" max="7432" width="20.28515625" style="207" customWidth="1"/>
    <col min="7433" max="7433" width="20.28515625" style="207" bestFit="1" customWidth="1"/>
    <col min="7434" max="7434" width="20" style="207" customWidth="1"/>
    <col min="7435" max="7435" width="19.85546875" style="207" customWidth="1"/>
    <col min="7436" max="7436" width="20.140625" style="207" customWidth="1"/>
    <col min="7437" max="7437" width="20.5703125" style="207" customWidth="1"/>
    <col min="7438" max="7438" width="21.5703125" style="207" customWidth="1"/>
    <col min="7439" max="7439" width="20.85546875" style="207" customWidth="1"/>
    <col min="7440" max="7440" width="20.140625" style="207" customWidth="1"/>
    <col min="7441" max="7441" width="2.28515625" style="207" customWidth="1"/>
    <col min="7442" max="7447" width="0" style="207" hidden="1" customWidth="1"/>
    <col min="7448" max="7448" width="11.42578125" style="207"/>
    <col min="7449" max="7449" width="21" style="207" customWidth="1"/>
    <col min="7450" max="7450" width="11.42578125" style="207"/>
    <col min="7451" max="7451" width="44.28515625" style="207" customWidth="1"/>
    <col min="7452" max="7452" width="56.140625" style="207" customWidth="1"/>
    <col min="7453" max="7680" width="11.42578125" style="207"/>
    <col min="7681" max="7681" width="2" style="207" customWidth="1"/>
    <col min="7682" max="7682" width="23.140625" style="207" customWidth="1"/>
    <col min="7683" max="7683" width="13.140625" style="207" customWidth="1"/>
    <col min="7684" max="7684" width="19.28515625" style="207" customWidth="1"/>
    <col min="7685" max="7685" width="18" style="207" customWidth="1"/>
    <col min="7686" max="7686" width="20.28515625" style="207" customWidth="1"/>
    <col min="7687" max="7687" width="19.7109375" style="207" customWidth="1"/>
    <col min="7688" max="7688" width="20.28515625" style="207" customWidth="1"/>
    <col min="7689" max="7689" width="20.28515625" style="207" bestFit="1" customWidth="1"/>
    <col min="7690" max="7690" width="20" style="207" customWidth="1"/>
    <col min="7691" max="7691" width="19.85546875" style="207" customWidth="1"/>
    <col min="7692" max="7692" width="20.140625" style="207" customWidth="1"/>
    <col min="7693" max="7693" width="20.5703125" style="207" customWidth="1"/>
    <col min="7694" max="7694" width="21.5703125" style="207" customWidth="1"/>
    <col min="7695" max="7695" width="20.85546875" style="207" customWidth="1"/>
    <col min="7696" max="7696" width="20.140625" style="207" customWidth="1"/>
    <col min="7697" max="7697" width="2.28515625" style="207" customWidth="1"/>
    <col min="7698" max="7703" width="0" style="207" hidden="1" customWidth="1"/>
    <col min="7704" max="7704" width="11.42578125" style="207"/>
    <col min="7705" max="7705" width="21" style="207" customWidth="1"/>
    <col min="7706" max="7706" width="11.42578125" style="207"/>
    <col min="7707" max="7707" width="44.28515625" style="207" customWidth="1"/>
    <col min="7708" max="7708" width="56.140625" style="207" customWidth="1"/>
    <col min="7709" max="7936" width="11.42578125" style="207"/>
    <col min="7937" max="7937" width="2" style="207" customWidth="1"/>
    <col min="7938" max="7938" width="23.140625" style="207" customWidth="1"/>
    <col min="7939" max="7939" width="13.140625" style="207" customWidth="1"/>
    <col min="7940" max="7940" width="19.28515625" style="207" customWidth="1"/>
    <col min="7941" max="7941" width="18" style="207" customWidth="1"/>
    <col min="7942" max="7942" width="20.28515625" style="207" customWidth="1"/>
    <col min="7943" max="7943" width="19.7109375" style="207" customWidth="1"/>
    <col min="7944" max="7944" width="20.28515625" style="207" customWidth="1"/>
    <col min="7945" max="7945" width="20.28515625" style="207" bestFit="1" customWidth="1"/>
    <col min="7946" max="7946" width="20" style="207" customWidth="1"/>
    <col min="7947" max="7947" width="19.85546875" style="207" customWidth="1"/>
    <col min="7948" max="7948" width="20.140625" style="207" customWidth="1"/>
    <col min="7949" max="7949" width="20.5703125" style="207" customWidth="1"/>
    <col min="7950" max="7950" width="21.5703125" style="207" customWidth="1"/>
    <col min="7951" max="7951" width="20.85546875" style="207" customWidth="1"/>
    <col min="7952" max="7952" width="20.140625" style="207" customWidth="1"/>
    <col min="7953" max="7953" width="2.28515625" style="207" customWidth="1"/>
    <col min="7954" max="7959" width="0" style="207" hidden="1" customWidth="1"/>
    <col min="7960" max="7960" width="11.42578125" style="207"/>
    <col min="7961" max="7961" width="21" style="207" customWidth="1"/>
    <col min="7962" max="7962" width="11.42578125" style="207"/>
    <col min="7963" max="7963" width="44.28515625" style="207" customWidth="1"/>
    <col min="7964" max="7964" width="56.140625" style="207" customWidth="1"/>
    <col min="7965" max="8192" width="11.42578125" style="207"/>
    <col min="8193" max="8193" width="2" style="207" customWidth="1"/>
    <col min="8194" max="8194" width="23.140625" style="207" customWidth="1"/>
    <col min="8195" max="8195" width="13.140625" style="207" customWidth="1"/>
    <col min="8196" max="8196" width="19.28515625" style="207" customWidth="1"/>
    <col min="8197" max="8197" width="18" style="207" customWidth="1"/>
    <col min="8198" max="8198" width="20.28515625" style="207" customWidth="1"/>
    <col min="8199" max="8199" width="19.7109375" style="207" customWidth="1"/>
    <col min="8200" max="8200" width="20.28515625" style="207" customWidth="1"/>
    <col min="8201" max="8201" width="20.28515625" style="207" bestFit="1" customWidth="1"/>
    <col min="8202" max="8202" width="20" style="207" customWidth="1"/>
    <col min="8203" max="8203" width="19.85546875" style="207" customWidth="1"/>
    <col min="8204" max="8204" width="20.140625" style="207" customWidth="1"/>
    <col min="8205" max="8205" width="20.5703125" style="207" customWidth="1"/>
    <col min="8206" max="8206" width="21.5703125" style="207" customWidth="1"/>
    <col min="8207" max="8207" width="20.85546875" style="207" customWidth="1"/>
    <col min="8208" max="8208" width="20.140625" style="207" customWidth="1"/>
    <col min="8209" max="8209" width="2.28515625" style="207" customWidth="1"/>
    <col min="8210" max="8215" width="0" style="207" hidden="1" customWidth="1"/>
    <col min="8216" max="8216" width="11.42578125" style="207"/>
    <col min="8217" max="8217" width="21" style="207" customWidth="1"/>
    <col min="8218" max="8218" width="11.42578125" style="207"/>
    <col min="8219" max="8219" width="44.28515625" style="207" customWidth="1"/>
    <col min="8220" max="8220" width="56.140625" style="207" customWidth="1"/>
    <col min="8221" max="8448" width="11.42578125" style="207"/>
    <col min="8449" max="8449" width="2" style="207" customWidth="1"/>
    <col min="8450" max="8450" width="23.140625" style="207" customWidth="1"/>
    <col min="8451" max="8451" width="13.140625" style="207" customWidth="1"/>
    <col min="8452" max="8452" width="19.28515625" style="207" customWidth="1"/>
    <col min="8453" max="8453" width="18" style="207" customWidth="1"/>
    <col min="8454" max="8454" width="20.28515625" style="207" customWidth="1"/>
    <col min="8455" max="8455" width="19.7109375" style="207" customWidth="1"/>
    <col min="8456" max="8456" width="20.28515625" style="207" customWidth="1"/>
    <col min="8457" max="8457" width="20.28515625" style="207" bestFit="1" customWidth="1"/>
    <col min="8458" max="8458" width="20" style="207" customWidth="1"/>
    <col min="8459" max="8459" width="19.85546875" style="207" customWidth="1"/>
    <col min="8460" max="8460" width="20.140625" style="207" customWidth="1"/>
    <col min="8461" max="8461" width="20.5703125" style="207" customWidth="1"/>
    <col min="8462" max="8462" width="21.5703125" style="207" customWidth="1"/>
    <col min="8463" max="8463" width="20.85546875" style="207" customWidth="1"/>
    <col min="8464" max="8464" width="20.140625" style="207" customWidth="1"/>
    <col min="8465" max="8465" width="2.28515625" style="207" customWidth="1"/>
    <col min="8466" max="8471" width="0" style="207" hidden="1" customWidth="1"/>
    <col min="8472" max="8472" width="11.42578125" style="207"/>
    <col min="8473" max="8473" width="21" style="207" customWidth="1"/>
    <col min="8474" max="8474" width="11.42578125" style="207"/>
    <col min="8475" max="8475" width="44.28515625" style="207" customWidth="1"/>
    <col min="8476" max="8476" width="56.140625" style="207" customWidth="1"/>
    <col min="8477" max="8704" width="11.42578125" style="207"/>
    <col min="8705" max="8705" width="2" style="207" customWidth="1"/>
    <col min="8706" max="8706" width="23.140625" style="207" customWidth="1"/>
    <col min="8707" max="8707" width="13.140625" style="207" customWidth="1"/>
    <col min="8708" max="8708" width="19.28515625" style="207" customWidth="1"/>
    <col min="8709" max="8709" width="18" style="207" customWidth="1"/>
    <col min="8710" max="8710" width="20.28515625" style="207" customWidth="1"/>
    <col min="8711" max="8711" width="19.7109375" style="207" customWidth="1"/>
    <col min="8712" max="8712" width="20.28515625" style="207" customWidth="1"/>
    <col min="8713" max="8713" width="20.28515625" style="207" bestFit="1" customWidth="1"/>
    <col min="8714" max="8714" width="20" style="207" customWidth="1"/>
    <col min="8715" max="8715" width="19.85546875" style="207" customWidth="1"/>
    <col min="8716" max="8716" width="20.140625" style="207" customWidth="1"/>
    <col min="8717" max="8717" width="20.5703125" style="207" customWidth="1"/>
    <col min="8718" max="8718" width="21.5703125" style="207" customWidth="1"/>
    <col min="8719" max="8719" width="20.85546875" style="207" customWidth="1"/>
    <col min="8720" max="8720" width="20.140625" style="207" customWidth="1"/>
    <col min="8721" max="8721" width="2.28515625" style="207" customWidth="1"/>
    <col min="8722" max="8727" width="0" style="207" hidden="1" customWidth="1"/>
    <col min="8728" max="8728" width="11.42578125" style="207"/>
    <col min="8729" max="8729" width="21" style="207" customWidth="1"/>
    <col min="8730" max="8730" width="11.42578125" style="207"/>
    <col min="8731" max="8731" width="44.28515625" style="207" customWidth="1"/>
    <col min="8732" max="8732" width="56.140625" style="207" customWidth="1"/>
    <col min="8733" max="8960" width="11.42578125" style="207"/>
    <col min="8961" max="8961" width="2" style="207" customWidth="1"/>
    <col min="8962" max="8962" width="23.140625" style="207" customWidth="1"/>
    <col min="8963" max="8963" width="13.140625" style="207" customWidth="1"/>
    <col min="8964" max="8964" width="19.28515625" style="207" customWidth="1"/>
    <col min="8965" max="8965" width="18" style="207" customWidth="1"/>
    <col min="8966" max="8966" width="20.28515625" style="207" customWidth="1"/>
    <col min="8967" max="8967" width="19.7109375" style="207" customWidth="1"/>
    <col min="8968" max="8968" width="20.28515625" style="207" customWidth="1"/>
    <col min="8969" max="8969" width="20.28515625" style="207" bestFit="1" customWidth="1"/>
    <col min="8970" max="8970" width="20" style="207" customWidth="1"/>
    <col min="8971" max="8971" width="19.85546875" style="207" customWidth="1"/>
    <col min="8972" max="8972" width="20.140625" style="207" customWidth="1"/>
    <col min="8973" max="8973" width="20.5703125" style="207" customWidth="1"/>
    <col min="8974" max="8974" width="21.5703125" style="207" customWidth="1"/>
    <col min="8975" max="8975" width="20.85546875" style="207" customWidth="1"/>
    <col min="8976" max="8976" width="20.140625" style="207" customWidth="1"/>
    <col min="8977" max="8977" width="2.28515625" style="207" customWidth="1"/>
    <col min="8978" max="8983" width="0" style="207" hidden="1" customWidth="1"/>
    <col min="8984" max="8984" width="11.42578125" style="207"/>
    <col min="8985" max="8985" width="21" style="207" customWidth="1"/>
    <col min="8986" max="8986" width="11.42578125" style="207"/>
    <col min="8987" max="8987" width="44.28515625" style="207" customWidth="1"/>
    <col min="8988" max="8988" width="56.140625" style="207" customWidth="1"/>
    <col min="8989" max="9216" width="11.42578125" style="207"/>
    <col min="9217" max="9217" width="2" style="207" customWidth="1"/>
    <col min="9218" max="9218" width="23.140625" style="207" customWidth="1"/>
    <col min="9219" max="9219" width="13.140625" style="207" customWidth="1"/>
    <col min="9220" max="9220" width="19.28515625" style="207" customWidth="1"/>
    <col min="9221" max="9221" width="18" style="207" customWidth="1"/>
    <col min="9222" max="9222" width="20.28515625" style="207" customWidth="1"/>
    <col min="9223" max="9223" width="19.7109375" style="207" customWidth="1"/>
    <col min="9224" max="9224" width="20.28515625" style="207" customWidth="1"/>
    <col min="9225" max="9225" width="20.28515625" style="207" bestFit="1" customWidth="1"/>
    <col min="9226" max="9226" width="20" style="207" customWidth="1"/>
    <col min="9227" max="9227" width="19.85546875" style="207" customWidth="1"/>
    <col min="9228" max="9228" width="20.140625" style="207" customWidth="1"/>
    <col min="9229" max="9229" width="20.5703125" style="207" customWidth="1"/>
    <col min="9230" max="9230" width="21.5703125" style="207" customWidth="1"/>
    <col min="9231" max="9231" width="20.85546875" style="207" customWidth="1"/>
    <col min="9232" max="9232" width="20.140625" style="207" customWidth="1"/>
    <col min="9233" max="9233" width="2.28515625" style="207" customWidth="1"/>
    <col min="9234" max="9239" width="0" style="207" hidden="1" customWidth="1"/>
    <col min="9240" max="9240" width="11.42578125" style="207"/>
    <col min="9241" max="9241" width="21" style="207" customWidth="1"/>
    <col min="9242" max="9242" width="11.42578125" style="207"/>
    <col min="9243" max="9243" width="44.28515625" style="207" customWidth="1"/>
    <col min="9244" max="9244" width="56.140625" style="207" customWidth="1"/>
    <col min="9245" max="9472" width="11.42578125" style="207"/>
    <col min="9473" max="9473" width="2" style="207" customWidth="1"/>
    <col min="9474" max="9474" width="23.140625" style="207" customWidth="1"/>
    <col min="9475" max="9475" width="13.140625" style="207" customWidth="1"/>
    <col min="9476" max="9476" width="19.28515625" style="207" customWidth="1"/>
    <col min="9477" max="9477" width="18" style="207" customWidth="1"/>
    <col min="9478" max="9478" width="20.28515625" style="207" customWidth="1"/>
    <col min="9479" max="9479" width="19.7109375" style="207" customWidth="1"/>
    <col min="9480" max="9480" width="20.28515625" style="207" customWidth="1"/>
    <col min="9481" max="9481" width="20.28515625" style="207" bestFit="1" customWidth="1"/>
    <col min="9482" max="9482" width="20" style="207" customWidth="1"/>
    <col min="9483" max="9483" width="19.85546875" style="207" customWidth="1"/>
    <col min="9484" max="9484" width="20.140625" style="207" customWidth="1"/>
    <col min="9485" max="9485" width="20.5703125" style="207" customWidth="1"/>
    <col min="9486" max="9486" width="21.5703125" style="207" customWidth="1"/>
    <col min="9487" max="9487" width="20.85546875" style="207" customWidth="1"/>
    <col min="9488" max="9488" width="20.140625" style="207" customWidth="1"/>
    <col min="9489" max="9489" width="2.28515625" style="207" customWidth="1"/>
    <col min="9490" max="9495" width="0" style="207" hidden="1" customWidth="1"/>
    <col min="9496" max="9496" width="11.42578125" style="207"/>
    <col min="9497" max="9497" width="21" style="207" customWidth="1"/>
    <col min="9498" max="9498" width="11.42578125" style="207"/>
    <col min="9499" max="9499" width="44.28515625" style="207" customWidth="1"/>
    <col min="9500" max="9500" width="56.140625" style="207" customWidth="1"/>
    <col min="9501" max="9728" width="11.42578125" style="207"/>
    <col min="9729" max="9729" width="2" style="207" customWidth="1"/>
    <col min="9730" max="9730" width="23.140625" style="207" customWidth="1"/>
    <col min="9731" max="9731" width="13.140625" style="207" customWidth="1"/>
    <col min="9732" max="9732" width="19.28515625" style="207" customWidth="1"/>
    <col min="9733" max="9733" width="18" style="207" customWidth="1"/>
    <col min="9734" max="9734" width="20.28515625" style="207" customWidth="1"/>
    <col min="9735" max="9735" width="19.7109375" style="207" customWidth="1"/>
    <col min="9736" max="9736" width="20.28515625" style="207" customWidth="1"/>
    <col min="9737" max="9737" width="20.28515625" style="207" bestFit="1" customWidth="1"/>
    <col min="9738" max="9738" width="20" style="207" customWidth="1"/>
    <col min="9739" max="9739" width="19.85546875" style="207" customWidth="1"/>
    <col min="9740" max="9740" width="20.140625" style="207" customWidth="1"/>
    <col min="9741" max="9741" width="20.5703125" style="207" customWidth="1"/>
    <col min="9742" max="9742" width="21.5703125" style="207" customWidth="1"/>
    <col min="9743" max="9743" width="20.85546875" style="207" customWidth="1"/>
    <col min="9744" max="9744" width="20.140625" style="207" customWidth="1"/>
    <col min="9745" max="9745" width="2.28515625" style="207" customWidth="1"/>
    <col min="9746" max="9751" width="0" style="207" hidden="1" customWidth="1"/>
    <col min="9752" max="9752" width="11.42578125" style="207"/>
    <col min="9753" max="9753" width="21" style="207" customWidth="1"/>
    <col min="9754" max="9754" width="11.42578125" style="207"/>
    <col min="9755" max="9755" width="44.28515625" style="207" customWidth="1"/>
    <col min="9756" max="9756" width="56.140625" style="207" customWidth="1"/>
    <col min="9757" max="9984" width="11.42578125" style="207"/>
    <col min="9985" max="9985" width="2" style="207" customWidth="1"/>
    <col min="9986" max="9986" width="23.140625" style="207" customWidth="1"/>
    <col min="9987" max="9987" width="13.140625" style="207" customWidth="1"/>
    <col min="9988" max="9988" width="19.28515625" style="207" customWidth="1"/>
    <col min="9989" max="9989" width="18" style="207" customWidth="1"/>
    <col min="9990" max="9990" width="20.28515625" style="207" customWidth="1"/>
    <col min="9991" max="9991" width="19.7109375" style="207" customWidth="1"/>
    <col min="9992" max="9992" width="20.28515625" style="207" customWidth="1"/>
    <col min="9993" max="9993" width="20.28515625" style="207" bestFit="1" customWidth="1"/>
    <col min="9994" max="9994" width="20" style="207" customWidth="1"/>
    <col min="9995" max="9995" width="19.85546875" style="207" customWidth="1"/>
    <col min="9996" max="9996" width="20.140625" style="207" customWidth="1"/>
    <col min="9997" max="9997" width="20.5703125" style="207" customWidth="1"/>
    <col min="9998" max="9998" width="21.5703125" style="207" customWidth="1"/>
    <col min="9999" max="9999" width="20.85546875" style="207" customWidth="1"/>
    <col min="10000" max="10000" width="20.140625" style="207" customWidth="1"/>
    <col min="10001" max="10001" width="2.28515625" style="207" customWidth="1"/>
    <col min="10002" max="10007" width="0" style="207" hidden="1" customWidth="1"/>
    <col min="10008" max="10008" width="11.42578125" style="207"/>
    <col min="10009" max="10009" width="21" style="207" customWidth="1"/>
    <col min="10010" max="10010" width="11.42578125" style="207"/>
    <col min="10011" max="10011" width="44.28515625" style="207" customWidth="1"/>
    <col min="10012" max="10012" width="56.140625" style="207" customWidth="1"/>
    <col min="10013" max="10240" width="11.42578125" style="207"/>
    <col min="10241" max="10241" width="2" style="207" customWidth="1"/>
    <col min="10242" max="10242" width="23.140625" style="207" customWidth="1"/>
    <col min="10243" max="10243" width="13.140625" style="207" customWidth="1"/>
    <col min="10244" max="10244" width="19.28515625" style="207" customWidth="1"/>
    <col min="10245" max="10245" width="18" style="207" customWidth="1"/>
    <col min="10246" max="10246" width="20.28515625" style="207" customWidth="1"/>
    <col min="10247" max="10247" width="19.7109375" style="207" customWidth="1"/>
    <col min="10248" max="10248" width="20.28515625" style="207" customWidth="1"/>
    <col min="10249" max="10249" width="20.28515625" style="207" bestFit="1" customWidth="1"/>
    <col min="10250" max="10250" width="20" style="207" customWidth="1"/>
    <col min="10251" max="10251" width="19.85546875" style="207" customWidth="1"/>
    <col min="10252" max="10252" width="20.140625" style="207" customWidth="1"/>
    <col min="10253" max="10253" width="20.5703125" style="207" customWidth="1"/>
    <col min="10254" max="10254" width="21.5703125" style="207" customWidth="1"/>
    <col min="10255" max="10255" width="20.85546875" style="207" customWidth="1"/>
    <col min="10256" max="10256" width="20.140625" style="207" customWidth="1"/>
    <col min="10257" max="10257" width="2.28515625" style="207" customWidth="1"/>
    <col min="10258" max="10263" width="0" style="207" hidden="1" customWidth="1"/>
    <col min="10264" max="10264" width="11.42578125" style="207"/>
    <col min="10265" max="10265" width="21" style="207" customWidth="1"/>
    <col min="10266" max="10266" width="11.42578125" style="207"/>
    <col min="10267" max="10267" width="44.28515625" style="207" customWidth="1"/>
    <col min="10268" max="10268" width="56.140625" style="207" customWidth="1"/>
    <col min="10269" max="10496" width="11.42578125" style="207"/>
    <col min="10497" max="10497" width="2" style="207" customWidth="1"/>
    <col min="10498" max="10498" width="23.140625" style="207" customWidth="1"/>
    <col min="10499" max="10499" width="13.140625" style="207" customWidth="1"/>
    <col min="10500" max="10500" width="19.28515625" style="207" customWidth="1"/>
    <col min="10501" max="10501" width="18" style="207" customWidth="1"/>
    <col min="10502" max="10502" width="20.28515625" style="207" customWidth="1"/>
    <col min="10503" max="10503" width="19.7109375" style="207" customWidth="1"/>
    <col min="10504" max="10504" width="20.28515625" style="207" customWidth="1"/>
    <col min="10505" max="10505" width="20.28515625" style="207" bestFit="1" customWidth="1"/>
    <col min="10506" max="10506" width="20" style="207" customWidth="1"/>
    <col min="10507" max="10507" width="19.85546875" style="207" customWidth="1"/>
    <col min="10508" max="10508" width="20.140625" style="207" customWidth="1"/>
    <col min="10509" max="10509" width="20.5703125" style="207" customWidth="1"/>
    <col min="10510" max="10510" width="21.5703125" style="207" customWidth="1"/>
    <col min="10511" max="10511" width="20.85546875" style="207" customWidth="1"/>
    <col min="10512" max="10512" width="20.140625" style="207" customWidth="1"/>
    <col min="10513" max="10513" width="2.28515625" style="207" customWidth="1"/>
    <col min="10514" max="10519" width="0" style="207" hidden="1" customWidth="1"/>
    <col min="10520" max="10520" width="11.42578125" style="207"/>
    <col min="10521" max="10521" width="21" style="207" customWidth="1"/>
    <col min="10522" max="10522" width="11.42578125" style="207"/>
    <col min="10523" max="10523" width="44.28515625" style="207" customWidth="1"/>
    <col min="10524" max="10524" width="56.140625" style="207" customWidth="1"/>
    <col min="10525" max="10752" width="11.42578125" style="207"/>
    <col min="10753" max="10753" width="2" style="207" customWidth="1"/>
    <col min="10754" max="10754" width="23.140625" style="207" customWidth="1"/>
    <col min="10755" max="10755" width="13.140625" style="207" customWidth="1"/>
    <col min="10756" max="10756" width="19.28515625" style="207" customWidth="1"/>
    <col min="10757" max="10757" width="18" style="207" customWidth="1"/>
    <col min="10758" max="10758" width="20.28515625" style="207" customWidth="1"/>
    <col min="10759" max="10759" width="19.7109375" style="207" customWidth="1"/>
    <col min="10760" max="10760" width="20.28515625" style="207" customWidth="1"/>
    <col min="10761" max="10761" width="20.28515625" style="207" bestFit="1" customWidth="1"/>
    <col min="10762" max="10762" width="20" style="207" customWidth="1"/>
    <col min="10763" max="10763" width="19.85546875" style="207" customWidth="1"/>
    <col min="10764" max="10764" width="20.140625" style="207" customWidth="1"/>
    <col min="10765" max="10765" width="20.5703125" style="207" customWidth="1"/>
    <col min="10766" max="10766" width="21.5703125" style="207" customWidth="1"/>
    <col min="10767" max="10767" width="20.85546875" style="207" customWidth="1"/>
    <col min="10768" max="10768" width="20.140625" style="207" customWidth="1"/>
    <col min="10769" max="10769" width="2.28515625" style="207" customWidth="1"/>
    <col min="10770" max="10775" width="0" style="207" hidden="1" customWidth="1"/>
    <col min="10776" max="10776" width="11.42578125" style="207"/>
    <col min="10777" max="10777" width="21" style="207" customWidth="1"/>
    <col min="10778" max="10778" width="11.42578125" style="207"/>
    <col min="10779" max="10779" width="44.28515625" style="207" customWidth="1"/>
    <col min="10780" max="10780" width="56.140625" style="207" customWidth="1"/>
    <col min="10781" max="11008" width="11.42578125" style="207"/>
    <col min="11009" max="11009" width="2" style="207" customWidth="1"/>
    <col min="11010" max="11010" width="23.140625" style="207" customWidth="1"/>
    <col min="11011" max="11011" width="13.140625" style="207" customWidth="1"/>
    <col min="11012" max="11012" width="19.28515625" style="207" customWidth="1"/>
    <col min="11013" max="11013" width="18" style="207" customWidth="1"/>
    <col min="11014" max="11014" width="20.28515625" style="207" customWidth="1"/>
    <col min="11015" max="11015" width="19.7109375" style="207" customWidth="1"/>
    <col min="11016" max="11016" width="20.28515625" style="207" customWidth="1"/>
    <col min="11017" max="11017" width="20.28515625" style="207" bestFit="1" customWidth="1"/>
    <col min="11018" max="11018" width="20" style="207" customWidth="1"/>
    <col min="11019" max="11019" width="19.85546875" style="207" customWidth="1"/>
    <col min="11020" max="11020" width="20.140625" style="207" customWidth="1"/>
    <col min="11021" max="11021" width="20.5703125" style="207" customWidth="1"/>
    <col min="11022" max="11022" width="21.5703125" style="207" customWidth="1"/>
    <col min="11023" max="11023" width="20.85546875" style="207" customWidth="1"/>
    <col min="11024" max="11024" width="20.140625" style="207" customWidth="1"/>
    <col min="11025" max="11025" width="2.28515625" style="207" customWidth="1"/>
    <col min="11026" max="11031" width="0" style="207" hidden="1" customWidth="1"/>
    <col min="11032" max="11032" width="11.42578125" style="207"/>
    <col min="11033" max="11033" width="21" style="207" customWidth="1"/>
    <col min="11034" max="11034" width="11.42578125" style="207"/>
    <col min="11035" max="11035" width="44.28515625" style="207" customWidth="1"/>
    <col min="11036" max="11036" width="56.140625" style="207" customWidth="1"/>
    <col min="11037" max="11264" width="11.42578125" style="207"/>
    <col min="11265" max="11265" width="2" style="207" customWidth="1"/>
    <col min="11266" max="11266" width="23.140625" style="207" customWidth="1"/>
    <col min="11267" max="11267" width="13.140625" style="207" customWidth="1"/>
    <col min="11268" max="11268" width="19.28515625" style="207" customWidth="1"/>
    <col min="11269" max="11269" width="18" style="207" customWidth="1"/>
    <col min="11270" max="11270" width="20.28515625" style="207" customWidth="1"/>
    <col min="11271" max="11271" width="19.7109375" style="207" customWidth="1"/>
    <col min="11272" max="11272" width="20.28515625" style="207" customWidth="1"/>
    <col min="11273" max="11273" width="20.28515625" style="207" bestFit="1" customWidth="1"/>
    <col min="11274" max="11274" width="20" style="207" customWidth="1"/>
    <col min="11275" max="11275" width="19.85546875" style="207" customWidth="1"/>
    <col min="11276" max="11276" width="20.140625" style="207" customWidth="1"/>
    <col min="11277" max="11277" width="20.5703125" style="207" customWidth="1"/>
    <col min="11278" max="11278" width="21.5703125" style="207" customWidth="1"/>
    <col min="11279" max="11279" width="20.85546875" style="207" customWidth="1"/>
    <col min="11280" max="11280" width="20.140625" style="207" customWidth="1"/>
    <col min="11281" max="11281" width="2.28515625" style="207" customWidth="1"/>
    <col min="11282" max="11287" width="0" style="207" hidden="1" customWidth="1"/>
    <col min="11288" max="11288" width="11.42578125" style="207"/>
    <col min="11289" max="11289" width="21" style="207" customWidth="1"/>
    <col min="11290" max="11290" width="11.42578125" style="207"/>
    <col min="11291" max="11291" width="44.28515625" style="207" customWidth="1"/>
    <col min="11292" max="11292" width="56.140625" style="207" customWidth="1"/>
    <col min="11293" max="11520" width="11.42578125" style="207"/>
    <col min="11521" max="11521" width="2" style="207" customWidth="1"/>
    <col min="11522" max="11522" width="23.140625" style="207" customWidth="1"/>
    <col min="11523" max="11523" width="13.140625" style="207" customWidth="1"/>
    <col min="11524" max="11524" width="19.28515625" style="207" customWidth="1"/>
    <col min="11525" max="11525" width="18" style="207" customWidth="1"/>
    <col min="11526" max="11526" width="20.28515625" style="207" customWidth="1"/>
    <col min="11527" max="11527" width="19.7109375" style="207" customWidth="1"/>
    <col min="11528" max="11528" width="20.28515625" style="207" customWidth="1"/>
    <col min="11529" max="11529" width="20.28515625" style="207" bestFit="1" customWidth="1"/>
    <col min="11530" max="11530" width="20" style="207" customWidth="1"/>
    <col min="11531" max="11531" width="19.85546875" style="207" customWidth="1"/>
    <col min="11532" max="11532" width="20.140625" style="207" customWidth="1"/>
    <col min="11533" max="11533" width="20.5703125" style="207" customWidth="1"/>
    <col min="11534" max="11534" width="21.5703125" style="207" customWidth="1"/>
    <col min="11535" max="11535" width="20.85546875" style="207" customWidth="1"/>
    <col min="11536" max="11536" width="20.140625" style="207" customWidth="1"/>
    <col min="11537" max="11537" width="2.28515625" style="207" customWidth="1"/>
    <col min="11538" max="11543" width="0" style="207" hidden="1" customWidth="1"/>
    <col min="11544" max="11544" width="11.42578125" style="207"/>
    <col min="11545" max="11545" width="21" style="207" customWidth="1"/>
    <col min="11546" max="11546" width="11.42578125" style="207"/>
    <col min="11547" max="11547" width="44.28515625" style="207" customWidth="1"/>
    <col min="11548" max="11548" width="56.140625" style="207" customWidth="1"/>
    <col min="11549" max="11776" width="11.42578125" style="207"/>
    <col min="11777" max="11777" width="2" style="207" customWidth="1"/>
    <col min="11778" max="11778" width="23.140625" style="207" customWidth="1"/>
    <col min="11779" max="11779" width="13.140625" style="207" customWidth="1"/>
    <col min="11780" max="11780" width="19.28515625" style="207" customWidth="1"/>
    <col min="11781" max="11781" width="18" style="207" customWidth="1"/>
    <col min="11782" max="11782" width="20.28515625" style="207" customWidth="1"/>
    <col min="11783" max="11783" width="19.7109375" style="207" customWidth="1"/>
    <col min="11784" max="11784" width="20.28515625" style="207" customWidth="1"/>
    <col min="11785" max="11785" width="20.28515625" style="207" bestFit="1" customWidth="1"/>
    <col min="11786" max="11786" width="20" style="207" customWidth="1"/>
    <col min="11787" max="11787" width="19.85546875" style="207" customWidth="1"/>
    <col min="11788" max="11788" width="20.140625" style="207" customWidth="1"/>
    <col min="11789" max="11789" width="20.5703125" style="207" customWidth="1"/>
    <col min="11790" max="11790" width="21.5703125" style="207" customWidth="1"/>
    <col min="11791" max="11791" width="20.85546875" style="207" customWidth="1"/>
    <col min="11792" max="11792" width="20.140625" style="207" customWidth="1"/>
    <col min="11793" max="11793" width="2.28515625" style="207" customWidth="1"/>
    <col min="11794" max="11799" width="0" style="207" hidden="1" customWidth="1"/>
    <col min="11800" max="11800" width="11.42578125" style="207"/>
    <col min="11801" max="11801" width="21" style="207" customWidth="1"/>
    <col min="11802" max="11802" width="11.42578125" style="207"/>
    <col min="11803" max="11803" width="44.28515625" style="207" customWidth="1"/>
    <col min="11804" max="11804" width="56.140625" style="207" customWidth="1"/>
    <col min="11805" max="12032" width="11.42578125" style="207"/>
    <col min="12033" max="12033" width="2" style="207" customWidth="1"/>
    <col min="12034" max="12034" width="23.140625" style="207" customWidth="1"/>
    <col min="12035" max="12035" width="13.140625" style="207" customWidth="1"/>
    <col min="12036" max="12036" width="19.28515625" style="207" customWidth="1"/>
    <col min="12037" max="12037" width="18" style="207" customWidth="1"/>
    <col min="12038" max="12038" width="20.28515625" style="207" customWidth="1"/>
    <col min="12039" max="12039" width="19.7109375" style="207" customWidth="1"/>
    <col min="12040" max="12040" width="20.28515625" style="207" customWidth="1"/>
    <col min="12041" max="12041" width="20.28515625" style="207" bestFit="1" customWidth="1"/>
    <col min="12042" max="12042" width="20" style="207" customWidth="1"/>
    <col min="12043" max="12043" width="19.85546875" style="207" customWidth="1"/>
    <col min="12044" max="12044" width="20.140625" style="207" customWidth="1"/>
    <col min="12045" max="12045" width="20.5703125" style="207" customWidth="1"/>
    <col min="12046" max="12046" width="21.5703125" style="207" customWidth="1"/>
    <col min="12047" max="12047" width="20.85546875" style="207" customWidth="1"/>
    <col min="12048" max="12048" width="20.140625" style="207" customWidth="1"/>
    <col min="12049" max="12049" width="2.28515625" style="207" customWidth="1"/>
    <col min="12050" max="12055" width="0" style="207" hidden="1" customWidth="1"/>
    <col min="12056" max="12056" width="11.42578125" style="207"/>
    <col min="12057" max="12057" width="21" style="207" customWidth="1"/>
    <col min="12058" max="12058" width="11.42578125" style="207"/>
    <col min="12059" max="12059" width="44.28515625" style="207" customWidth="1"/>
    <col min="12060" max="12060" width="56.140625" style="207" customWidth="1"/>
    <col min="12061" max="12288" width="11.42578125" style="207"/>
    <col min="12289" max="12289" width="2" style="207" customWidth="1"/>
    <col min="12290" max="12290" width="23.140625" style="207" customWidth="1"/>
    <col min="12291" max="12291" width="13.140625" style="207" customWidth="1"/>
    <col min="12292" max="12292" width="19.28515625" style="207" customWidth="1"/>
    <col min="12293" max="12293" width="18" style="207" customWidth="1"/>
    <col min="12294" max="12294" width="20.28515625" style="207" customWidth="1"/>
    <col min="12295" max="12295" width="19.7109375" style="207" customWidth="1"/>
    <col min="12296" max="12296" width="20.28515625" style="207" customWidth="1"/>
    <col min="12297" max="12297" width="20.28515625" style="207" bestFit="1" customWidth="1"/>
    <col min="12298" max="12298" width="20" style="207" customWidth="1"/>
    <col min="12299" max="12299" width="19.85546875" style="207" customWidth="1"/>
    <col min="12300" max="12300" width="20.140625" style="207" customWidth="1"/>
    <col min="12301" max="12301" width="20.5703125" style="207" customWidth="1"/>
    <col min="12302" max="12302" width="21.5703125" style="207" customWidth="1"/>
    <col min="12303" max="12303" width="20.85546875" style="207" customWidth="1"/>
    <col min="12304" max="12304" width="20.140625" style="207" customWidth="1"/>
    <col min="12305" max="12305" width="2.28515625" style="207" customWidth="1"/>
    <col min="12306" max="12311" width="0" style="207" hidden="1" customWidth="1"/>
    <col min="12312" max="12312" width="11.42578125" style="207"/>
    <col min="12313" max="12313" width="21" style="207" customWidth="1"/>
    <col min="12314" max="12314" width="11.42578125" style="207"/>
    <col min="12315" max="12315" width="44.28515625" style="207" customWidth="1"/>
    <col min="12316" max="12316" width="56.140625" style="207" customWidth="1"/>
    <col min="12317" max="12544" width="11.42578125" style="207"/>
    <col min="12545" max="12545" width="2" style="207" customWidth="1"/>
    <col min="12546" max="12546" width="23.140625" style="207" customWidth="1"/>
    <col min="12547" max="12547" width="13.140625" style="207" customWidth="1"/>
    <col min="12548" max="12548" width="19.28515625" style="207" customWidth="1"/>
    <col min="12549" max="12549" width="18" style="207" customWidth="1"/>
    <col min="12550" max="12550" width="20.28515625" style="207" customWidth="1"/>
    <col min="12551" max="12551" width="19.7109375" style="207" customWidth="1"/>
    <col min="12552" max="12552" width="20.28515625" style="207" customWidth="1"/>
    <col min="12553" max="12553" width="20.28515625" style="207" bestFit="1" customWidth="1"/>
    <col min="12554" max="12554" width="20" style="207" customWidth="1"/>
    <col min="12555" max="12555" width="19.85546875" style="207" customWidth="1"/>
    <col min="12556" max="12556" width="20.140625" style="207" customWidth="1"/>
    <col min="12557" max="12557" width="20.5703125" style="207" customWidth="1"/>
    <col min="12558" max="12558" width="21.5703125" style="207" customWidth="1"/>
    <col min="12559" max="12559" width="20.85546875" style="207" customWidth="1"/>
    <col min="12560" max="12560" width="20.140625" style="207" customWidth="1"/>
    <col min="12561" max="12561" width="2.28515625" style="207" customWidth="1"/>
    <col min="12562" max="12567" width="0" style="207" hidden="1" customWidth="1"/>
    <col min="12568" max="12568" width="11.42578125" style="207"/>
    <col min="12569" max="12569" width="21" style="207" customWidth="1"/>
    <col min="12570" max="12570" width="11.42578125" style="207"/>
    <col min="12571" max="12571" width="44.28515625" style="207" customWidth="1"/>
    <col min="12572" max="12572" width="56.140625" style="207" customWidth="1"/>
    <col min="12573" max="12800" width="11.42578125" style="207"/>
    <col min="12801" max="12801" width="2" style="207" customWidth="1"/>
    <col min="12802" max="12802" width="23.140625" style="207" customWidth="1"/>
    <col min="12803" max="12803" width="13.140625" style="207" customWidth="1"/>
    <col min="12804" max="12804" width="19.28515625" style="207" customWidth="1"/>
    <col min="12805" max="12805" width="18" style="207" customWidth="1"/>
    <col min="12806" max="12806" width="20.28515625" style="207" customWidth="1"/>
    <col min="12807" max="12807" width="19.7109375" style="207" customWidth="1"/>
    <col min="12808" max="12808" width="20.28515625" style="207" customWidth="1"/>
    <col min="12809" max="12809" width="20.28515625" style="207" bestFit="1" customWidth="1"/>
    <col min="12810" max="12810" width="20" style="207" customWidth="1"/>
    <col min="12811" max="12811" width="19.85546875" style="207" customWidth="1"/>
    <col min="12812" max="12812" width="20.140625" style="207" customWidth="1"/>
    <col min="12813" max="12813" width="20.5703125" style="207" customWidth="1"/>
    <col min="12814" max="12814" width="21.5703125" style="207" customWidth="1"/>
    <col min="12815" max="12815" width="20.85546875" style="207" customWidth="1"/>
    <col min="12816" max="12816" width="20.140625" style="207" customWidth="1"/>
    <col min="12817" max="12817" width="2.28515625" style="207" customWidth="1"/>
    <col min="12818" max="12823" width="0" style="207" hidden="1" customWidth="1"/>
    <col min="12824" max="12824" width="11.42578125" style="207"/>
    <col min="12825" max="12825" width="21" style="207" customWidth="1"/>
    <col min="12826" max="12826" width="11.42578125" style="207"/>
    <col min="12827" max="12827" width="44.28515625" style="207" customWidth="1"/>
    <col min="12828" max="12828" width="56.140625" style="207" customWidth="1"/>
    <col min="12829" max="13056" width="11.42578125" style="207"/>
    <col min="13057" max="13057" width="2" style="207" customWidth="1"/>
    <col min="13058" max="13058" width="23.140625" style="207" customWidth="1"/>
    <col min="13059" max="13059" width="13.140625" style="207" customWidth="1"/>
    <col min="13060" max="13060" width="19.28515625" style="207" customWidth="1"/>
    <col min="13061" max="13061" width="18" style="207" customWidth="1"/>
    <col min="13062" max="13062" width="20.28515625" style="207" customWidth="1"/>
    <col min="13063" max="13063" width="19.7109375" style="207" customWidth="1"/>
    <col min="13064" max="13064" width="20.28515625" style="207" customWidth="1"/>
    <col min="13065" max="13065" width="20.28515625" style="207" bestFit="1" customWidth="1"/>
    <col min="13066" max="13066" width="20" style="207" customWidth="1"/>
    <col min="13067" max="13067" width="19.85546875" style="207" customWidth="1"/>
    <col min="13068" max="13068" width="20.140625" style="207" customWidth="1"/>
    <col min="13069" max="13069" width="20.5703125" style="207" customWidth="1"/>
    <col min="13070" max="13070" width="21.5703125" style="207" customWidth="1"/>
    <col min="13071" max="13071" width="20.85546875" style="207" customWidth="1"/>
    <col min="13072" max="13072" width="20.140625" style="207" customWidth="1"/>
    <col min="13073" max="13073" width="2.28515625" style="207" customWidth="1"/>
    <col min="13074" max="13079" width="0" style="207" hidden="1" customWidth="1"/>
    <col min="13080" max="13080" width="11.42578125" style="207"/>
    <col min="13081" max="13081" width="21" style="207" customWidth="1"/>
    <col min="13082" max="13082" width="11.42578125" style="207"/>
    <col min="13083" max="13083" width="44.28515625" style="207" customWidth="1"/>
    <col min="13084" max="13084" width="56.140625" style="207" customWidth="1"/>
    <col min="13085" max="13312" width="11.42578125" style="207"/>
    <col min="13313" max="13313" width="2" style="207" customWidth="1"/>
    <col min="13314" max="13314" width="23.140625" style="207" customWidth="1"/>
    <col min="13315" max="13315" width="13.140625" style="207" customWidth="1"/>
    <col min="13316" max="13316" width="19.28515625" style="207" customWidth="1"/>
    <col min="13317" max="13317" width="18" style="207" customWidth="1"/>
    <col min="13318" max="13318" width="20.28515625" style="207" customWidth="1"/>
    <col min="13319" max="13319" width="19.7109375" style="207" customWidth="1"/>
    <col min="13320" max="13320" width="20.28515625" style="207" customWidth="1"/>
    <col min="13321" max="13321" width="20.28515625" style="207" bestFit="1" customWidth="1"/>
    <col min="13322" max="13322" width="20" style="207" customWidth="1"/>
    <col min="13323" max="13323" width="19.85546875" style="207" customWidth="1"/>
    <col min="13324" max="13324" width="20.140625" style="207" customWidth="1"/>
    <col min="13325" max="13325" width="20.5703125" style="207" customWidth="1"/>
    <col min="13326" max="13326" width="21.5703125" style="207" customWidth="1"/>
    <col min="13327" max="13327" width="20.85546875" style="207" customWidth="1"/>
    <col min="13328" max="13328" width="20.140625" style="207" customWidth="1"/>
    <col min="13329" max="13329" width="2.28515625" style="207" customWidth="1"/>
    <col min="13330" max="13335" width="0" style="207" hidden="1" customWidth="1"/>
    <col min="13336" max="13336" width="11.42578125" style="207"/>
    <col min="13337" max="13337" width="21" style="207" customWidth="1"/>
    <col min="13338" max="13338" width="11.42578125" style="207"/>
    <col min="13339" max="13339" width="44.28515625" style="207" customWidth="1"/>
    <col min="13340" max="13340" width="56.140625" style="207" customWidth="1"/>
    <col min="13341" max="13568" width="11.42578125" style="207"/>
    <col min="13569" max="13569" width="2" style="207" customWidth="1"/>
    <col min="13570" max="13570" width="23.140625" style="207" customWidth="1"/>
    <col min="13571" max="13571" width="13.140625" style="207" customWidth="1"/>
    <col min="13572" max="13572" width="19.28515625" style="207" customWidth="1"/>
    <col min="13573" max="13573" width="18" style="207" customWidth="1"/>
    <col min="13574" max="13574" width="20.28515625" style="207" customWidth="1"/>
    <col min="13575" max="13575" width="19.7109375" style="207" customWidth="1"/>
    <col min="13576" max="13576" width="20.28515625" style="207" customWidth="1"/>
    <col min="13577" max="13577" width="20.28515625" style="207" bestFit="1" customWidth="1"/>
    <col min="13578" max="13578" width="20" style="207" customWidth="1"/>
    <col min="13579" max="13579" width="19.85546875" style="207" customWidth="1"/>
    <col min="13580" max="13580" width="20.140625" style="207" customWidth="1"/>
    <col min="13581" max="13581" width="20.5703125" style="207" customWidth="1"/>
    <col min="13582" max="13582" width="21.5703125" style="207" customWidth="1"/>
    <col min="13583" max="13583" width="20.85546875" style="207" customWidth="1"/>
    <col min="13584" max="13584" width="20.140625" style="207" customWidth="1"/>
    <col min="13585" max="13585" width="2.28515625" style="207" customWidth="1"/>
    <col min="13586" max="13591" width="0" style="207" hidden="1" customWidth="1"/>
    <col min="13592" max="13592" width="11.42578125" style="207"/>
    <col min="13593" max="13593" width="21" style="207" customWidth="1"/>
    <col min="13594" max="13594" width="11.42578125" style="207"/>
    <col min="13595" max="13595" width="44.28515625" style="207" customWidth="1"/>
    <col min="13596" max="13596" width="56.140625" style="207" customWidth="1"/>
    <col min="13597" max="13824" width="11.42578125" style="207"/>
    <col min="13825" max="13825" width="2" style="207" customWidth="1"/>
    <col min="13826" max="13826" width="23.140625" style="207" customWidth="1"/>
    <col min="13827" max="13827" width="13.140625" style="207" customWidth="1"/>
    <col min="13828" max="13828" width="19.28515625" style="207" customWidth="1"/>
    <col min="13829" max="13829" width="18" style="207" customWidth="1"/>
    <col min="13830" max="13830" width="20.28515625" style="207" customWidth="1"/>
    <col min="13831" max="13831" width="19.7109375" style="207" customWidth="1"/>
    <col min="13832" max="13832" width="20.28515625" style="207" customWidth="1"/>
    <col min="13833" max="13833" width="20.28515625" style="207" bestFit="1" customWidth="1"/>
    <col min="13834" max="13834" width="20" style="207" customWidth="1"/>
    <col min="13835" max="13835" width="19.85546875" style="207" customWidth="1"/>
    <col min="13836" max="13836" width="20.140625" style="207" customWidth="1"/>
    <col min="13837" max="13837" width="20.5703125" style="207" customWidth="1"/>
    <col min="13838" max="13838" width="21.5703125" style="207" customWidth="1"/>
    <col min="13839" max="13839" width="20.85546875" style="207" customWidth="1"/>
    <col min="13840" max="13840" width="20.140625" style="207" customWidth="1"/>
    <col min="13841" max="13841" width="2.28515625" style="207" customWidth="1"/>
    <col min="13842" max="13847" width="0" style="207" hidden="1" customWidth="1"/>
    <col min="13848" max="13848" width="11.42578125" style="207"/>
    <col min="13849" max="13849" width="21" style="207" customWidth="1"/>
    <col min="13850" max="13850" width="11.42578125" style="207"/>
    <col min="13851" max="13851" width="44.28515625" style="207" customWidth="1"/>
    <col min="13852" max="13852" width="56.140625" style="207" customWidth="1"/>
    <col min="13853" max="14080" width="11.42578125" style="207"/>
    <col min="14081" max="14081" width="2" style="207" customWidth="1"/>
    <col min="14082" max="14082" width="23.140625" style="207" customWidth="1"/>
    <col min="14083" max="14083" width="13.140625" style="207" customWidth="1"/>
    <col min="14084" max="14084" width="19.28515625" style="207" customWidth="1"/>
    <col min="14085" max="14085" width="18" style="207" customWidth="1"/>
    <col min="14086" max="14086" width="20.28515625" style="207" customWidth="1"/>
    <col min="14087" max="14087" width="19.7109375" style="207" customWidth="1"/>
    <col min="14088" max="14088" width="20.28515625" style="207" customWidth="1"/>
    <col min="14089" max="14089" width="20.28515625" style="207" bestFit="1" customWidth="1"/>
    <col min="14090" max="14090" width="20" style="207" customWidth="1"/>
    <col min="14091" max="14091" width="19.85546875" style="207" customWidth="1"/>
    <col min="14092" max="14092" width="20.140625" style="207" customWidth="1"/>
    <col min="14093" max="14093" width="20.5703125" style="207" customWidth="1"/>
    <col min="14094" max="14094" width="21.5703125" style="207" customWidth="1"/>
    <col min="14095" max="14095" width="20.85546875" style="207" customWidth="1"/>
    <col min="14096" max="14096" width="20.140625" style="207" customWidth="1"/>
    <col min="14097" max="14097" width="2.28515625" style="207" customWidth="1"/>
    <col min="14098" max="14103" width="0" style="207" hidden="1" customWidth="1"/>
    <col min="14104" max="14104" width="11.42578125" style="207"/>
    <col min="14105" max="14105" width="21" style="207" customWidth="1"/>
    <col min="14106" max="14106" width="11.42578125" style="207"/>
    <col min="14107" max="14107" width="44.28515625" style="207" customWidth="1"/>
    <col min="14108" max="14108" width="56.140625" style="207" customWidth="1"/>
    <col min="14109" max="14336" width="11.42578125" style="207"/>
    <col min="14337" max="14337" width="2" style="207" customWidth="1"/>
    <col min="14338" max="14338" width="23.140625" style="207" customWidth="1"/>
    <col min="14339" max="14339" width="13.140625" style="207" customWidth="1"/>
    <col min="14340" max="14340" width="19.28515625" style="207" customWidth="1"/>
    <col min="14341" max="14341" width="18" style="207" customWidth="1"/>
    <col min="14342" max="14342" width="20.28515625" style="207" customWidth="1"/>
    <col min="14343" max="14343" width="19.7109375" style="207" customWidth="1"/>
    <col min="14344" max="14344" width="20.28515625" style="207" customWidth="1"/>
    <col min="14345" max="14345" width="20.28515625" style="207" bestFit="1" customWidth="1"/>
    <col min="14346" max="14346" width="20" style="207" customWidth="1"/>
    <col min="14347" max="14347" width="19.85546875" style="207" customWidth="1"/>
    <col min="14348" max="14348" width="20.140625" style="207" customWidth="1"/>
    <col min="14349" max="14349" width="20.5703125" style="207" customWidth="1"/>
    <col min="14350" max="14350" width="21.5703125" style="207" customWidth="1"/>
    <col min="14351" max="14351" width="20.85546875" style="207" customWidth="1"/>
    <col min="14352" max="14352" width="20.140625" style="207" customWidth="1"/>
    <col min="14353" max="14353" width="2.28515625" style="207" customWidth="1"/>
    <col min="14354" max="14359" width="0" style="207" hidden="1" customWidth="1"/>
    <col min="14360" max="14360" width="11.42578125" style="207"/>
    <col min="14361" max="14361" width="21" style="207" customWidth="1"/>
    <col min="14362" max="14362" width="11.42578125" style="207"/>
    <col min="14363" max="14363" width="44.28515625" style="207" customWidth="1"/>
    <col min="14364" max="14364" width="56.140625" style="207" customWidth="1"/>
    <col min="14365" max="14592" width="11.42578125" style="207"/>
    <col min="14593" max="14593" width="2" style="207" customWidth="1"/>
    <col min="14594" max="14594" width="23.140625" style="207" customWidth="1"/>
    <col min="14595" max="14595" width="13.140625" style="207" customWidth="1"/>
    <col min="14596" max="14596" width="19.28515625" style="207" customWidth="1"/>
    <col min="14597" max="14597" width="18" style="207" customWidth="1"/>
    <col min="14598" max="14598" width="20.28515625" style="207" customWidth="1"/>
    <col min="14599" max="14599" width="19.7109375" style="207" customWidth="1"/>
    <col min="14600" max="14600" width="20.28515625" style="207" customWidth="1"/>
    <col min="14601" max="14601" width="20.28515625" style="207" bestFit="1" customWidth="1"/>
    <col min="14602" max="14602" width="20" style="207" customWidth="1"/>
    <col min="14603" max="14603" width="19.85546875" style="207" customWidth="1"/>
    <col min="14604" max="14604" width="20.140625" style="207" customWidth="1"/>
    <col min="14605" max="14605" width="20.5703125" style="207" customWidth="1"/>
    <col min="14606" max="14606" width="21.5703125" style="207" customWidth="1"/>
    <col min="14607" max="14607" width="20.85546875" style="207" customWidth="1"/>
    <col min="14608" max="14608" width="20.140625" style="207" customWidth="1"/>
    <col min="14609" max="14609" width="2.28515625" style="207" customWidth="1"/>
    <col min="14610" max="14615" width="0" style="207" hidden="1" customWidth="1"/>
    <col min="14616" max="14616" width="11.42578125" style="207"/>
    <col min="14617" max="14617" width="21" style="207" customWidth="1"/>
    <col min="14618" max="14618" width="11.42578125" style="207"/>
    <col min="14619" max="14619" width="44.28515625" style="207" customWidth="1"/>
    <col min="14620" max="14620" width="56.140625" style="207" customWidth="1"/>
    <col min="14621" max="14848" width="11.42578125" style="207"/>
    <col min="14849" max="14849" width="2" style="207" customWidth="1"/>
    <col min="14850" max="14850" width="23.140625" style="207" customWidth="1"/>
    <col min="14851" max="14851" width="13.140625" style="207" customWidth="1"/>
    <col min="14852" max="14852" width="19.28515625" style="207" customWidth="1"/>
    <col min="14853" max="14853" width="18" style="207" customWidth="1"/>
    <col min="14854" max="14854" width="20.28515625" style="207" customWidth="1"/>
    <col min="14855" max="14855" width="19.7109375" style="207" customWidth="1"/>
    <col min="14856" max="14856" width="20.28515625" style="207" customWidth="1"/>
    <col min="14857" max="14857" width="20.28515625" style="207" bestFit="1" customWidth="1"/>
    <col min="14858" max="14858" width="20" style="207" customWidth="1"/>
    <col min="14859" max="14859" width="19.85546875" style="207" customWidth="1"/>
    <col min="14860" max="14860" width="20.140625" style="207" customWidth="1"/>
    <col min="14861" max="14861" width="20.5703125" style="207" customWidth="1"/>
    <col min="14862" max="14862" width="21.5703125" style="207" customWidth="1"/>
    <col min="14863" max="14863" width="20.85546875" style="207" customWidth="1"/>
    <col min="14864" max="14864" width="20.140625" style="207" customWidth="1"/>
    <col min="14865" max="14865" width="2.28515625" style="207" customWidth="1"/>
    <col min="14866" max="14871" width="0" style="207" hidden="1" customWidth="1"/>
    <col min="14872" max="14872" width="11.42578125" style="207"/>
    <col min="14873" max="14873" width="21" style="207" customWidth="1"/>
    <col min="14874" max="14874" width="11.42578125" style="207"/>
    <col min="14875" max="14875" width="44.28515625" style="207" customWidth="1"/>
    <col min="14876" max="14876" width="56.140625" style="207" customWidth="1"/>
    <col min="14877" max="15104" width="11.42578125" style="207"/>
    <col min="15105" max="15105" width="2" style="207" customWidth="1"/>
    <col min="15106" max="15106" width="23.140625" style="207" customWidth="1"/>
    <col min="15107" max="15107" width="13.140625" style="207" customWidth="1"/>
    <col min="15108" max="15108" width="19.28515625" style="207" customWidth="1"/>
    <col min="15109" max="15109" width="18" style="207" customWidth="1"/>
    <col min="15110" max="15110" width="20.28515625" style="207" customWidth="1"/>
    <col min="15111" max="15111" width="19.7109375" style="207" customWidth="1"/>
    <col min="15112" max="15112" width="20.28515625" style="207" customWidth="1"/>
    <col min="15113" max="15113" width="20.28515625" style="207" bestFit="1" customWidth="1"/>
    <col min="15114" max="15114" width="20" style="207" customWidth="1"/>
    <col min="15115" max="15115" width="19.85546875" style="207" customWidth="1"/>
    <col min="15116" max="15116" width="20.140625" style="207" customWidth="1"/>
    <col min="15117" max="15117" width="20.5703125" style="207" customWidth="1"/>
    <col min="15118" max="15118" width="21.5703125" style="207" customWidth="1"/>
    <col min="15119" max="15119" width="20.85546875" style="207" customWidth="1"/>
    <col min="15120" max="15120" width="20.140625" style="207" customWidth="1"/>
    <col min="15121" max="15121" width="2.28515625" style="207" customWidth="1"/>
    <col min="15122" max="15127" width="0" style="207" hidden="1" customWidth="1"/>
    <col min="15128" max="15128" width="11.42578125" style="207"/>
    <col min="15129" max="15129" width="21" style="207" customWidth="1"/>
    <col min="15130" max="15130" width="11.42578125" style="207"/>
    <col min="15131" max="15131" width="44.28515625" style="207" customWidth="1"/>
    <col min="15132" max="15132" width="56.140625" style="207" customWidth="1"/>
    <col min="15133" max="15360" width="11.42578125" style="207"/>
    <col min="15361" max="15361" width="2" style="207" customWidth="1"/>
    <col min="15362" max="15362" width="23.140625" style="207" customWidth="1"/>
    <col min="15363" max="15363" width="13.140625" style="207" customWidth="1"/>
    <col min="15364" max="15364" width="19.28515625" style="207" customWidth="1"/>
    <col min="15365" max="15365" width="18" style="207" customWidth="1"/>
    <col min="15366" max="15366" width="20.28515625" style="207" customWidth="1"/>
    <col min="15367" max="15367" width="19.7109375" style="207" customWidth="1"/>
    <col min="15368" max="15368" width="20.28515625" style="207" customWidth="1"/>
    <col min="15369" max="15369" width="20.28515625" style="207" bestFit="1" customWidth="1"/>
    <col min="15370" max="15370" width="20" style="207" customWidth="1"/>
    <col min="15371" max="15371" width="19.85546875" style="207" customWidth="1"/>
    <col min="15372" max="15372" width="20.140625" style="207" customWidth="1"/>
    <col min="15373" max="15373" width="20.5703125" style="207" customWidth="1"/>
    <col min="15374" max="15374" width="21.5703125" style="207" customWidth="1"/>
    <col min="15375" max="15375" width="20.85546875" style="207" customWidth="1"/>
    <col min="15376" max="15376" width="20.140625" style="207" customWidth="1"/>
    <col min="15377" max="15377" width="2.28515625" style="207" customWidth="1"/>
    <col min="15378" max="15383" width="0" style="207" hidden="1" customWidth="1"/>
    <col min="15384" max="15384" width="11.42578125" style="207"/>
    <col min="15385" max="15385" width="21" style="207" customWidth="1"/>
    <col min="15386" max="15386" width="11.42578125" style="207"/>
    <col min="15387" max="15387" width="44.28515625" style="207" customWidth="1"/>
    <col min="15388" max="15388" width="56.140625" style="207" customWidth="1"/>
    <col min="15389" max="15616" width="11.42578125" style="207"/>
    <col min="15617" max="15617" width="2" style="207" customWidth="1"/>
    <col min="15618" max="15618" width="23.140625" style="207" customWidth="1"/>
    <col min="15619" max="15619" width="13.140625" style="207" customWidth="1"/>
    <col min="15620" max="15620" width="19.28515625" style="207" customWidth="1"/>
    <col min="15621" max="15621" width="18" style="207" customWidth="1"/>
    <col min="15622" max="15622" width="20.28515625" style="207" customWidth="1"/>
    <col min="15623" max="15623" width="19.7109375" style="207" customWidth="1"/>
    <col min="15624" max="15624" width="20.28515625" style="207" customWidth="1"/>
    <col min="15625" max="15625" width="20.28515625" style="207" bestFit="1" customWidth="1"/>
    <col min="15626" max="15626" width="20" style="207" customWidth="1"/>
    <col min="15627" max="15627" width="19.85546875" style="207" customWidth="1"/>
    <col min="15628" max="15628" width="20.140625" style="207" customWidth="1"/>
    <col min="15629" max="15629" width="20.5703125" style="207" customWidth="1"/>
    <col min="15630" max="15630" width="21.5703125" style="207" customWidth="1"/>
    <col min="15631" max="15631" width="20.85546875" style="207" customWidth="1"/>
    <col min="15632" max="15632" width="20.140625" style="207" customWidth="1"/>
    <col min="15633" max="15633" width="2.28515625" style="207" customWidth="1"/>
    <col min="15634" max="15639" width="0" style="207" hidden="1" customWidth="1"/>
    <col min="15640" max="15640" width="11.42578125" style="207"/>
    <col min="15641" max="15641" width="21" style="207" customWidth="1"/>
    <col min="15642" max="15642" width="11.42578125" style="207"/>
    <col min="15643" max="15643" width="44.28515625" style="207" customWidth="1"/>
    <col min="15644" max="15644" width="56.140625" style="207" customWidth="1"/>
    <col min="15645" max="15872" width="11.42578125" style="207"/>
    <col min="15873" max="15873" width="2" style="207" customWidth="1"/>
    <col min="15874" max="15874" width="23.140625" style="207" customWidth="1"/>
    <col min="15875" max="15875" width="13.140625" style="207" customWidth="1"/>
    <col min="15876" max="15876" width="19.28515625" style="207" customWidth="1"/>
    <col min="15877" max="15877" width="18" style="207" customWidth="1"/>
    <col min="15878" max="15878" width="20.28515625" style="207" customWidth="1"/>
    <col min="15879" max="15879" width="19.7109375" style="207" customWidth="1"/>
    <col min="15880" max="15880" width="20.28515625" style="207" customWidth="1"/>
    <col min="15881" max="15881" width="20.28515625" style="207" bestFit="1" customWidth="1"/>
    <col min="15882" max="15882" width="20" style="207" customWidth="1"/>
    <col min="15883" max="15883" width="19.85546875" style="207" customWidth="1"/>
    <col min="15884" max="15884" width="20.140625" style="207" customWidth="1"/>
    <col min="15885" max="15885" width="20.5703125" style="207" customWidth="1"/>
    <col min="15886" max="15886" width="21.5703125" style="207" customWidth="1"/>
    <col min="15887" max="15887" width="20.85546875" style="207" customWidth="1"/>
    <col min="15888" max="15888" width="20.140625" style="207" customWidth="1"/>
    <col min="15889" max="15889" width="2.28515625" style="207" customWidth="1"/>
    <col min="15890" max="15895" width="0" style="207" hidden="1" customWidth="1"/>
    <col min="15896" max="15896" width="11.42578125" style="207"/>
    <col min="15897" max="15897" width="21" style="207" customWidth="1"/>
    <col min="15898" max="15898" width="11.42578125" style="207"/>
    <col min="15899" max="15899" width="44.28515625" style="207" customWidth="1"/>
    <col min="15900" max="15900" width="56.140625" style="207" customWidth="1"/>
    <col min="15901" max="16128" width="11.42578125" style="207"/>
    <col min="16129" max="16129" width="2" style="207" customWidth="1"/>
    <col min="16130" max="16130" width="23.140625" style="207" customWidth="1"/>
    <col min="16131" max="16131" width="13.140625" style="207" customWidth="1"/>
    <col min="16132" max="16132" width="19.28515625" style="207" customWidth="1"/>
    <col min="16133" max="16133" width="18" style="207" customWidth="1"/>
    <col min="16134" max="16134" width="20.28515625" style="207" customWidth="1"/>
    <col min="16135" max="16135" width="19.7109375" style="207" customWidth="1"/>
    <col min="16136" max="16136" width="20.28515625" style="207" customWidth="1"/>
    <col min="16137" max="16137" width="20.28515625" style="207" bestFit="1" customWidth="1"/>
    <col min="16138" max="16138" width="20" style="207" customWidth="1"/>
    <col min="16139" max="16139" width="19.85546875" style="207" customWidth="1"/>
    <col min="16140" max="16140" width="20.140625" style="207" customWidth="1"/>
    <col min="16141" max="16141" width="20.5703125" style="207" customWidth="1"/>
    <col min="16142" max="16142" width="21.5703125" style="207" customWidth="1"/>
    <col min="16143" max="16143" width="20.85546875" style="207" customWidth="1"/>
    <col min="16144" max="16144" width="20.140625" style="207" customWidth="1"/>
    <col min="16145" max="16145" width="2.28515625" style="207" customWidth="1"/>
    <col min="16146" max="16151" width="0" style="207" hidden="1" customWidth="1"/>
    <col min="16152" max="16152" width="11.42578125" style="207"/>
    <col min="16153" max="16153" width="21" style="207" customWidth="1"/>
    <col min="16154" max="16154" width="11.42578125" style="207"/>
    <col min="16155" max="16155" width="44.28515625" style="207" customWidth="1"/>
    <col min="16156" max="16156" width="56.140625" style="207" customWidth="1"/>
    <col min="16157" max="16384" width="11.42578125" style="207"/>
  </cols>
  <sheetData>
    <row r="1" spans="1:18" ht="30" customHeight="1">
      <c r="A1" s="89"/>
      <c r="B1" s="205"/>
      <c r="C1" s="205"/>
      <c r="D1" s="205"/>
      <c r="E1" s="206" t="s">
        <v>0</v>
      </c>
      <c r="F1" s="206"/>
      <c r="G1" s="206"/>
      <c r="H1" s="206"/>
      <c r="I1" s="206"/>
      <c r="J1" s="206"/>
      <c r="K1" s="206"/>
      <c r="L1" s="206"/>
      <c r="M1" s="206" t="s">
        <v>1</v>
      </c>
      <c r="N1" s="206"/>
      <c r="O1" s="206"/>
      <c r="P1" s="206"/>
      <c r="Q1" s="92"/>
      <c r="R1" s="93"/>
    </row>
    <row r="2" spans="1:18" ht="36" customHeight="1">
      <c r="A2" s="94"/>
      <c r="B2" s="95"/>
      <c r="C2" s="95"/>
      <c r="D2" s="95"/>
      <c r="E2" s="209"/>
      <c r="F2" s="209"/>
      <c r="G2" s="209"/>
      <c r="H2" s="209"/>
      <c r="I2" s="209"/>
      <c r="J2" s="209"/>
      <c r="K2" s="209"/>
      <c r="L2" s="209"/>
      <c r="M2" s="209"/>
      <c r="N2" s="209"/>
      <c r="O2" s="209"/>
      <c r="P2" s="209"/>
      <c r="Q2" s="97"/>
      <c r="R2" s="93"/>
    </row>
    <row r="3" spans="1:18" ht="30.75" customHeight="1">
      <c r="A3" s="94"/>
      <c r="B3" s="95"/>
      <c r="C3" s="95"/>
      <c r="D3" s="95"/>
      <c r="E3" s="105" t="s">
        <v>2</v>
      </c>
      <c r="F3" s="105"/>
      <c r="G3" s="105"/>
      <c r="H3" s="105"/>
      <c r="I3" s="210">
        <v>41736</v>
      </c>
      <c r="J3" s="211"/>
      <c r="K3" s="211"/>
      <c r="L3" s="211"/>
      <c r="M3" s="209" t="s">
        <v>3</v>
      </c>
      <c r="N3" s="209"/>
      <c r="O3" s="209"/>
      <c r="P3" s="209"/>
      <c r="Q3" s="97"/>
      <c r="R3" s="93"/>
    </row>
    <row r="4" spans="1:18" ht="9.75" customHeight="1">
      <c r="A4" s="94"/>
      <c r="B4" s="101"/>
      <c r="C4" s="101"/>
      <c r="D4" s="101"/>
      <c r="E4" s="101"/>
      <c r="F4" s="101"/>
      <c r="G4" s="101"/>
      <c r="H4" s="101"/>
      <c r="I4" s="101"/>
      <c r="J4" s="101"/>
      <c r="K4" s="101"/>
      <c r="L4" s="101"/>
      <c r="M4" s="101"/>
      <c r="N4" s="101"/>
      <c r="O4" s="101"/>
      <c r="P4" s="101"/>
      <c r="Q4" s="97"/>
      <c r="R4" s="102"/>
    </row>
    <row r="5" spans="1:18" s="106" customFormat="1" ht="29.25" customHeight="1">
      <c r="A5" s="94"/>
      <c r="B5" s="103" t="s">
        <v>4</v>
      </c>
      <c r="C5" s="211" t="s">
        <v>5</v>
      </c>
      <c r="D5" s="211"/>
      <c r="E5" s="211"/>
      <c r="F5" s="211"/>
      <c r="G5" s="211"/>
      <c r="H5" s="211"/>
      <c r="I5" s="105" t="s">
        <v>6</v>
      </c>
      <c r="J5" s="105"/>
      <c r="K5" s="105"/>
      <c r="L5" s="104" t="s">
        <v>7</v>
      </c>
      <c r="M5" s="104"/>
      <c r="N5" s="104"/>
      <c r="O5" s="104"/>
      <c r="P5" s="104"/>
      <c r="Q5" s="97"/>
    </row>
    <row r="6" spans="1:18" s="106" customFormat="1" ht="9" customHeight="1">
      <c r="A6" s="94"/>
      <c r="B6" s="107"/>
      <c r="C6" s="108"/>
      <c r="D6" s="108"/>
      <c r="E6" s="108"/>
      <c r="F6" s="108"/>
      <c r="G6" s="108"/>
      <c r="H6" s="108"/>
      <c r="I6" s="109"/>
      <c r="J6" s="109"/>
      <c r="K6" s="109"/>
      <c r="L6" s="108"/>
      <c r="M6" s="108"/>
      <c r="N6" s="108"/>
      <c r="O6" s="108"/>
      <c r="P6" s="108"/>
      <c r="Q6" s="97"/>
    </row>
    <row r="7" spans="1:18" s="106" customFormat="1" ht="31.5" customHeight="1">
      <c r="A7" s="94"/>
      <c r="B7" s="110" t="s">
        <v>8</v>
      </c>
      <c r="C7" s="111" t="s">
        <v>9</v>
      </c>
      <c r="D7" s="111"/>
      <c r="E7" s="111"/>
      <c r="F7" s="111"/>
      <c r="G7" s="111"/>
      <c r="H7" s="111"/>
      <c r="I7" s="112" t="s">
        <v>10</v>
      </c>
      <c r="J7" s="113"/>
      <c r="K7" s="114"/>
      <c r="L7" s="115" t="s">
        <v>11</v>
      </c>
      <c r="M7" s="116"/>
      <c r="N7" s="116"/>
      <c r="O7" s="116"/>
      <c r="P7" s="117"/>
      <c r="Q7" s="97"/>
    </row>
    <row r="8" spans="1:18" s="106" customFormat="1" ht="15.75" customHeight="1">
      <c r="A8" s="94"/>
      <c r="B8" s="107"/>
      <c r="C8" s="108"/>
      <c r="D8" s="108"/>
      <c r="E8" s="108"/>
      <c r="F8" s="108"/>
      <c r="G8" s="108"/>
      <c r="H8" s="108"/>
      <c r="I8" s="109"/>
      <c r="J8" s="109"/>
      <c r="K8" s="109"/>
      <c r="L8" s="108"/>
      <c r="M8" s="108"/>
      <c r="N8" s="108"/>
      <c r="O8" s="108"/>
      <c r="P8" s="118"/>
      <c r="Q8" s="97"/>
    </row>
    <row r="9" spans="1:18" s="106" customFormat="1" ht="44.25" customHeight="1">
      <c r="A9" s="94"/>
      <c r="B9" s="119" t="s">
        <v>12</v>
      </c>
      <c r="C9" s="120" t="s">
        <v>112</v>
      </c>
      <c r="D9" s="120"/>
      <c r="E9" s="120"/>
      <c r="F9" s="120"/>
      <c r="G9" s="120"/>
      <c r="H9" s="120"/>
      <c r="I9" s="121" t="s">
        <v>14</v>
      </c>
      <c r="J9" s="121"/>
      <c r="K9" s="121"/>
      <c r="L9" s="169" t="s">
        <v>113</v>
      </c>
      <c r="M9" s="297"/>
      <c r="N9" s="297"/>
      <c r="O9" s="297"/>
      <c r="P9" s="170"/>
      <c r="Q9" s="97"/>
    </row>
    <row r="10" spans="1:18" s="106" customFormat="1" ht="13.5" customHeight="1">
      <c r="A10" s="94"/>
      <c r="B10" s="107"/>
      <c r="C10" s="108"/>
      <c r="D10" s="108"/>
      <c r="E10" s="108"/>
      <c r="F10" s="108"/>
      <c r="G10" s="108"/>
      <c r="H10" s="108"/>
      <c r="I10" s="109"/>
      <c r="J10" s="109"/>
      <c r="K10" s="109"/>
      <c r="L10" s="108"/>
      <c r="M10" s="108"/>
      <c r="N10" s="108"/>
      <c r="O10" s="108"/>
      <c r="P10" s="108"/>
      <c r="Q10" s="97"/>
    </row>
    <row r="11" spans="1:18" s="106" customFormat="1" ht="39" customHeight="1">
      <c r="A11" s="94"/>
      <c r="B11" s="122" t="s">
        <v>16</v>
      </c>
      <c r="C11" s="123" t="s">
        <v>17</v>
      </c>
      <c r="D11" s="123"/>
      <c r="E11" s="123" t="s">
        <v>18</v>
      </c>
      <c r="F11" s="123"/>
      <c r="G11" s="123"/>
      <c r="H11" s="123" t="s">
        <v>19</v>
      </c>
      <c r="I11" s="123"/>
      <c r="J11" s="123"/>
      <c r="K11" s="123"/>
      <c r="L11" s="123"/>
      <c r="M11" s="123" t="s">
        <v>254</v>
      </c>
      <c r="N11" s="123"/>
      <c r="O11" s="123"/>
      <c r="P11" s="123"/>
      <c r="Q11" s="97"/>
    </row>
    <row r="12" spans="1:18" s="106" customFormat="1" ht="40.5" customHeight="1">
      <c r="A12" s="94"/>
      <c r="B12" s="271" t="s">
        <v>114</v>
      </c>
      <c r="C12" s="272" t="s">
        <v>22</v>
      </c>
      <c r="D12" s="273"/>
      <c r="E12" s="124" t="s">
        <v>115</v>
      </c>
      <c r="F12" s="124"/>
      <c r="G12" s="124"/>
      <c r="H12" s="274" t="s">
        <v>116</v>
      </c>
      <c r="I12" s="274"/>
      <c r="J12" s="274"/>
      <c r="K12" s="274"/>
      <c r="L12" s="274"/>
      <c r="M12" s="275" t="s">
        <v>25</v>
      </c>
      <c r="N12" s="276"/>
      <c r="O12" s="276"/>
      <c r="P12" s="277"/>
      <c r="Q12" s="97"/>
    </row>
    <row r="13" spans="1:18" s="106" customFormat="1" ht="51" customHeight="1">
      <c r="A13" s="94"/>
      <c r="B13" s="278"/>
      <c r="C13" s="279"/>
      <c r="D13" s="280"/>
      <c r="E13" s="124" t="s">
        <v>117</v>
      </c>
      <c r="F13" s="124"/>
      <c r="G13" s="124"/>
      <c r="H13" s="274" t="s">
        <v>118</v>
      </c>
      <c r="I13" s="274"/>
      <c r="J13" s="274"/>
      <c r="K13" s="274"/>
      <c r="L13" s="274"/>
      <c r="M13" s="275" t="s">
        <v>25</v>
      </c>
      <c r="N13" s="276"/>
      <c r="O13" s="276"/>
      <c r="P13" s="277"/>
      <c r="Q13" s="97"/>
    </row>
    <row r="14" spans="1:18" s="106" customFormat="1" ht="14.25" customHeight="1">
      <c r="A14" s="94"/>
      <c r="B14" s="107"/>
      <c r="C14" s="108"/>
      <c r="D14" s="108"/>
      <c r="E14" s="108"/>
      <c r="F14" s="108"/>
      <c r="G14" s="108"/>
      <c r="H14" s="108"/>
      <c r="I14" s="109"/>
      <c r="J14" s="109"/>
      <c r="K14" s="109"/>
      <c r="L14" s="108"/>
      <c r="M14" s="108"/>
      <c r="N14" s="108"/>
      <c r="O14" s="108"/>
      <c r="P14" s="108"/>
      <c r="Q14" s="97"/>
    </row>
    <row r="15" spans="1:18" s="106" customFormat="1" ht="29.25" customHeight="1">
      <c r="A15" s="94"/>
      <c r="B15" s="137" t="s">
        <v>256</v>
      </c>
      <c r="C15" s="138" t="s">
        <v>29</v>
      </c>
      <c r="D15" s="141"/>
      <c r="E15" s="140"/>
      <c r="F15" s="141"/>
      <c r="G15" s="138" t="s">
        <v>30</v>
      </c>
      <c r="H15" s="140"/>
      <c r="I15" s="141"/>
      <c r="J15" s="141"/>
      <c r="K15" s="138" t="s">
        <v>31</v>
      </c>
      <c r="L15" s="141"/>
      <c r="M15" s="141"/>
      <c r="N15" s="141"/>
      <c r="O15" s="141"/>
      <c r="P15" s="142"/>
      <c r="Q15" s="97"/>
    </row>
    <row r="16" spans="1:18" s="106" customFormat="1" ht="14.25" customHeight="1">
      <c r="A16" s="94"/>
      <c r="B16" s="107"/>
      <c r="C16" s="108"/>
      <c r="D16" s="108"/>
      <c r="E16" s="108"/>
      <c r="F16" s="108"/>
      <c r="G16" s="108"/>
      <c r="H16" s="108"/>
      <c r="I16" s="108"/>
      <c r="J16" s="108"/>
      <c r="K16" s="108"/>
      <c r="L16" s="108"/>
      <c r="M16" s="108"/>
      <c r="N16" s="108"/>
      <c r="O16" s="108"/>
      <c r="P16" s="108"/>
      <c r="Q16" s="97"/>
    </row>
    <row r="17" spans="1:27" s="106" customFormat="1" ht="29.25" customHeight="1">
      <c r="A17" s="94"/>
      <c r="B17" s="137" t="s">
        <v>32</v>
      </c>
      <c r="C17" s="138" t="s">
        <v>33</v>
      </c>
      <c r="D17" s="141"/>
      <c r="E17" s="138" t="s">
        <v>34</v>
      </c>
      <c r="F17" s="141"/>
      <c r="G17" s="141"/>
      <c r="H17" s="138" t="s">
        <v>35</v>
      </c>
      <c r="I17" s="141"/>
      <c r="J17" s="141"/>
      <c r="K17" s="138" t="s">
        <v>36</v>
      </c>
      <c r="L17" s="141"/>
      <c r="M17" s="141"/>
      <c r="N17" s="138" t="s">
        <v>37</v>
      </c>
      <c r="O17" s="141"/>
      <c r="P17" s="142"/>
      <c r="Q17" s="97"/>
    </row>
    <row r="18" spans="1:27" ht="10.5" customHeight="1">
      <c r="A18" s="94"/>
      <c r="B18" s="143"/>
      <c r="C18" s="108"/>
      <c r="D18" s="108"/>
      <c r="E18" s="108"/>
      <c r="F18" s="108"/>
      <c r="G18" s="108"/>
      <c r="H18" s="108"/>
      <c r="I18" s="108"/>
      <c r="J18" s="108"/>
      <c r="K18" s="108"/>
      <c r="L18" s="108"/>
      <c r="M18" s="108"/>
      <c r="N18" s="108"/>
      <c r="O18" s="108"/>
      <c r="P18" s="108"/>
      <c r="Q18" s="97"/>
      <c r="R18" s="93"/>
      <c r="S18" s="93"/>
      <c r="T18" s="93"/>
      <c r="U18" s="93"/>
      <c r="V18" s="93"/>
      <c r="W18" s="93"/>
      <c r="X18" s="93"/>
      <c r="Y18" s="93"/>
      <c r="Z18" s="93"/>
      <c r="AA18" s="93"/>
    </row>
    <row r="19" spans="1:27" ht="24.75" customHeight="1">
      <c r="A19" s="94"/>
      <c r="B19" s="144" t="s">
        <v>38</v>
      </c>
      <c r="C19" s="144"/>
      <c r="D19" s="144"/>
      <c r="E19" s="144"/>
      <c r="F19" s="144"/>
      <c r="G19" s="144"/>
      <c r="H19" s="144"/>
      <c r="I19" s="144"/>
      <c r="J19" s="144"/>
      <c r="K19" s="144"/>
      <c r="L19" s="144"/>
      <c r="M19" s="144"/>
      <c r="N19" s="144"/>
      <c r="O19" s="144"/>
      <c r="P19" s="144"/>
      <c r="Q19" s="97"/>
      <c r="R19" s="93"/>
      <c r="S19" s="93"/>
      <c r="T19" s="93"/>
      <c r="U19" s="93"/>
      <c r="V19" s="93"/>
      <c r="W19" s="93"/>
      <c r="X19" s="93"/>
      <c r="Y19" s="93"/>
      <c r="Z19" s="93"/>
      <c r="AA19" s="93"/>
    </row>
    <row r="20" spans="1:27" ht="24" customHeight="1">
      <c r="A20" s="94"/>
      <c r="B20" s="123" t="s">
        <v>39</v>
      </c>
      <c r="C20" s="123"/>
      <c r="D20" s="123"/>
      <c r="E20" s="123"/>
      <c r="F20" s="123"/>
      <c r="G20" s="123"/>
      <c r="H20" s="123"/>
      <c r="I20" s="123"/>
      <c r="J20" s="123"/>
      <c r="K20" s="123"/>
      <c r="L20" s="123"/>
      <c r="M20" s="123"/>
      <c r="N20" s="123"/>
      <c r="O20" s="123"/>
      <c r="P20" s="123"/>
      <c r="Q20" s="97"/>
      <c r="R20" s="93"/>
      <c r="S20" s="93"/>
      <c r="T20" s="93"/>
      <c r="U20" s="93"/>
      <c r="V20" s="93"/>
      <c r="W20" s="93"/>
      <c r="X20" s="93"/>
      <c r="Y20" s="93"/>
      <c r="Z20" s="93"/>
      <c r="AA20" s="93"/>
    </row>
    <row r="21" spans="1:27" ht="27.75" customHeight="1">
      <c r="A21" s="94"/>
      <c r="B21" s="145" t="s">
        <v>40</v>
      </c>
      <c r="C21" s="145"/>
      <c r="D21" s="145" t="s">
        <v>41</v>
      </c>
      <c r="E21" s="145"/>
      <c r="F21" s="146" t="s">
        <v>42</v>
      </c>
      <c r="G21" s="146"/>
      <c r="H21" s="229"/>
      <c r="I21" s="148" t="s">
        <v>43</v>
      </c>
      <c r="J21" s="149">
        <v>1</v>
      </c>
      <c r="K21" s="150"/>
      <c r="L21" s="150"/>
      <c r="M21" s="151" t="s">
        <v>44</v>
      </c>
      <c r="N21" s="230" t="s">
        <v>119</v>
      </c>
      <c r="O21" s="230"/>
      <c r="P21" s="230"/>
      <c r="Q21" s="97"/>
      <c r="R21" s="93"/>
      <c r="S21" s="93"/>
      <c r="T21" s="93"/>
      <c r="U21" s="93"/>
      <c r="V21" s="93"/>
      <c r="W21" s="93"/>
      <c r="X21" s="93"/>
      <c r="Y21" s="93"/>
      <c r="Z21" s="93"/>
      <c r="AA21" s="93"/>
    </row>
    <row r="22" spans="1:27" ht="23.25" customHeight="1">
      <c r="A22" s="94"/>
      <c r="B22" s="153" t="s">
        <v>46</v>
      </c>
      <c r="C22" s="231">
        <v>1</v>
      </c>
      <c r="D22" s="153" t="s">
        <v>46</v>
      </c>
      <c r="E22" s="232" t="s">
        <v>47</v>
      </c>
      <c r="F22" s="146" t="s">
        <v>48</v>
      </c>
      <c r="G22" s="146"/>
      <c r="H22" s="233"/>
      <c r="I22" s="148" t="s">
        <v>257</v>
      </c>
      <c r="J22" s="149">
        <v>0.9</v>
      </c>
      <c r="K22" s="150"/>
      <c r="L22" s="150"/>
      <c r="M22" s="151" t="s">
        <v>50</v>
      </c>
      <c r="N22" s="281" t="s">
        <v>120</v>
      </c>
      <c r="O22" s="111"/>
      <c r="P22" s="111"/>
      <c r="Q22" s="97"/>
      <c r="R22" s="93"/>
      <c r="S22" s="93"/>
      <c r="T22" s="93"/>
      <c r="U22" s="93"/>
      <c r="V22" s="93"/>
      <c r="W22" s="93"/>
      <c r="X22" s="93"/>
      <c r="Y22" s="93"/>
      <c r="Z22" s="93"/>
      <c r="AA22" s="93"/>
    </row>
    <row r="23" spans="1:27" ht="39.75" customHeight="1">
      <c r="A23" s="94"/>
      <c r="B23" s="235" t="s">
        <v>52</v>
      </c>
      <c r="C23" s="236">
        <v>0.9</v>
      </c>
      <c r="D23" s="235" t="s">
        <v>52</v>
      </c>
      <c r="E23" s="119" t="s">
        <v>47</v>
      </c>
      <c r="F23" s="146" t="s">
        <v>53</v>
      </c>
      <c r="G23" s="146"/>
      <c r="H23" s="237"/>
      <c r="I23" s="158" t="s">
        <v>273</v>
      </c>
      <c r="J23" s="238">
        <v>0.9</v>
      </c>
      <c r="K23" s="239"/>
      <c r="L23" s="240"/>
      <c r="M23" s="159" t="s">
        <v>289</v>
      </c>
      <c r="N23" s="160"/>
      <c r="O23" s="160"/>
      <c r="P23" s="161"/>
      <c r="Q23" s="97"/>
      <c r="R23" s="93"/>
      <c r="S23" s="93"/>
      <c r="T23" s="93"/>
      <c r="U23" s="93"/>
      <c r="V23" s="93"/>
      <c r="W23" s="93"/>
      <c r="X23" s="93"/>
      <c r="Y23" s="93"/>
      <c r="Z23" s="93"/>
      <c r="AA23" s="93"/>
    </row>
    <row r="24" spans="1:27" ht="10.5" customHeight="1">
      <c r="A24" s="94"/>
      <c r="B24" s="143"/>
      <c r="C24" s="108"/>
      <c r="D24" s="108"/>
      <c r="E24" s="108"/>
      <c r="F24" s="108"/>
      <c r="G24" s="108"/>
      <c r="H24" s="108"/>
      <c r="I24" s="108"/>
      <c r="J24" s="108"/>
      <c r="K24" s="108"/>
      <c r="L24" s="108"/>
      <c r="M24" s="108"/>
      <c r="N24" s="108"/>
      <c r="O24" s="108"/>
      <c r="P24" s="108"/>
      <c r="Q24" s="97"/>
      <c r="R24" s="93"/>
      <c r="S24" s="93"/>
      <c r="T24" s="93"/>
      <c r="U24" s="93"/>
      <c r="V24" s="93"/>
      <c r="W24" s="93"/>
      <c r="X24" s="93"/>
      <c r="Y24" s="93"/>
      <c r="Z24" s="93"/>
      <c r="AA24" s="93"/>
    </row>
    <row r="25" spans="1:27" ht="26.25" customHeight="1">
      <c r="A25" s="94"/>
      <c r="B25" s="105" t="s">
        <v>275</v>
      </c>
      <c r="C25" s="105"/>
      <c r="D25" s="105"/>
      <c r="E25" s="105"/>
      <c r="F25" s="105"/>
      <c r="G25" s="105"/>
      <c r="H25" s="105"/>
      <c r="I25" s="105"/>
      <c r="J25" s="105"/>
      <c r="K25" s="105"/>
      <c r="L25" s="105"/>
      <c r="M25" s="105"/>
      <c r="N25" s="105"/>
      <c r="O25" s="105"/>
      <c r="P25" s="105"/>
      <c r="Q25" s="97"/>
      <c r="R25" s="93"/>
      <c r="S25" s="93"/>
      <c r="T25" s="93"/>
      <c r="U25" s="93"/>
      <c r="V25" s="93"/>
      <c r="W25" s="93"/>
      <c r="X25" s="93"/>
      <c r="Y25" s="93"/>
      <c r="Z25" s="93"/>
      <c r="AA25" s="93"/>
    </row>
    <row r="26" spans="1:27" ht="26.25" customHeight="1">
      <c r="A26" s="94"/>
      <c r="B26" s="123" t="s">
        <v>54</v>
      </c>
      <c r="C26" s="123"/>
      <c r="D26" s="123" t="s">
        <v>55</v>
      </c>
      <c r="E26" s="123"/>
      <c r="F26" s="123"/>
      <c r="G26" s="123"/>
      <c r="H26" s="123"/>
      <c r="I26" s="123"/>
      <c r="J26" s="123"/>
      <c r="K26" s="123"/>
      <c r="L26" s="123"/>
      <c r="M26" s="123"/>
      <c r="N26" s="123"/>
      <c r="O26" s="123"/>
      <c r="P26" s="292" t="s">
        <v>56</v>
      </c>
      <c r="Q26" s="97"/>
      <c r="R26" s="93"/>
      <c r="S26" s="93"/>
      <c r="T26" s="93"/>
      <c r="U26" s="93"/>
      <c r="V26" s="93"/>
      <c r="W26" s="93"/>
      <c r="X26" s="93"/>
      <c r="Y26" s="93"/>
      <c r="Z26" s="93"/>
      <c r="AA26" s="93"/>
    </row>
    <row r="27" spans="1:27" ht="27.75" customHeight="1">
      <c r="A27" s="94"/>
      <c r="B27" s="123"/>
      <c r="C27" s="123"/>
      <c r="D27" s="164" t="s">
        <v>57</v>
      </c>
      <c r="E27" s="164" t="s">
        <v>58</v>
      </c>
      <c r="F27" s="164" t="s">
        <v>59</v>
      </c>
      <c r="G27" s="164" t="s">
        <v>60</v>
      </c>
      <c r="H27" s="164" t="s">
        <v>61</v>
      </c>
      <c r="I27" s="164" t="s">
        <v>62</v>
      </c>
      <c r="J27" s="164" t="s">
        <v>63</v>
      </c>
      <c r="K27" s="164" t="s">
        <v>64</v>
      </c>
      <c r="L27" s="164" t="s">
        <v>260</v>
      </c>
      <c r="M27" s="164" t="s">
        <v>66</v>
      </c>
      <c r="N27" s="164" t="s">
        <v>67</v>
      </c>
      <c r="O27" s="164" t="s">
        <v>68</v>
      </c>
      <c r="P27" s="292"/>
      <c r="Q27" s="97"/>
      <c r="R27" s="93"/>
      <c r="S27" s="93"/>
      <c r="T27" s="93"/>
      <c r="U27" s="93"/>
      <c r="V27" s="93"/>
      <c r="W27" s="93"/>
      <c r="X27" s="93"/>
      <c r="Y27" s="93"/>
      <c r="Z27" s="93"/>
      <c r="AA27" s="93"/>
    </row>
    <row r="28" spans="1:27" ht="41.25" customHeight="1">
      <c r="A28" s="94"/>
      <c r="B28" s="241" t="s">
        <v>115</v>
      </c>
      <c r="C28" s="242"/>
      <c r="D28" s="171">
        <v>0</v>
      </c>
      <c r="E28" s="171">
        <v>0</v>
      </c>
      <c r="F28" s="282">
        <v>13667850565</v>
      </c>
      <c r="G28" s="282">
        <v>12372094796</v>
      </c>
      <c r="H28" s="282">
        <v>14082351572</v>
      </c>
      <c r="I28" s="282">
        <v>13743539760</v>
      </c>
      <c r="J28" s="282">
        <v>14278788155</v>
      </c>
      <c r="K28" s="282">
        <v>13486199035</v>
      </c>
      <c r="L28" s="282">
        <v>14081790959</v>
      </c>
      <c r="M28" s="282">
        <v>14387756477</v>
      </c>
      <c r="N28" s="282">
        <v>13917948939</v>
      </c>
      <c r="O28" s="282">
        <v>56361658953</v>
      </c>
      <c r="P28" s="246">
        <f>SUM(D28:O28)</f>
        <v>180379979211</v>
      </c>
      <c r="Q28" s="97"/>
      <c r="R28" s="93"/>
      <c r="S28" s="93"/>
      <c r="T28" s="93"/>
      <c r="U28" s="93"/>
      <c r="V28" s="93"/>
      <c r="W28" s="93"/>
      <c r="X28" s="93"/>
      <c r="Y28" s="93"/>
      <c r="Z28" s="93"/>
      <c r="AA28" s="93"/>
    </row>
    <row r="29" spans="1:27" ht="41.25" customHeight="1">
      <c r="A29" s="94"/>
      <c r="B29" s="241" t="s">
        <v>121</v>
      </c>
      <c r="C29" s="242"/>
      <c r="D29" s="171">
        <v>0</v>
      </c>
      <c r="E29" s="171">
        <v>0</v>
      </c>
      <c r="F29" s="282">
        <v>15065000000</v>
      </c>
      <c r="G29" s="282">
        <v>14000000000</v>
      </c>
      <c r="H29" s="282">
        <v>14100000000</v>
      </c>
      <c r="I29" s="282">
        <v>13800000000</v>
      </c>
      <c r="J29" s="282">
        <v>14280000000</v>
      </c>
      <c r="K29" s="282">
        <v>14100000000</v>
      </c>
      <c r="L29" s="282">
        <v>14081790959</v>
      </c>
      <c r="M29" s="282">
        <v>14500000000</v>
      </c>
      <c r="N29" s="282">
        <v>14100000000</v>
      </c>
      <c r="O29" s="282">
        <v>60349188026</v>
      </c>
      <c r="P29" s="246">
        <f>SUM(D29:O29)</f>
        <v>188375978985</v>
      </c>
      <c r="Q29" s="97"/>
      <c r="R29" s="93"/>
      <c r="S29" s="93"/>
      <c r="T29" s="93"/>
      <c r="U29" s="93"/>
      <c r="V29" s="93"/>
      <c r="W29" s="93"/>
      <c r="X29" s="93"/>
      <c r="Y29" s="93"/>
      <c r="Z29" s="93"/>
      <c r="AA29" s="93"/>
    </row>
    <row r="30" spans="1:27" ht="18.75" customHeight="1">
      <c r="A30" s="94"/>
      <c r="B30" s="150" t="s">
        <v>261</v>
      </c>
      <c r="C30" s="150"/>
      <c r="D30" s="174" t="e">
        <f t="shared" ref="D30:P30" si="0">+D28/D29</f>
        <v>#DIV/0!</v>
      </c>
      <c r="E30" s="174" t="e">
        <f t="shared" si="0"/>
        <v>#DIV/0!</v>
      </c>
      <c r="F30" s="174">
        <f t="shared" si="0"/>
        <v>0.90725858380351809</v>
      </c>
      <c r="G30" s="174">
        <f t="shared" si="0"/>
        <v>0.88372105685714286</v>
      </c>
      <c r="H30" s="174">
        <f t="shared" si="0"/>
        <v>0.99874833843971633</v>
      </c>
      <c r="I30" s="174">
        <f t="shared" si="0"/>
        <v>0.9959086782608696</v>
      </c>
      <c r="J30" s="174">
        <f t="shared" si="0"/>
        <v>0.99991513690476186</v>
      </c>
      <c r="K30" s="174">
        <f t="shared" si="0"/>
        <v>0.9564680166666667</v>
      </c>
      <c r="L30" s="174">
        <f t="shared" si="0"/>
        <v>1</v>
      </c>
      <c r="M30" s="174">
        <f t="shared" si="0"/>
        <v>0.99225906737931036</v>
      </c>
      <c r="N30" s="174">
        <f>+N28/N29</f>
        <v>0.98708857723404253</v>
      </c>
      <c r="O30" s="174">
        <f t="shared" si="0"/>
        <v>0.93392572123286777</v>
      </c>
      <c r="P30" s="174">
        <f t="shared" si="0"/>
        <v>0.95755297561247599</v>
      </c>
      <c r="Q30" s="97"/>
      <c r="R30" s="93"/>
      <c r="S30" s="93"/>
      <c r="T30" s="93"/>
      <c r="U30" s="93"/>
      <c r="V30" s="93"/>
      <c r="W30" s="93"/>
      <c r="X30" s="93"/>
      <c r="Y30" s="93"/>
      <c r="Z30" s="93"/>
      <c r="AA30" s="93"/>
    </row>
    <row r="31" spans="1:27" ht="10.5" customHeight="1">
      <c r="A31" s="94"/>
      <c r="B31" s="109"/>
      <c r="C31" s="109"/>
      <c r="D31" s="109"/>
      <c r="E31" s="109"/>
      <c r="F31" s="109"/>
      <c r="G31" s="109"/>
      <c r="H31" s="109"/>
      <c r="I31" s="109"/>
      <c r="J31" s="109"/>
      <c r="K31" s="109"/>
      <c r="L31" s="109"/>
      <c r="M31" s="109"/>
      <c r="N31" s="109"/>
      <c r="O31" s="109"/>
      <c r="P31" s="109"/>
      <c r="Q31" s="97"/>
      <c r="R31" s="93"/>
      <c r="S31" s="93"/>
      <c r="T31" s="93"/>
      <c r="U31" s="93"/>
      <c r="V31" s="93"/>
      <c r="W31" s="93"/>
      <c r="X31" s="93"/>
      <c r="Y31" s="93"/>
      <c r="Z31" s="93"/>
      <c r="AA31" s="176"/>
    </row>
    <row r="32" spans="1:27" ht="23.25" customHeight="1">
      <c r="A32" s="94"/>
      <c r="B32" s="123" t="s">
        <v>70</v>
      </c>
      <c r="C32" s="123"/>
      <c r="D32" s="123"/>
      <c r="E32" s="123"/>
      <c r="F32" s="123"/>
      <c r="G32" s="123"/>
      <c r="H32" s="123"/>
      <c r="I32" s="123"/>
      <c r="J32" s="123"/>
      <c r="K32" s="123"/>
      <c r="L32" s="123"/>
      <c r="M32" s="123"/>
      <c r="N32" s="123"/>
      <c r="O32" s="123"/>
      <c r="P32" s="123"/>
      <c r="Q32" s="97"/>
      <c r="R32" s="93"/>
      <c r="S32" s="93"/>
      <c r="T32" s="93"/>
      <c r="U32" s="93"/>
      <c r="V32" s="93"/>
      <c r="W32" s="93"/>
      <c r="X32" s="93"/>
      <c r="Y32" s="93"/>
      <c r="Z32" s="93"/>
      <c r="AA32" s="176"/>
    </row>
    <row r="33" spans="1:27" ht="99" customHeight="1">
      <c r="A33" s="94"/>
      <c r="B33" s="178"/>
      <c r="C33" s="178"/>
      <c r="D33" s="178"/>
      <c r="E33" s="178"/>
      <c r="F33" s="178"/>
      <c r="G33" s="178"/>
      <c r="H33" s="178"/>
      <c r="I33" s="178"/>
      <c r="J33" s="178"/>
      <c r="K33" s="178"/>
      <c r="L33" s="178"/>
      <c r="M33" s="178"/>
      <c r="N33" s="178"/>
      <c r="O33" s="178"/>
      <c r="P33" s="178"/>
      <c r="Q33" s="97"/>
      <c r="R33" s="93"/>
      <c r="S33" s="93"/>
      <c r="T33" s="93"/>
      <c r="U33" s="93"/>
      <c r="V33" s="93"/>
      <c r="W33" s="93"/>
      <c r="X33" s="93"/>
      <c r="Y33" s="93"/>
      <c r="Z33" s="93"/>
      <c r="AA33" s="176"/>
    </row>
    <row r="34" spans="1:27" ht="99" customHeight="1">
      <c r="A34" s="94"/>
      <c r="B34" s="178"/>
      <c r="C34" s="178"/>
      <c r="D34" s="178"/>
      <c r="E34" s="178"/>
      <c r="F34" s="178"/>
      <c r="G34" s="178"/>
      <c r="H34" s="178"/>
      <c r="I34" s="178"/>
      <c r="J34" s="178"/>
      <c r="K34" s="178"/>
      <c r="L34" s="178"/>
      <c r="M34" s="178"/>
      <c r="N34" s="178"/>
      <c r="O34" s="178"/>
      <c r="P34" s="178"/>
      <c r="Q34" s="97"/>
      <c r="R34" s="93"/>
      <c r="S34" s="93"/>
      <c r="T34" s="93"/>
      <c r="U34" s="93"/>
      <c r="V34" s="93"/>
      <c r="W34" s="93"/>
      <c r="X34" s="93"/>
      <c r="Y34" s="93"/>
      <c r="Z34" s="93"/>
      <c r="AA34" s="176"/>
    </row>
    <row r="35" spans="1:27" ht="99" customHeight="1">
      <c r="A35" s="94"/>
      <c r="B35" s="178"/>
      <c r="C35" s="178"/>
      <c r="D35" s="178"/>
      <c r="E35" s="178"/>
      <c r="F35" s="178"/>
      <c r="G35" s="178"/>
      <c r="H35" s="178"/>
      <c r="I35" s="178"/>
      <c r="J35" s="178"/>
      <c r="K35" s="178"/>
      <c r="L35" s="178"/>
      <c r="M35" s="178"/>
      <c r="N35" s="178"/>
      <c r="O35" s="178"/>
      <c r="P35" s="178"/>
      <c r="Q35" s="97"/>
      <c r="R35" s="93"/>
      <c r="S35" s="93"/>
      <c r="T35" s="93"/>
      <c r="U35" s="93"/>
      <c r="V35" s="93"/>
      <c r="W35" s="93"/>
      <c r="X35" s="93"/>
      <c r="Y35" s="93"/>
      <c r="Z35" s="93"/>
      <c r="AA35" s="176"/>
    </row>
    <row r="36" spans="1:27" ht="99" customHeight="1">
      <c r="A36" s="94"/>
      <c r="B36" s="178"/>
      <c r="C36" s="178"/>
      <c r="D36" s="178"/>
      <c r="E36" s="178"/>
      <c r="F36" s="178"/>
      <c r="G36" s="178"/>
      <c r="H36" s="178"/>
      <c r="I36" s="178"/>
      <c r="J36" s="178"/>
      <c r="K36" s="178"/>
      <c r="L36" s="178"/>
      <c r="M36" s="178"/>
      <c r="N36" s="178"/>
      <c r="O36" s="178"/>
      <c r="P36" s="178"/>
      <c r="Q36" s="97"/>
      <c r="R36" s="93"/>
      <c r="S36" s="93"/>
      <c r="T36" s="93"/>
      <c r="U36" s="93"/>
      <c r="V36" s="93"/>
      <c r="W36" s="93"/>
      <c r="X36" s="93"/>
      <c r="Y36" s="93"/>
      <c r="Z36" s="93"/>
      <c r="AA36" s="176"/>
    </row>
    <row r="37" spans="1:27" ht="10.5" customHeight="1">
      <c r="A37" s="94"/>
      <c r="B37" s="178"/>
      <c r="C37" s="178"/>
      <c r="D37" s="178"/>
      <c r="E37" s="178"/>
      <c r="F37" s="178"/>
      <c r="G37" s="178"/>
      <c r="H37" s="178"/>
      <c r="I37" s="178"/>
      <c r="J37" s="178"/>
      <c r="K37" s="178"/>
      <c r="L37" s="178"/>
      <c r="M37" s="178"/>
      <c r="N37" s="178"/>
      <c r="O37" s="178"/>
      <c r="P37" s="178"/>
      <c r="Q37" s="97"/>
      <c r="R37" s="93"/>
      <c r="S37" s="93"/>
      <c r="T37" s="93"/>
      <c r="U37" s="93"/>
      <c r="V37" s="93"/>
      <c r="W37" s="93"/>
      <c r="X37" s="93"/>
      <c r="Y37" s="93"/>
      <c r="Z37" s="93"/>
      <c r="AA37" s="176"/>
    </row>
    <row r="38" spans="1:27" ht="22.5" customHeight="1">
      <c r="A38" s="94"/>
      <c r="B38" s="144" t="s">
        <v>71</v>
      </c>
      <c r="C38" s="144"/>
      <c r="D38" s="144"/>
      <c r="E38" s="144"/>
      <c r="F38" s="144"/>
      <c r="G38" s="144"/>
      <c r="H38" s="144"/>
      <c r="I38" s="144"/>
      <c r="J38" s="144"/>
      <c r="K38" s="144"/>
      <c r="L38" s="144"/>
      <c r="M38" s="144"/>
      <c r="N38" s="144"/>
      <c r="O38" s="144"/>
      <c r="P38" s="144"/>
      <c r="Q38" s="97"/>
      <c r="R38" s="93"/>
      <c r="S38" s="93"/>
      <c r="T38" s="93"/>
      <c r="U38" s="93"/>
      <c r="V38" s="93"/>
      <c r="W38" s="93"/>
      <c r="X38" s="93"/>
      <c r="Y38" s="93"/>
      <c r="Z38" s="93"/>
      <c r="AA38" s="180"/>
    </row>
    <row r="39" spans="1:27" ht="22.5" customHeight="1">
      <c r="A39" s="94"/>
      <c r="B39" s="181" t="s">
        <v>316</v>
      </c>
      <c r="C39" s="182"/>
      <c r="D39" s="182"/>
      <c r="E39" s="182"/>
      <c r="F39" s="182"/>
      <c r="G39" s="182"/>
      <c r="H39" s="182"/>
      <c r="I39" s="182"/>
      <c r="J39" s="182"/>
      <c r="K39" s="182"/>
      <c r="L39" s="182"/>
      <c r="M39" s="182"/>
      <c r="N39" s="182"/>
      <c r="O39" s="182"/>
      <c r="P39" s="183"/>
      <c r="Q39" s="97"/>
      <c r="R39" s="93"/>
      <c r="S39" s="93"/>
      <c r="T39" s="93"/>
      <c r="U39" s="93"/>
      <c r="V39" s="93"/>
      <c r="W39" s="93"/>
      <c r="X39" s="93"/>
      <c r="Y39" s="93"/>
      <c r="Z39" s="93"/>
      <c r="AA39" s="180"/>
    </row>
    <row r="40" spans="1:27" ht="22.5" customHeight="1">
      <c r="A40" s="94"/>
      <c r="B40" s="181" t="s">
        <v>317</v>
      </c>
      <c r="C40" s="182"/>
      <c r="D40" s="182"/>
      <c r="E40" s="182"/>
      <c r="F40" s="182"/>
      <c r="G40" s="182"/>
      <c r="H40" s="182"/>
      <c r="I40" s="182"/>
      <c r="J40" s="182"/>
      <c r="K40" s="182"/>
      <c r="L40" s="182"/>
      <c r="M40" s="182"/>
      <c r="N40" s="182"/>
      <c r="O40" s="182"/>
      <c r="P40" s="183"/>
      <c r="Q40" s="97"/>
      <c r="R40" s="93"/>
      <c r="S40" s="93"/>
      <c r="T40" s="93"/>
      <c r="U40" s="93"/>
      <c r="V40" s="93"/>
      <c r="W40" s="93"/>
      <c r="X40" s="93"/>
      <c r="Y40" s="93"/>
      <c r="Z40" s="93"/>
      <c r="AA40" s="180"/>
    </row>
    <row r="41" spans="1:27" ht="22.5" customHeight="1">
      <c r="A41" s="94"/>
      <c r="B41" s="181" t="s">
        <v>318</v>
      </c>
      <c r="C41" s="182"/>
      <c r="D41" s="182"/>
      <c r="E41" s="182"/>
      <c r="F41" s="182"/>
      <c r="G41" s="182"/>
      <c r="H41" s="182"/>
      <c r="I41" s="182"/>
      <c r="J41" s="182"/>
      <c r="K41" s="182"/>
      <c r="L41" s="182"/>
      <c r="M41" s="182"/>
      <c r="N41" s="182"/>
      <c r="O41" s="182"/>
      <c r="P41" s="183"/>
      <c r="Q41" s="97"/>
      <c r="R41" s="93"/>
      <c r="S41" s="93"/>
      <c r="T41" s="93"/>
      <c r="U41" s="93"/>
      <c r="V41" s="93"/>
      <c r="W41" s="93"/>
      <c r="X41" s="93"/>
      <c r="Y41" s="93"/>
      <c r="Z41" s="93"/>
      <c r="AA41" s="180"/>
    </row>
    <row r="42" spans="1:27" ht="22.5" customHeight="1">
      <c r="A42" s="94"/>
      <c r="B42" s="283" t="s">
        <v>319</v>
      </c>
      <c r="C42" s="182"/>
      <c r="D42" s="182"/>
      <c r="E42" s="182"/>
      <c r="F42" s="182"/>
      <c r="G42" s="182"/>
      <c r="H42" s="182"/>
      <c r="I42" s="182"/>
      <c r="J42" s="182"/>
      <c r="K42" s="182"/>
      <c r="L42" s="182"/>
      <c r="M42" s="182"/>
      <c r="N42" s="182"/>
      <c r="O42" s="182"/>
      <c r="P42" s="183"/>
      <c r="Q42" s="97"/>
      <c r="R42" s="93"/>
      <c r="S42" s="93"/>
      <c r="T42" s="93"/>
      <c r="U42" s="93"/>
      <c r="V42" s="93"/>
      <c r="W42" s="93"/>
      <c r="X42" s="93"/>
      <c r="Y42" s="93"/>
      <c r="Z42" s="93"/>
      <c r="AA42" s="180"/>
    </row>
    <row r="43" spans="1:27" ht="22.5" customHeight="1">
      <c r="A43" s="94"/>
      <c r="B43" s="283" t="s">
        <v>320</v>
      </c>
      <c r="C43" s="182"/>
      <c r="D43" s="182"/>
      <c r="E43" s="182"/>
      <c r="F43" s="182"/>
      <c r="G43" s="182"/>
      <c r="H43" s="182"/>
      <c r="I43" s="182"/>
      <c r="J43" s="182"/>
      <c r="K43" s="182"/>
      <c r="L43" s="182"/>
      <c r="M43" s="182"/>
      <c r="N43" s="182"/>
      <c r="O43" s="182"/>
      <c r="P43" s="183"/>
      <c r="Q43" s="97"/>
      <c r="R43" s="93"/>
      <c r="S43" s="93"/>
      <c r="T43" s="93"/>
      <c r="U43" s="93"/>
      <c r="V43" s="93"/>
      <c r="W43" s="93"/>
      <c r="X43" s="93"/>
      <c r="Y43" s="93"/>
      <c r="Z43" s="93"/>
      <c r="AA43" s="180"/>
    </row>
    <row r="44" spans="1:27" ht="22.5" customHeight="1">
      <c r="A44" s="94"/>
      <c r="B44" s="283" t="s">
        <v>321</v>
      </c>
      <c r="C44" s="182"/>
      <c r="D44" s="182"/>
      <c r="E44" s="182"/>
      <c r="F44" s="182"/>
      <c r="G44" s="182"/>
      <c r="H44" s="182"/>
      <c r="I44" s="182"/>
      <c r="J44" s="182"/>
      <c r="K44" s="182"/>
      <c r="L44" s="182"/>
      <c r="M44" s="182"/>
      <c r="N44" s="182"/>
      <c r="O44" s="182"/>
      <c r="P44" s="183"/>
      <c r="Q44" s="97"/>
      <c r="R44" s="93"/>
      <c r="S44" s="93"/>
      <c r="T44" s="93"/>
      <c r="U44" s="93"/>
      <c r="V44" s="93"/>
      <c r="W44" s="93"/>
      <c r="X44" s="93"/>
      <c r="Y44" s="93"/>
      <c r="Z44" s="93"/>
      <c r="AA44" s="180"/>
    </row>
    <row r="45" spans="1:27" ht="22.5" customHeight="1">
      <c r="A45" s="94"/>
      <c r="B45" s="283" t="s">
        <v>322</v>
      </c>
      <c r="C45" s="182"/>
      <c r="D45" s="182"/>
      <c r="E45" s="182"/>
      <c r="F45" s="182"/>
      <c r="G45" s="182"/>
      <c r="H45" s="182"/>
      <c r="I45" s="182"/>
      <c r="J45" s="182"/>
      <c r="K45" s="182"/>
      <c r="L45" s="182"/>
      <c r="M45" s="182"/>
      <c r="N45" s="182"/>
      <c r="O45" s="182"/>
      <c r="P45" s="183"/>
      <c r="Q45" s="97"/>
      <c r="R45" s="93"/>
      <c r="S45" s="93"/>
      <c r="T45" s="93"/>
      <c r="U45" s="93"/>
      <c r="V45" s="93"/>
      <c r="W45" s="93"/>
      <c r="X45" s="93"/>
      <c r="Y45" s="93"/>
      <c r="Z45" s="93"/>
      <c r="AA45" s="180"/>
    </row>
    <row r="46" spans="1:27" ht="22.5" customHeight="1">
      <c r="A46" s="94"/>
      <c r="B46" s="283" t="s">
        <v>323</v>
      </c>
      <c r="C46" s="182"/>
      <c r="D46" s="182"/>
      <c r="E46" s="182"/>
      <c r="F46" s="182"/>
      <c r="G46" s="182"/>
      <c r="H46" s="182"/>
      <c r="I46" s="182"/>
      <c r="J46" s="182"/>
      <c r="K46" s="182"/>
      <c r="L46" s="182"/>
      <c r="M46" s="182"/>
      <c r="N46" s="182"/>
      <c r="O46" s="182"/>
      <c r="P46" s="183"/>
      <c r="Q46" s="97"/>
      <c r="R46" s="93"/>
      <c r="S46" s="93"/>
      <c r="T46" s="93"/>
      <c r="U46" s="93"/>
      <c r="V46" s="93"/>
      <c r="W46" s="93"/>
      <c r="X46" s="93"/>
      <c r="Y46" s="93"/>
      <c r="Z46" s="93"/>
      <c r="AA46" s="180"/>
    </row>
    <row r="47" spans="1:27" ht="22.5" customHeight="1">
      <c r="A47" s="94"/>
      <c r="B47" s="283" t="s">
        <v>324</v>
      </c>
      <c r="C47" s="182"/>
      <c r="D47" s="182"/>
      <c r="E47" s="182"/>
      <c r="F47" s="182"/>
      <c r="G47" s="182"/>
      <c r="H47" s="182"/>
      <c r="I47" s="182"/>
      <c r="J47" s="182"/>
      <c r="K47" s="182"/>
      <c r="L47" s="182"/>
      <c r="M47" s="182"/>
      <c r="N47" s="182"/>
      <c r="O47" s="182"/>
      <c r="P47" s="183"/>
      <c r="Q47" s="97"/>
      <c r="R47" s="93"/>
      <c r="S47" s="93"/>
      <c r="T47" s="93"/>
      <c r="U47" s="93"/>
      <c r="V47" s="93"/>
      <c r="W47" s="93"/>
      <c r="X47" s="93"/>
      <c r="Y47" s="93"/>
      <c r="Z47" s="93"/>
      <c r="AA47" s="180"/>
    </row>
    <row r="48" spans="1:27" ht="22.5" customHeight="1">
      <c r="A48" s="94"/>
      <c r="B48" s="181" t="s">
        <v>325</v>
      </c>
      <c r="C48" s="182"/>
      <c r="D48" s="182"/>
      <c r="E48" s="182"/>
      <c r="F48" s="182"/>
      <c r="G48" s="182"/>
      <c r="H48" s="182"/>
      <c r="I48" s="182"/>
      <c r="J48" s="182"/>
      <c r="K48" s="182"/>
      <c r="L48" s="182"/>
      <c r="M48" s="182"/>
      <c r="N48" s="182"/>
      <c r="O48" s="182"/>
      <c r="P48" s="183"/>
      <c r="Q48" s="97"/>
      <c r="R48" s="93"/>
      <c r="S48" s="93"/>
      <c r="T48" s="93"/>
      <c r="U48" s="93"/>
      <c r="V48" s="93"/>
      <c r="W48" s="93"/>
      <c r="X48" s="93"/>
      <c r="Y48" s="93"/>
      <c r="Z48" s="93"/>
      <c r="AA48" s="180"/>
    </row>
    <row r="49" spans="1:27" ht="22.5" customHeight="1">
      <c r="A49" s="94"/>
      <c r="B49" s="181" t="s">
        <v>326</v>
      </c>
      <c r="C49" s="182"/>
      <c r="D49" s="182"/>
      <c r="E49" s="182"/>
      <c r="F49" s="182"/>
      <c r="G49" s="182"/>
      <c r="H49" s="182"/>
      <c r="I49" s="182"/>
      <c r="J49" s="182"/>
      <c r="K49" s="182"/>
      <c r="L49" s="182"/>
      <c r="M49" s="182"/>
      <c r="N49" s="182"/>
      <c r="O49" s="182"/>
      <c r="P49" s="183"/>
      <c r="Q49" s="97"/>
      <c r="R49" s="93"/>
      <c r="S49" s="93"/>
      <c r="T49" s="93"/>
      <c r="U49" s="93"/>
      <c r="V49" s="93"/>
      <c r="W49" s="93"/>
      <c r="X49" s="93"/>
      <c r="Y49" s="93"/>
      <c r="Z49" s="93"/>
      <c r="AA49" s="180"/>
    </row>
    <row r="50" spans="1:27" ht="24.75" customHeight="1">
      <c r="A50" s="94"/>
      <c r="B50" s="191" t="s">
        <v>327</v>
      </c>
      <c r="C50" s="192"/>
      <c r="D50" s="192"/>
      <c r="E50" s="192"/>
      <c r="F50" s="192"/>
      <c r="G50" s="192"/>
      <c r="H50" s="192"/>
      <c r="I50" s="192"/>
      <c r="J50" s="192"/>
      <c r="K50" s="192"/>
      <c r="L50" s="192"/>
      <c r="M50" s="192"/>
      <c r="N50" s="192"/>
      <c r="O50" s="192"/>
      <c r="P50" s="192"/>
      <c r="Q50" s="97"/>
      <c r="R50" s="93"/>
      <c r="S50" s="93"/>
      <c r="T50" s="93"/>
      <c r="U50" s="93"/>
      <c r="V50" s="93"/>
      <c r="W50" s="93"/>
      <c r="X50" s="93"/>
      <c r="Y50" s="93"/>
      <c r="Z50" s="93"/>
      <c r="AA50" s="180"/>
    </row>
    <row r="51" spans="1:27">
      <c r="A51" s="94"/>
      <c r="B51" s="298" t="s">
        <v>72</v>
      </c>
      <c r="C51" s="144"/>
      <c r="D51" s="144"/>
      <c r="E51" s="144"/>
      <c r="F51" s="144"/>
      <c r="G51" s="144"/>
      <c r="H51" s="144"/>
      <c r="I51" s="144"/>
      <c r="J51" s="144"/>
      <c r="K51" s="144"/>
      <c r="L51" s="144"/>
      <c r="M51" s="144"/>
      <c r="N51" s="144"/>
      <c r="O51" s="144"/>
      <c r="P51" s="144"/>
      <c r="Q51" s="97"/>
      <c r="R51" s="93"/>
      <c r="S51" s="93"/>
      <c r="T51" s="93"/>
      <c r="U51" s="93"/>
      <c r="V51" s="93"/>
      <c r="W51" s="93"/>
      <c r="X51" s="93"/>
      <c r="Y51" s="93"/>
      <c r="Z51" s="93"/>
      <c r="AA51" s="180"/>
    </row>
    <row r="52" spans="1:27" ht="132" customHeight="1">
      <c r="A52" s="94"/>
      <c r="B52" s="287" t="s">
        <v>328</v>
      </c>
      <c r="C52" s="295"/>
      <c r="D52" s="295"/>
      <c r="E52" s="295"/>
      <c r="F52" s="295"/>
      <c r="G52" s="295"/>
      <c r="H52" s="295"/>
      <c r="I52" s="295"/>
      <c r="J52" s="295"/>
      <c r="K52" s="295"/>
      <c r="L52" s="295"/>
      <c r="M52" s="295"/>
      <c r="N52" s="295"/>
      <c r="O52" s="295"/>
      <c r="P52" s="296"/>
      <c r="Q52" s="97"/>
      <c r="R52" s="93"/>
      <c r="S52" s="93"/>
      <c r="T52" s="93"/>
      <c r="U52" s="93"/>
      <c r="V52" s="93"/>
      <c r="W52" s="93"/>
      <c r="X52" s="93"/>
      <c r="Y52" s="93"/>
      <c r="Z52" s="93"/>
      <c r="AA52" s="180"/>
    </row>
    <row r="53" spans="1:27" s="202" customFormat="1" thickBot="1">
      <c r="A53" s="199"/>
      <c r="B53" s="200"/>
      <c r="C53" s="200"/>
      <c r="D53" s="200"/>
      <c r="E53" s="200"/>
      <c r="F53" s="200"/>
      <c r="G53" s="200"/>
      <c r="H53" s="200"/>
      <c r="I53" s="200"/>
      <c r="J53" s="200"/>
      <c r="K53" s="200"/>
      <c r="L53" s="200"/>
      <c r="M53" s="200"/>
      <c r="N53" s="200"/>
      <c r="O53" s="200"/>
      <c r="P53" s="200"/>
      <c r="Q53" s="201"/>
    </row>
    <row r="54" spans="1:27" s="202" customFormat="1" ht="14.25"/>
    <row r="55" spans="1:27" s="202" customFormat="1" ht="14.25"/>
    <row r="56" spans="1:27" s="202" customFormat="1" ht="14.25"/>
    <row r="57" spans="1:27" s="202" customFormat="1" ht="14.25"/>
    <row r="58" spans="1:27" s="202" customFormat="1" ht="14.25" hidden="1"/>
    <row r="59" spans="1:27" s="202" customFormat="1" ht="14.25" hidden="1"/>
    <row r="60" spans="1:27" s="202" customFormat="1" hidden="1">
      <c r="B60" s="203" t="s">
        <v>73</v>
      </c>
      <c r="C60" s="203" t="s">
        <v>74</v>
      </c>
    </row>
    <row r="61" spans="1:27" ht="26.25" hidden="1">
      <c r="A61" s="93"/>
      <c r="B61" s="176" t="s">
        <v>75</v>
      </c>
      <c r="C61" s="93" t="s">
        <v>9</v>
      </c>
      <c r="D61" s="93"/>
      <c r="E61" s="93"/>
      <c r="F61" s="93"/>
      <c r="G61" s="93"/>
      <c r="H61" s="93"/>
      <c r="I61" s="93"/>
      <c r="J61" s="93"/>
      <c r="K61" s="93"/>
      <c r="L61" s="93"/>
      <c r="M61" s="93"/>
      <c r="N61" s="93"/>
      <c r="O61" s="93"/>
      <c r="P61" s="93"/>
      <c r="Q61" s="93"/>
      <c r="R61" s="93"/>
      <c r="S61" s="93"/>
      <c r="T61" s="93"/>
      <c r="U61" s="93"/>
      <c r="V61" s="93"/>
      <c r="W61" s="93"/>
      <c r="X61" s="93"/>
      <c r="Y61" s="93"/>
      <c r="Z61" s="93"/>
      <c r="AA61" s="93"/>
    </row>
    <row r="62" spans="1:27" ht="26.25" hidden="1">
      <c r="A62" s="93"/>
      <c r="B62" s="176" t="s">
        <v>76</v>
      </c>
      <c r="C62" s="93" t="s">
        <v>77</v>
      </c>
      <c r="D62" s="93"/>
      <c r="E62" s="93"/>
      <c r="F62" s="93"/>
      <c r="G62" s="93"/>
      <c r="H62" s="93"/>
      <c r="I62" s="93"/>
      <c r="J62" s="93"/>
      <c r="K62" s="93"/>
      <c r="L62" s="93"/>
      <c r="M62" s="93"/>
      <c r="N62" s="93"/>
      <c r="O62" s="93"/>
      <c r="P62" s="93"/>
      <c r="Q62" s="93"/>
      <c r="R62" s="93"/>
      <c r="S62" s="93"/>
      <c r="T62" s="93"/>
      <c r="U62" s="93"/>
      <c r="V62" s="93"/>
      <c r="W62" s="93"/>
      <c r="X62" s="93"/>
      <c r="Y62" s="93"/>
      <c r="Z62" s="93"/>
      <c r="AA62" s="93"/>
    </row>
    <row r="63" spans="1:27" ht="26.25" hidden="1">
      <c r="A63" s="93"/>
      <c r="B63" s="176" t="s">
        <v>78</v>
      </c>
      <c r="C63" s="93" t="s">
        <v>79</v>
      </c>
      <c r="D63" s="93"/>
      <c r="E63" s="93"/>
      <c r="F63" s="93"/>
      <c r="G63" s="93"/>
      <c r="H63" s="93"/>
      <c r="I63" s="93"/>
      <c r="J63" s="93"/>
      <c r="K63" s="93"/>
      <c r="L63" s="93"/>
      <c r="M63" s="93"/>
      <c r="N63" s="93"/>
      <c r="O63" s="93"/>
      <c r="P63" s="93"/>
      <c r="Q63" s="93"/>
      <c r="R63" s="93"/>
      <c r="S63" s="93"/>
      <c r="T63" s="93"/>
      <c r="U63" s="93"/>
      <c r="V63" s="93"/>
      <c r="W63" s="93"/>
      <c r="X63" s="93"/>
      <c r="Y63" s="93"/>
      <c r="Z63" s="93"/>
      <c r="AA63" s="93"/>
    </row>
    <row r="64" spans="1:27" ht="26.25" hidden="1">
      <c r="A64" s="93"/>
      <c r="B64" s="176" t="s">
        <v>80</v>
      </c>
      <c r="C64" s="93" t="s">
        <v>81</v>
      </c>
      <c r="D64" s="93"/>
      <c r="E64" s="93"/>
      <c r="F64" s="93"/>
      <c r="G64" s="93"/>
      <c r="H64" s="93"/>
      <c r="I64" s="93"/>
      <c r="J64" s="93"/>
      <c r="K64" s="93"/>
      <c r="L64" s="93"/>
      <c r="M64" s="93"/>
      <c r="N64" s="93"/>
      <c r="O64" s="93"/>
      <c r="P64" s="93"/>
      <c r="Q64" s="93"/>
      <c r="R64" s="93"/>
      <c r="S64" s="93"/>
      <c r="T64" s="93"/>
      <c r="U64" s="93"/>
      <c r="V64" s="93"/>
      <c r="W64" s="93"/>
      <c r="X64" s="93"/>
      <c r="Y64" s="93"/>
      <c r="Z64" s="93"/>
      <c r="AA64" s="93"/>
    </row>
    <row r="65" spans="2:3" hidden="1">
      <c r="B65" s="176" t="s">
        <v>82</v>
      </c>
      <c r="C65" s="93" t="s">
        <v>83</v>
      </c>
    </row>
    <row r="66" spans="2:3" hidden="1">
      <c r="B66" s="176" t="s">
        <v>84</v>
      </c>
      <c r="C66" s="93" t="s">
        <v>85</v>
      </c>
    </row>
    <row r="67" spans="2:3" hidden="1">
      <c r="B67" s="176" t="s">
        <v>86</v>
      </c>
      <c r="C67" s="93" t="s">
        <v>87</v>
      </c>
    </row>
    <row r="68" spans="2:3" hidden="1">
      <c r="B68" s="176" t="s">
        <v>88</v>
      </c>
      <c r="C68" s="93" t="s">
        <v>89</v>
      </c>
    </row>
    <row r="69" spans="2:3" ht="26.25" hidden="1">
      <c r="B69" s="176" t="s">
        <v>90</v>
      </c>
      <c r="C69" s="93" t="s">
        <v>91</v>
      </c>
    </row>
    <row r="70" spans="2:3" hidden="1">
      <c r="B70" s="176" t="s">
        <v>5</v>
      </c>
      <c r="C70" s="93"/>
    </row>
    <row r="71" spans="2:3" hidden="1">
      <c r="B71" s="176" t="s">
        <v>92</v>
      </c>
      <c r="C71" s="93"/>
    </row>
    <row r="72" spans="2:3" ht="26.25" hidden="1">
      <c r="B72" s="176" t="s">
        <v>93</v>
      </c>
      <c r="C72" s="93"/>
    </row>
    <row r="73" spans="2:3" ht="26.25" hidden="1">
      <c r="B73" s="176" t="s">
        <v>94</v>
      </c>
      <c r="C73" s="93"/>
    </row>
    <row r="74" spans="2:3" ht="26.25" hidden="1">
      <c r="B74" s="176" t="s">
        <v>95</v>
      </c>
      <c r="C74" s="93"/>
    </row>
    <row r="75" spans="2:3" hidden="1">
      <c r="B75" s="93"/>
      <c r="C75" s="93"/>
    </row>
    <row r="76" spans="2:3">
      <c r="B76" s="93"/>
      <c r="C76" s="93"/>
    </row>
  </sheetData>
  <dataConsolidate>
    <dataRefs count="1">
      <dataRef ref="C5:C18" sheet="vinculos" r:id="rId1"/>
    </dataRefs>
  </dataConsolidate>
  <mergeCells count="67">
    <mergeCell ref="B52:P52"/>
    <mergeCell ref="B46:P46"/>
    <mergeCell ref="B47:P47"/>
    <mergeCell ref="B48:P48"/>
    <mergeCell ref="B49:P49"/>
    <mergeCell ref="B50:P50"/>
    <mergeCell ref="B51:P51"/>
    <mergeCell ref="B40:P40"/>
    <mergeCell ref="B41:P41"/>
    <mergeCell ref="B42:P42"/>
    <mergeCell ref="B43:P43"/>
    <mergeCell ref="B44:P44"/>
    <mergeCell ref="B45:P45"/>
    <mergeCell ref="B30:C30"/>
    <mergeCell ref="B32:P32"/>
    <mergeCell ref="B33:P36"/>
    <mergeCell ref="B37:P37"/>
    <mergeCell ref="B38:P38"/>
    <mergeCell ref="B39:P39"/>
    <mergeCell ref="B25:P25"/>
    <mergeCell ref="B26:C27"/>
    <mergeCell ref="D26:O26"/>
    <mergeCell ref="P26:P27"/>
    <mergeCell ref="B28:C28"/>
    <mergeCell ref="B29:C29"/>
    <mergeCell ref="F22:G22"/>
    <mergeCell ref="J22:L22"/>
    <mergeCell ref="N22:P22"/>
    <mergeCell ref="F23:G23"/>
    <mergeCell ref="J23:L23"/>
    <mergeCell ref="M23:P23"/>
    <mergeCell ref="H13:L13"/>
    <mergeCell ref="M13:P13"/>
    <mergeCell ref="B19:P19"/>
    <mergeCell ref="B20:P20"/>
    <mergeCell ref="B21:C21"/>
    <mergeCell ref="D21:E21"/>
    <mergeCell ref="F21:G21"/>
    <mergeCell ref="J21:L21"/>
    <mergeCell ref="N21:P21"/>
    <mergeCell ref="C11:D11"/>
    <mergeCell ref="E11:G11"/>
    <mergeCell ref="H11:L11"/>
    <mergeCell ref="M11:P11"/>
    <mergeCell ref="B12:B13"/>
    <mergeCell ref="C12:D13"/>
    <mergeCell ref="E12:G12"/>
    <mergeCell ref="H12:L12"/>
    <mergeCell ref="M12:P12"/>
    <mergeCell ref="E13:G13"/>
    <mergeCell ref="L5:P5"/>
    <mergeCell ref="C7:H7"/>
    <mergeCell ref="I7:K7"/>
    <mergeCell ref="L7:P7"/>
    <mergeCell ref="C9:H9"/>
    <mergeCell ref="I9:K9"/>
    <mergeCell ref="L9:P9"/>
    <mergeCell ref="A1:A52"/>
    <mergeCell ref="B1:D3"/>
    <mergeCell ref="E1:L2"/>
    <mergeCell ref="M1:P2"/>
    <mergeCell ref="Q1:Q52"/>
    <mergeCell ref="E3:H3"/>
    <mergeCell ref="I3:L3"/>
    <mergeCell ref="M3:P3"/>
    <mergeCell ref="C5:H5"/>
    <mergeCell ref="I5:K5"/>
  </mergeCells>
  <dataValidations count="14">
    <dataValidation allowBlank="1" showInputMessage="1" showErrorMessage="1" promptTitle="Propuesta Plan de Mejoramiento" prompt="De acuerdo al tipo de acción arriba identificado,  regristre las actividades necesarias del plan de mejoramiento." sqref="B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B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B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B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B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B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B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B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B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B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B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B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B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B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B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B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ataValidation allowBlank="1" showInputMessage="1" showErrorMessage="1" promptTitle="Análisis del Indicador" prompt="A partir de los resultados del indicador redacte un análisis y coloque las observaciones pertinentes." sqref="B38:B49 IX38:IX49 ST38:ST49 ACP38:ACP49 AML38:AML49 AWH38:AWH49 BGD38:BGD49 BPZ38:BPZ49 BZV38:BZV49 CJR38:CJR49 CTN38:CTN49 DDJ38:DDJ49 DNF38:DNF49 DXB38:DXB49 EGX38:EGX49 EQT38:EQT49 FAP38:FAP49 FKL38:FKL49 FUH38:FUH49 GED38:GED49 GNZ38:GNZ49 GXV38:GXV49 HHR38:HHR49 HRN38:HRN49 IBJ38:IBJ49 ILF38:ILF49 IVB38:IVB49 JEX38:JEX49 JOT38:JOT49 JYP38:JYP49 KIL38:KIL49 KSH38:KSH49 LCD38:LCD49 LLZ38:LLZ49 LVV38:LVV49 MFR38:MFR49 MPN38:MPN49 MZJ38:MZJ49 NJF38:NJF49 NTB38:NTB49 OCX38:OCX49 OMT38:OMT49 OWP38:OWP49 PGL38:PGL49 PQH38:PQH49 QAD38:QAD49 QJZ38:QJZ49 QTV38:QTV49 RDR38:RDR49 RNN38:RNN49 RXJ38:RXJ49 SHF38:SHF49 SRB38:SRB49 TAX38:TAX49 TKT38:TKT49 TUP38:TUP49 UEL38:UEL49 UOH38:UOH49 UYD38:UYD49 VHZ38:VHZ49 VRV38:VRV49 WBR38:WBR49 WLN38:WLN49 WVJ38:WVJ49 B65574:B65585 IX65574:IX65585 ST65574:ST65585 ACP65574:ACP65585 AML65574:AML65585 AWH65574:AWH65585 BGD65574:BGD65585 BPZ65574:BPZ65585 BZV65574:BZV65585 CJR65574:CJR65585 CTN65574:CTN65585 DDJ65574:DDJ65585 DNF65574:DNF65585 DXB65574:DXB65585 EGX65574:EGX65585 EQT65574:EQT65585 FAP65574:FAP65585 FKL65574:FKL65585 FUH65574:FUH65585 GED65574:GED65585 GNZ65574:GNZ65585 GXV65574:GXV65585 HHR65574:HHR65585 HRN65574:HRN65585 IBJ65574:IBJ65585 ILF65574:ILF65585 IVB65574:IVB65585 JEX65574:JEX65585 JOT65574:JOT65585 JYP65574:JYP65585 KIL65574:KIL65585 KSH65574:KSH65585 LCD65574:LCD65585 LLZ65574:LLZ65585 LVV65574:LVV65585 MFR65574:MFR65585 MPN65574:MPN65585 MZJ65574:MZJ65585 NJF65574:NJF65585 NTB65574:NTB65585 OCX65574:OCX65585 OMT65574:OMT65585 OWP65574:OWP65585 PGL65574:PGL65585 PQH65574:PQH65585 QAD65574:QAD65585 QJZ65574:QJZ65585 QTV65574:QTV65585 RDR65574:RDR65585 RNN65574:RNN65585 RXJ65574:RXJ65585 SHF65574:SHF65585 SRB65574:SRB65585 TAX65574:TAX65585 TKT65574:TKT65585 TUP65574:TUP65585 UEL65574:UEL65585 UOH65574:UOH65585 UYD65574:UYD65585 VHZ65574:VHZ65585 VRV65574:VRV65585 WBR65574:WBR65585 WLN65574:WLN65585 WVJ65574:WVJ65585 B131110:B131121 IX131110:IX131121 ST131110:ST131121 ACP131110:ACP131121 AML131110:AML131121 AWH131110:AWH131121 BGD131110:BGD131121 BPZ131110:BPZ131121 BZV131110:BZV131121 CJR131110:CJR131121 CTN131110:CTN131121 DDJ131110:DDJ131121 DNF131110:DNF131121 DXB131110:DXB131121 EGX131110:EGX131121 EQT131110:EQT131121 FAP131110:FAP131121 FKL131110:FKL131121 FUH131110:FUH131121 GED131110:GED131121 GNZ131110:GNZ131121 GXV131110:GXV131121 HHR131110:HHR131121 HRN131110:HRN131121 IBJ131110:IBJ131121 ILF131110:ILF131121 IVB131110:IVB131121 JEX131110:JEX131121 JOT131110:JOT131121 JYP131110:JYP131121 KIL131110:KIL131121 KSH131110:KSH131121 LCD131110:LCD131121 LLZ131110:LLZ131121 LVV131110:LVV131121 MFR131110:MFR131121 MPN131110:MPN131121 MZJ131110:MZJ131121 NJF131110:NJF131121 NTB131110:NTB131121 OCX131110:OCX131121 OMT131110:OMT131121 OWP131110:OWP131121 PGL131110:PGL131121 PQH131110:PQH131121 QAD131110:QAD131121 QJZ131110:QJZ131121 QTV131110:QTV131121 RDR131110:RDR131121 RNN131110:RNN131121 RXJ131110:RXJ131121 SHF131110:SHF131121 SRB131110:SRB131121 TAX131110:TAX131121 TKT131110:TKT131121 TUP131110:TUP131121 UEL131110:UEL131121 UOH131110:UOH131121 UYD131110:UYD131121 VHZ131110:VHZ131121 VRV131110:VRV131121 WBR131110:WBR131121 WLN131110:WLN131121 WVJ131110:WVJ131121 B196646:B196657 IX196646:IX196657 ST196646:ST196657 ACP196646:ACP196657 AML196646:AML196657 AWH196646:AWH196657 BGD196646:BGD196657 BPZ196646:BPZ196657 BZV196646:BZV196657 CJR196646:CJR196657 CTN196646:CTN196657 DDJ196646:DDJ196657 DNF196646:DNF196657 DXB196646:DXB196657 EGX196646:EGX196657 EQT196646:EQT196657 FAP196646:FAP196657 FKL196646:FKL196657 FUH196646:FUH196657 GED196646:GED196657 GNZ196646:GNZ196657 GXV196646:GXV196657 HHR196646:HHR196657 HRN196646:HRN196657 IBJ196646:IBJ196657 ILF196646:ILF196657 IVB196646:IVB196657 JEX196646:JEX196657 JOT196646:JOT196657 JYP196646:JYP196657 KIL196646:KIL196657 KSH196646:KSH196657 LCD196646:LCD196657 LLZ196646:LLZ196657 LVV196646:LVV196657 MFR196646:MFR196657 MPN196646:MPN196657 MZJ196646:MZJ196657 NJF196646:NJF196657 NTB196646:NTB196657 OCX196646:OCX196657 OMT196646:OMT196657 OWP196646:OWP196657 PGL196646:PGL196657 PQH196646:PQH196657 QAD196646:QAD196657 QJZ196646:QJZ196657 QTV196646:QTV196657 RDR196646:RDR196657 RNN196646:RNN196657 RXJ196646:RXJ196657 SHF196646:SHF196657 SRB196646:SRB196657 TAX196646:TAX196657 TKT196646:TKT196657 TUP196646:TUP196657 UEL196646:UEL196657 UOH196646:UOH196657 UYD196646:UYD196657 VHZ196646:VHZ196657 VRV196646:VRV196657 WBR196646:WBR196657 WLN196646:WLN196657 WVJ196646:WVJ196657 B262182:B262193 IX262182:IX262193 ST262182:ST262193 ACP262182:ACP262193 AML262182:AML262193 AWH262182:AWH262193 BGD262182:BGD262193 BPZ262182:BPZ262193 BZV262182:BZV262193 CJR262182:CJR262193 CTN262182:CTN262193 DDJ262182:DDJ262193 DNF262182:DNF262193 DXB262182:DXB262193 EGX262182:EGX262193 EQT262182:EQT262193 FAP262182:FAP262193 FKL262182:FKL262193 FUH262182:FUH262193 GED262182:GED262193 GNZ262182:GNZ262193 GXV262182:GXV262193 HHR262182:HHR262193 HRN262182:HRN262193 IBJ262182:IBJ262193 ILF262182:ILF262193 IVB262182:IVB262193 JEX262182:JEX262193 JOT262182:JOT262193 JYP262182:JYP262193 KIL262182:KIL262193 KSH262182:KSH262193 LCD262182:LCD262193 LLZ262182:LLZ262193 LVV262182:LVV262193 MFR262182:MFR262193 MPN262182:MPN262193 MZJ262182:MZJ262193 NJF262182:NJF262193 NTB262182:NTB262193 OCX262182:OCX262193 OMT262182:OMT262193 OWP262182:OWP262193 PGL262182:PGL262193 PQH262182:PQH262193 QAD262182:QAD262193 QJZ262182:QJZ262193 QTV262182:QTV262193 RDR262182:RDR262193 RNN262182:RNN262193 RXJ262182:RXJ262193 SHF262182:SHF262193 SRB262182:SRB262193 TAX262182:TAX262193 TKT262182:TKT262193 TUP262182:TUP262193 UEL262182:UEL262193 UOH262182:UOH262193 UYD262182:UYD262193 VHZ262182:VHZ262193 VRV262182:VRV262193 WBR262182:WBR262193 WLN262182:WLN262193 WVJ262182:WVJ262193 B327718:B327729 IX327718:IX327729 ST327718:ST327729 ACP327718:ACP327729 AML327718:AML327729 AWH327718:AWH327729 BGD327718:BGD327729 BPZ327718:BPZ327729 BZV327718:BZV327729 CJR327718:CJR327729 CTN327718:CTN327729 DDJ327718:DDJ327729 DNF327718:DNF327729 DXB327718:DXB327729 EGX327718:EGX327729 EQT327718:EQT327729 FAP327718:FAP327729 FKL327718:FKL327729 FUH327718:FUH327729 GED327718:GED327729 GNZ327718:GNZ327729 GXV327718:GXV327729 HHR327718:HHR327729 HRN327718:HRN327729 IBJ327718:IBJ327729 ILF327718:ILF327729 IVB327718:IVB327729 JEX327718:JEX327729 JOT327718:JOT327729 JYP327718:JYP327729 KIL327718:KIL327729 KSH327718:KSH327729 LCD327718:LCD327729 LLZ327718:LLZ327729 LVV327718:LVV327729 MFR327718:MFR327729 MPN327718:MPN327729 MZJ327718:MZJ327729 NJF327718:NJF327729 NTB327718:NTB327729 OCX327718:OCX327729 OMT327718:OMT327729 OWP327718:OWP327729 PGL327718:PGL327729 PQH327718:PQH327729 QAD327718:QAD327729 QJZ327718:QJZ327729 QTV327718:QTV327729 RDR327718:RDR327729 RNN327718:RNN327729 RXJ327718:RXJ327729 SHF327718:SHF327729 SRB327718:SRB327729 TAX327718:TAX327729 TKT327718:TKT327729 TUP327718:TUP327729 UEL327718:UEL327729 UOH327718:UOH327729 UYD327718:UYD327729 VHZ327718:VHZ327729 VRV327718:VRV327729 WBR327718:WBR327729 WLN327718:WLN327729 WVJ327718:WVJ327729 B393254:B393265 IX393254:IX393265 ST393254:ST393265 ACP393254:ACP393265 AML393254:AML393265 AWH393254:AWH393265 BGD393254:BGD393265 BPZ393254:BPZ393265 BZV393254:BZV393265 CJR393254:CJR393265 CTN393254:CTN393265 DDJ393254:DDJ393265 DNF393254:DNF393265 DXB393254:DXB393265 EGX393254:EGX393265 EQT393254:EQT393265 FAP393254:FAP393265 FKL393254:FKL393265 FUH393254:FUH393265 GED393254:GED393265 GNZ393254:GNZ393265 GXV393254:GXV393265 HHR393254:HHR393265 HRN393254:HRN393265 IBJ393254:IBJ393265 ILF393254:ILF393265 IVB393254:IVB393265 JEX393254:JEX393265 JOT393254:JOT393265 JYP393254:JYP393265 KIL393254:KIL393265 KSH393254:KSH393265 LCD393254:LCD393265 LLZ393254:LLZ393265 LVV393254:LVV393265 MFR393254:MFR393265 MPN393254:MPN393265 MZJ393254:MZJ393265 NJF393254:NJF393265 NTB393254:NTB393265 OCX393254:OCX393265 OMT393254:OMT393265 OWP393254:OWP393265 PGL393254:PGL393265 PQH393254:PQH393265 QAD393254:QAD393265 QJZ393254:QJZ393265 QTV393254:QTV393265 RDR393254:RDR393265 RNN393254:RNN393265 RXJ393254:RXJ393265 SHF393254:SHF393265 SRB393254:SRB393265 TAX393254:TAX393265 TKT393254:TKT393265 TUP393254:TUP393265 UEL393254:UEL393265 UOH393254:UOH393265 UYD393254:UYD393265 VHZ393254:VHZ393265 VRV393254:VRV393265 WBR393254:WBR393265 WLN393254:WLN393265 WVJ393254:WVJ393265 B458790:B458801 IX458790:IX458801 ST458790:ST458801 ACP458790:ACP458801 AML458790:AML458801 AWH458790:AWH458801 BGD458790:BGD458801 BPZ458790:BPZ458801 BZV458790:BZV458801 CJR458790:CJR458801 CTN458790:CTN458801 DDJ458790:DDJ458801 DNF458790:DNF458801 DXB458790:DXB458801 EGX458790:EGX458801 EQT458790:EQT458801 FAP458790:FAP458801 FKL458790:FKL458801 FUH458790:FUH458801 GED458790:GED458801 GNZ458790:GNZ458801 GXV458790:GXV458801 HHR458790:HHR458801 HRN458790:HRN458801 IBJ458790:IBJ458801 ILF458790:ILF458801 IVB458790:IVB458801 JEX458790:JEX458801 JOT458790:JOT458801 JYP458790:JYP458801 KIL458790:KIL458801 KSH458790:KSH458801 LCD458790:LCD458801 LLZ458790:LLZ458801 LVV458790:LVV458801 MFR458790:MFR458801 MPN458790:MPN458801 MZJ458790:MZJ458801 NJF458790:NJF458801 NTB458790:NTB458801 OCX458790:OCX458801 OMT458790:OMT458801 OWP458790:OWP458801 PGL458790:PGL458801 PQH458790:PQH458801 QAD458790:QAD458801 QJZ458790:QJZ458801 QTV458790:QTV458801 RDR458790:RDR458801 RNN458790:RNN458801 RXJ458790:RXJ458801 SHF458790:SHF458801 SRB458790:SRB458801 TAX458790:TAX458801 TKT458790:TKT458801 TUP458790:TUP458801 UEL458790:UEL458801 UOH458790:UOH458801 UYD458790:UYD458801 VHZ458790:VHZ458801 VRV458790:VRV458801 WBR458790:WBR458801 WLN458790:WLN458801 WVJ458790:WVJ458801 B524326:B524337 IX524326:IX524337 ST524326:ST524337 ACP524326:ACP524337 AML524326:AML524337 AWH524326:AWH524337 BGD524326:BGD524337 BPZ524326:BPZ524337 BZV524326:BZV524337 CJR524326:CJR524337 CTN524326:CTN524337 DDJ524326:DDJ524337 DNF524326:DNF524337 DXB524326:DXB524337 EGX524326:EGX524337 EQT524326:EQT524337 FAP524326:FAP524337 FKL524326:FKL524337 FUH524326:FUH524337 GED524326:GED524337 GNZ524326:GNZ524337 GXV524326:GXV524337 HHR524326:HHR524337 HRN524326:HRN524337 IBJ524326:IBJ524337 ILF524326:ILF524337 IVB524326:IVB524337 JEX524326:JEX524337 JOT524326:JOT524337 JYP524326:JYP524337 KIL524326:KIL524337 KSH524326:KSH524337 LCD524326:LCD524337 LLZ524326:LLZ524337 LVV524326:LVV524337 MFR524326:MFR524337 MPN524326:MPN524337 MZJ524326:MZJ524337 NJF524326:NJF524337 NTB524326:NTB524337 OCX524326:OCX524337 OMT524326:OMT524337 OWP524326:OWP524337 PGL524326:PGL524337 PQH524326:PQH524337 QAD524326:QAD524337 QJZ524326:QJZ524337 QTV524326:QTV524337 RDR524326:RDR524337 RNN524326:RNN524337 RXJ524326:RXJ524337 SHF524326:SHF524337 SRB524326:SRB524337 TAX524326:TAX524337 TKT524326:TKT524337 TUP524326:TUP524337 UEL524326:UEL524337 UOH524326:UOH524337 UYD524326:UYD524337 VHZ524326:VHZ524337 VRV524326:VRV524337 WBR524326:WBR524337 WLN524326:WLN524337 WVJ524326:WVJ524337 B589862:B589873 IX589862:IX589873 ST589862:ST589873 ACP589862:ACP589873 AML589862:AML589873 AWH589862:AWH589873 BGD589862:BGD589873 BPZ589862:BPZ589873 BZV589862:BZV589873 CJR589862:CJR589873 CTN589862:CTN589873 DDJ589862:DDJ589873 DNF589862:DNF589873 DXB589862:DXB589873 EGX589862:EGX589873 EQT589862:EQT589873 FAP589862:FAP589873 FKL589862:FKL589873 FUH589862:FUH589873 GED589862:GED589873 GNZ589862:GNZ589873 GXV589862:GXV589873 HHR589862:HHR589873 HRN589862:HRN589873 IBJ589862:IBJ589873 ILF589862:ILF589873 IVB589862:IVB589873 JEX589862:JEX589873 JOT589862:JOT589873 JYP589862:JYP589873 KIL589862:KIL589873 KSH589862:KSH589873 LCD589862:LCD589873 LLZ589862:LLZ589873 LVV589862:LVV589873 MFR589862:MFR589873 MPN589862:MPN589873 MZJ589862:MZJ589873 NJF589862:NJF589873 NTB589862:NTB589873 OCX589862:OCX589873 OMT589862:OMT589873 OWP589862:OWP589873 PGL589862:PGL589873 PQH589862:PQH589873 QAD589862:QAD589873 QJZ589862:QJZ589873 QTV589862:QTV589873 RDR589862:RDR589873 RNN589862:RNN589873 RXJ589862:RXJ589873 SHF589862:SHF589873 SRB589862:SRB589873 TAX589862:TAX589873 TKT589862:TKT589873 TUP589862:TUP589873 UEL589862:UEL589873 UOH589862:UOH589873 UYD589862:UYD589873 VHZ589862:VHZ589873 VRV589862:VRV589873 WBR589862:WBR589873 WLN589862:WLN589873 WVJ589862:WVJ589873 B655398:B655409 IX655398:IX655409 ST655398:ST655409 ACP655398:ACP655409 AML655398:AML655409 AWH655398:AWH655409 BGD655398:BGD655409 BPZ655398:BPZ655409 BZV655398:BZV655409 CJR655398:CJR655409 CTN655398:CTN655409 DDJ655398:DDJ655409 DNF655398:DNF655409 DXB655398:DXB655409 EGX655398:EGX655409 EQT655398:EQT655409 FAP655398:FAP655409 FKL655398:FKL655409 FUH655398:FUH655409 GED655398:GED655409 GNZ655398:GNZ655409 GXV655398:GXV655409 HHR655398:HHR655409 HRN655398:HRN655409 IBJ655398:IBJ655409 ILF655398:ILF655409 IVB655398:IVB655409 JEX655398:JEX655409 JOT655398:JOT655409 JYP655398:JYP655409 KIL655398:KIL655409 KSH655398:KSH655409 LCD655398:LCD655409 LLZ655398:LLZ655409 LVV655398:LVV655409 MFR655398:MFR655409 MPN655398:MPN655409 MZJ655398:MZJ655409 NJF655398:NJF655409 NTB655398:NTB655409 OCX655398:OCX655409 OMT655398:OMT655409 OWP655398:OWP655409 PGL655398:PGL655409 PQH655398:PQH655409 QAD655398:QAD655409 QJZ655398:QJZ655409 QTV655398:QTV655409 RDR655398:RDR655409 RNN655398:RNN655409 RXJ655398:RXJ655409 SHF655398:SHF655409 SRB655398:SRB655409 TAX655398:TAX655409 TKT655398:TKT655409 TUP655398:TUP655409 UEL655398:UEL655409 UOH655398:UOH655409 UYD655398:UYD655409 VHZ655398:VHZ655409 VRV655398:VRV655409 WBR655398:WBR655409 WLN655398:WLN655409 WVJ655398:WVJ655409 B720934:B720945 IX720934:IX720945 ST720934:ST720945 ACP720934:ACP720945 AML720934:AML720945 AWH720934:AWH720945 BGD720934:BGD720945 BPZ720934:BPZ720945 BZV720934:BZV720945 CJR720934:CJR720945 CTN720934:CTN720945 DDJ720934:DDJ720945 DNF720934:DNF720945 DXB720934:DXB720945 EGX720934:EGX720945 EQT720934:EQT720945 FAP720934:FAP720945 FKL720934:FKL720945 FUH720934:FUH720945 GED720934:GED720945 GNZ720934:GNZ720945 GXV720934:GXV720945 HHR720934:HHR720945 HRN720934:HRN720945 IBJ720934:IBJ720945 ILF720934:ILF720945 IVB720934:IVB720945 JEX720934:JEX720945 JOT720934:JOT720945 JYP720934:JYP720945 KIL720934:KIL720945 KSH720934:KSH720945 LCD720934:LCD720945 LLZ720934:LLZ720945 LVV720934:LVV720945 MFR720934:MFR720945 MPN720934:MPN720945 MZJ720934:MZJ720945 NJF720934:NJF720945 NTB720934:NTB720945 OCX720934:OCX720945 OMT720934:OMT720945 OWP720934:OWP720945 PGL720934:PGL720945 PQH720934:PQH720945 QAD720934:QAD720945 QJZ720934:QJZ720945 QTV720934:QTV720945 RDR720934:RDR720945 RNN720934:RNN720945 RXJ720934:RXJ720945 SHF720934:SHF720945 SRB720934:SRB720945 TAX720934:TAX720945 TKT720934:TKT720945 TUP720934:TUP720945 UEL720934:UEL720945 UOH720934:UOH720945 UYD720934:UYD720945 VHZ720934:VHZ720945 VRV720934:VRV720945 WBR720934:WBR720945 WLN720934:WLN720945 WVJ720934:WVJ720945 B786470:B786481 IX786470:IX786481 ST786470:ST786481 ACP786470:ACP786481 AML786470:AML786481 AWH786470:AWH786481 BGD786470:BGD786481 BPZ786470:BPZ786481 BZV786470:BZV786481 CJR786470:CJR786481 CTN786470:CTN786481 DDJ786470:DDJ786481 DNF786470:DNF786481 DXB786470:DXB786481 EGX786470:EGX786481 EQT786470:EQT786481 FAP786470:FAP786481 FKL786470:FKL786481 FUH786470:FUH786481 GED786470:GED786481 GNZ786470:GNZ786481 GXV786470:GXV786481 HHR786470:HHR786481 HRN786470:HRN786481 IBJ786470:IBJ786481 ILF786470:ILF786481 IVB786470:IVB786481 JEX786470:JEX786481 JOT786470:JOT786481 JYP786470:JYP786481 KIL786470:KIL786481 KSH786470:KSH786481 LCD786470:LCD786481 LLZ786470:LLZ786481 LVV786470:LVV786481 MFR786470:MFR786481 MPN786470:MPN786481 MZJ786470:MZJ786481 NJF786470:NJF786481 NTB786470:NTB786481 OCX786470:OCX786481 OMT786470:OMT786481 OWP786470:OWP786481 PGL786470:PGL786481 PQH786470:PQH786481 QAD786470:QAD786481 QJZ786470:QJZ786481 QTV786470:QTV786481 RDR786470:RDR786481 RNN786470:RNN786481 RXJ786470:RXJ786481 SHF786470:SHF786481 SRB786470:SRB786481 TAX786470:TAX786481 TKT786470:TKT786481 TUP786470:TUP786481 UEL786470:UEL786481 UOH786470:UOH786481 UYD786470:UYD786481 VHZ786470:VHZ786481 VRV786470:VRV786481 WBR786470:WBR786481 WLN786470:WLN786481 WVJ786470:WVJ786481 B852006:B852017 IX852006:IX852017 ST852006:ST852017 ACP852006:ACP852017 AML852006:AML852017 AWH852006:AWH852017 BGD852006:BGD852017 BPZ852006:BPZ852017 BZV852006:BZV852017 CJR852006:CJR852017 CTN852006:CTN852017 DDJ852006:DDJ852017 DNF852006:DNF852017 DXB852006:DXB852017 EGX852006:EGX852017 EQT852006:EQT852017 FAP852006:FAP852017 FKL852006:FKL852017 FUH852006:FUH852017 GED852006:GED852017 GNZ852006:GNZ852017 GXV852006:GXV852017 HHR852006:HHR852017 HRN852006:HRN852017 IBJ852006:IBJ852017 ILF852006:ILF852017 IVB852006:IVB852017 JEX852006:JEX852017 JOT852006:JOT852017 JYP852006:JYP852017 KIL852006:KIL852017 KSH852006:KSH852017 LCD852006:LCD852017 LLZ852006:LLZ852017 LVV852006:LVV852017 MFR852006:MFR852017 MPN852006:MPN852017 MZJ852006:MZJ852017 NJF852006:NJF852017 NTB852006:NTB852017 OCX852006:OCX852017 OMT852006:OMT852017 OWP852006:OWP852017 PGL852006:PGL852017 PQH852006:PQH852017 QAD852006:QAD852017 QJZ852006:QJZ852017 QTV852006:QTV852017 RDR852006:RDR852017 RNN852006:RNN852017 RXJ852006:RXJ852017 SHF852006:SHF852017 SRB852006:SRB852017 TAX852006:TAX852017 TKT852006:TKT852017 TUP852006:TUP852017 UEL852006:UEL852017 UOH852006:UOH852017 UYD852006:UYD852017 VHZ852006:VHZ852017 VRV852006:VRV852017 WBR852006:WBR852017 WLN852006:WLN852017 WVJ852006:WVJ852017 B917542:B917553 IX917542:IX917553 ST917542:ST917553 ACP917542:ACP917553 AML917542:AML917553 AWH917542:AWH917553 BGD917542:BGD917553 BPZ917542:BPZ917553 BZV917542:BZV917553 CJR917542:CJR917553 CTN917542:CTN917553 DDJ917542:DDJ917553 DNF917542:DNF917553 DXB917542:DXB917553 EGX917542:EGX917553 EQT917542:EQT917553 FAP917542:FAP917553 FKL917542:FKL917553 FUH917542:FUH917553 GED917542:GED917553 GNZ917542:GNZ917553 GXV917542:GXV917553 HHR917542:HHR917553 HRN917542:HRN917553 IBJ917542:IBJ917553 ILF917542:ILF917553 IVB917542:IVB917553 JEX917542:JEX917553 JOT917542:JOT917553 JYP917542:JYP917553 KIL917542:KIL917553 KSH917542:KSH917553 LCD917542:LCD917553 LLZ917542:LLZ917553 LVV917542:LVV917553 MFR917542:MFR917553 MPN917542:MPN917553 MZJ917542:MZJ917553 NJF917542:NJF917553 NTB917542:NTB917553 OCX917542:OCX917553 OMT917542:OMT917553 OWP917542:OWP917553 PGL917542:PGL917553 PQH917542:PQH917553 QAD917542:QAD917553 QJZ917542:QJZ917553 QTV917542:QTV917553 RDR917542:RDR917553 RNN917542:RNN917553 RXJ917542:RXJ917553 SHF917542:SHF917553 SRB917542:SRB917553 TAX917542:TAX917553 TKT917542:TKT917553 TUP917542:TUP917553 UEL917542:UEL917553 UOH917542:UOH917553 UYD917542:UYD917553 VHZ917542:VHZ917553 VRV917542:VRV917553 WBR917542:WBR917553 WLN917542:WLN917553 WVJ917542:WVJ917553 B983078:B983089 IX983078:IX983089 ST983078:ST983089 ACP983078:ACP983089 AML983078:AML983089 AWH983078:AWH983089 BGD983078:BGD983089 BPZ983078:BPZ983089 BZV983078:BZV983089 CJR983078:CJR983089 CTN983078:CTN983089 DDJ983078:DDJ983089 DNF983078:DNF983089 DXB983078:DXB983089 EGX983078:EGX983089 EQT983078:EQT983089 FAP983078:FAP983089 FKL983078:FKL983089 FUH983078:FUH983089 GED983078:GED983089 GNZ983078:GNZ983089 GXV983078:GXV983089 HHR983078:HHR983089 HRN983078:HRN983089 IBJ983078:IBJ983089 ILF983078:ILF983089 IVB983078:IVB983089 JEX983078:JEX983089 JOT983078:JOT983089 JYP983078:JYP983089 KIL983078:KIL983089 KSH983078:KSH983089 LCD983078:LCD983089 LLZ983078:LLZ983089 LVV983078:LVV983089 MFR983078:MFR983089 MPN983078:MPN983089 MZJ983078:MZJ983089 NJF983078:NJF983089 NTB983078:NTB983089 OCX983078:OCX983089 OMT983078:OMT983089 OWP983078:OWP983089 PGL983078:PGL983089 PQH983078:PQH983089 QAD983078:QAD983089 QJZ983078:QJZ983089 QTV983078:QTV983089 RDR983078:RDR983089 RNN983078:RNN983089 RXJ983078:RXJ983089 SHF983078:SHF983089 SRB983078:SRB983089 TAX983078:TAX983089 TKT983078:TKT983089 TUP983078:TUP983089 UEL983078:UEL983089 UOH983078:UOH983089 UYD983078:UYD983089 VHZ983078:VHZ983089 VRV983078:VRV983089 WBR983078:WBR983089 WLN983078:WLN983089 WVJ983078:WVJ983089"/>
    <dataValidation allowBlank="1" showInputMessage="1" showErrorMessage="1" promptTitle="Tendencia máxima" prompt="Ingrese la tendencia máxima que tiene el indicador" sqref="B30:C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B65566:C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B131102:C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B196638:C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B262174:C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B327710:C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B393246:C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B458782:C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B524318:C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B589854:C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B655390:C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B720926:C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B786462:C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B851998:C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B917534:C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B983070:C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ataValidation allowBlank="1" showInputMessage="1" showErrorMessage="1" promptTitle="Mínimo" prompt="Ingrese la tendencia Ascendente mínima que tiene el indicador" sqref="B23:D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65559:D65559 IX65559:IZ65559 ST65559:SV65559 ACP65559:ACR65559 AML65559:AMN65559 AWH65559:AWJ65559 BGD65559:BGF65559 BPZ65559:BQB65559 BZV65559:BZX65559 CJR65559:CJT65559 CTN65559:CTP65559 DDJ65559:DDL65559 DNF65559:DNH65559 DXB65559:DXD65559 EGX65559:EGZ65559 EQT65559:EQV65559 FAP65559:FAR65559 FKL65559:FKN65559 FUH65559:FUJ65559 GED65559:GEF65559 GNZ65559:GOB65559 GXV65559:GXX65559 HHR65559:HHT65559 HRN65559:HRP65559 IBJ65559:IBL65559 ILF65559:ILH65559 IVB65559:IVD65559 JEX65559:JEZ65559 JOT65559:JOV65559 JYP65559:JYR65559 KIL65559:KIN65559 KSH65559:KSJ65559 LCD65559:LCF65559 LLZ65559:LMB65559 LVV65559:LVX65559 MFR65559:MFT65559 MPN65559:MPP65559 MZJ65559:MZL65559 NJF65559:NJH65559 NTB65559:NTD65559 OCX65559:OCZ65559 OMT65559:OMV65559 OWP65559:OWR65559 PGL65559:PGN65559 PQH65559:PQJ65559 QAD65559:QAF65559 QJZ65559:QKB65559 QTV65559:QTX65559 RDR65559:RDT65559 RNN65559:RNP65559 RXJ65559:RXL65559 SHF65559:SHH65559 SRB65559:SRD65559 TAX65559:TAZ65559 TKT65559:TKV65559 TUP65559:TUR65559 UEL65559:UEN65559 UOH65559:UOJ65559 UYD65559:UYF65559 VHZ65559:VIB65559 VRV65559:VRX65559 WBR65559:WBT65559 WLN65559:WLP65559 WVJ65559:WVL65559 B131095:D131095 IX131095:IZ131095 ST131095:SV131095 ACP131095:ACR131095 AML131095:AMN131095 AWH131095:AWJ131095 BGD131095:BGF131095 BPZ131095:BQB131095 BZV131095:BZX131095 CJR131095:CJT131095 CTN131095:CTP131095 DDJ131095:DDL131095 DNF131095:DNH131095 DXB131095:DXD131095 EGX131095:EGZ131095 EQT131095:EQV131095 FAP131095:FAR131095 FKL131095:FKN131095 FUH131095:FUJ131095 GED131095:GEF131095 GNZ131095:GOB131095 GXV131095:GXX131095 HHR131095:HHT131095 HRN131095:HRP131095 IBJ131095:IBL131095 ILF131095:ILH131095 IVB131095:IVD131095 JEX131095:JEZ131095 JOT131095:JOV131095 JYP131095:JYR131095 KIL131095:KIN131095 KSH131095:KSJ131095 LCD131095:LCF131095 LLZ131095:LMB131095 LVV131095:LVX131095 MFR131095:MFT131095 MPN131095:MPP131095 MZJ131095:MZL131095 NJF131095:NJH131095 NTB131095:NTD131095 OCX131095:OCZ131095 OMT131095:OMV131095 OWP131095:OWR131095 PGL131095:PGN131095 PQH131095:PQJ131095 QAD131095:QAF131095 QJZ131095:QKB131095 QTV131095:QTX131095 RDR131095:RDT131095 RNN131095:RNP131095 RXJ131095:RXL131095 SHF131095:SHH131095 SRB131095:SRD131095 TAX131095:TAZ131095 TKT131095:TKV131095 TUP131095:TUR131095 UEL131095:UEN131095 UOH131095:UOJ131095 UYD131095:UYF131095 VHZ131095:VIB131095 VRV131095:VRX131095 WBR131095:WBT131095 WLN131095:WLP131095 WVJ131095:WVL131095 B196631:D196631 IX196631:IZ196631 ST196631:SV196631 ACP196631:ACR196631 AML196631:AMN196631 AWH196631:AWJ196631 BGD196631:BGF196631 BPZ196631:BQB196631 BZV196631:BZX196631 CJR196631:CJT196631 CTN196631:CTP196631 DDJ196631:DDL196631 DNF196631:DNH196631 DXB196631:DXD196631 EGX196631:EGZ196631 EQT196631:EQV196631 FAP196631:FAR196631 FKL196631:FKN196631 FUH196631:FUJ196631 GED196631:GEF196631 GNZ196631:GOB196631 GXV196631:GXX196631 HHR196631:HHT196631 HRN196631:HRP196631 IBJ196631:IBL196631 ILF196631:ILH196631 IVB196631:IVD196631 JEX196631:JEZ196631 JOT196631:JOV196631 JYP196631:JYR196631 KIL196631:KIN196631 KSH196631:KSJ196631 LCD196631:LCF196631 LLZ196631:LMB196631 LVV196631:LVX196631 MFR196631:MFT196631 MPN196631:MPP196631 MZJ196631:MZL196631 NJF196631:NJH196631 NTB196631:NTD196631 OCX196631:OCZ196631 OMT196631:OMV196631 OWP196631:OWR196631 PGL196631:PGN196631 PQH196631:PQJ196631 QAD196631:QAF196631 QJZ196631:QKB196631 QTV196631:QTX196631 RDR196631:RDT196631 RNN196631:RNP196631 RXJ196631:RXL196631 SHF196631:SHH196631 SRB196631:SRD196631 TAX196631:TAZ196631 TKT196631:TKV196631 TUP196631:TUR196631 UEL196631:UEN196631 UOH196631:UOJ196631 UYD196631:UYF196631 VHZ196631:VIB196631 VRV196631:VRX196631 WBR196631:WBT196631 WLN196631:WLP196631 WVJ196631:WVL196631 B262167:D262167 IX262167:IZ262167 ST262167:SV262167 ACP262167:ACR262167 AML262167:AMN262167 AWH262167:AWJ262167 BGD262167:BGF262167 BPZ262167:BQB262167 BZV262167:BZX262167 CJR262167:CJT262167 CTN262167:CTP262167 DDJ262167:DDL262167 DNF262167:DNH262167 DXB262167:DXD262167 EGX262167:EGZ262167 EQT262167:EQV262167 FAP262167:FAR262167 FKL262167:FKN262167 FUH262167:FUJ262167 GED262167:GEF262167 GNZ262167:GOB262167 GXV262167:GXX262167 HHR262167:HHT262167 HRN262167:HRP262167 IBJ262167:IBL262167 ILF262167:ILH262167 IVB262167:IVD262167 JEX262167:JEZ262167 JOT262167:JOV262167 JYP262167:JYR262167 KIL262167:KIN262167 KSH262167:KSJ262167 LCD262167:LCF262167 LLZ262167:LMB262167 LVV262167:LVX262167 MFR262167:MFT262167 MPN262167:MPP262167 MZJ262167:MZL262167 NJF262167:NJH262167 NTB262167:NTD262167 OCX262167:OCZ262167 OMT262167:OMV262167 OWP262167:OWR262167 PGL262167:PGN262167 PQH262167:PQJ262167 QAD262167:QAF262167 QJZ262167:QKB262167 QTV262167:QTX262167 RDR262167:RDT262167 RNN262167:RNP262167 RXJ262167:RXL262167 SHF262167:SHH262167 SRB262167:SRD262167 TAX262167:TAZ262167 TKT262167:TKV262167 TUP262167:TUR262167 UEL262167:UEN262167 UOH262167:UOJ262167 UYD262167:UYF262167 VHZ262167:VIB262167 VRV262167:VRX262167 WBR262167:WBT262167 WLN262167:WLP262167 WVJ262167:WVL262167 B327703:D327703 IX327703:IZ327703 ST327703:SV327703 ACP327703:ACR327703 AML327703:AMN327703 AWH327703:AWJ327703 BGD327703:BGF327703 BPZ327703:BQB327703 BZV327703:BZX327703 CJR327703:CJT327703 CTN327703:CTP327703 DDJ327703:DDL327703 DNF327703:DNH327703 DXB327703:DXD327703 EGX327703:EGZ327703 EQT327703:EQV327703 FAP327703:FAR327703 FKL327703:FKN327703 FUH327703:FUJ327703 GED327703:GEF327703 GNZ327703:GOB327703 GXV327703:GXX327703 HHR327703:HHT327703 HRN327703:HRP327703 IBJ327703:IBL327703 ILF327703:ILH327703 IVB327703:IVD327703 JEX327703:JEZ327703 JOT327703:JOV327703 JYP327703:JYR327703 KIL327703:KIN327703 KSH327703:KSJ327703 LCD327703:LCF327703 LLZ327703:LMB327703 LVV327703:LVX327703 MFR327703:MFT327703 MPN327703:MPP327703 MZJ327703:MZL327703 NJF327703:NJH327703 NTB327703:NTD327703 OCX327703:OCZ327703 OMT327703:OMV327703 OWP327703:OWR327703 PGL327703:PGN327703 PQH327703:PQJ327703 QAD327703:QAF327703 QJZ327703:QKB327703 QTV327703:QTX327703 RDR327703:RDT327703 RNN327703:RNP327703 RXJ327703:RXL327703 SHF327703:SHH327703 SRB327703:SRD327703 TAX327703:TAZ327703 TKT327703:TKV327703 TUP327703:TUR327703 UEL327703:UEN327703 UOH327703:UOJ327703 UYD327703:UYF327703 VHZ327703:VIB327703 VRV327703:VRX327703 WBR327703:WBT327703 WLN327703:WLP327703 WVJ327703:WVL327703 B393239:D393239 IX393239:IZ393239 ST393239:SV393239 ACP393239:ACR393239 AML393239:AMN393239 AWH393239:AWJ393239 BGD393239:BGF393239 BPZ393239:BQB393239 BZV393239:BZX393239 CJR393239:CJT393239 CTN393239:CTP393239 DDJ393239:DDL393239 DNF393239:DNH393239 DXB393239:DXD393239 EGX393239:EGZ393239 EQT393239:EQV393239 FAP393239:FAR393239 FKL393239:FKN393239 FUH393239:FUJ393239 GED393239:GEF393239 GNZ393239:GOB393239 GXV393239:GXX393239 HHR393239:HHT393239 HRN393239:HRP393239 IBJ393239:IBL393239 ILF393239:ILH393239 IVB393239:IVD393239 JEX393239:JEZ393239 JOT393239:JOV393239 JYP393239:JYR393239 KIL393239:KIN393239 KSH393239:KSJ393239 LCD393239:LCF393239 LLZ393239:LMB393239 LVV393239:LVX393239 MFR393239:MFT393239 MPN393239:MPP393239 MZJ393239:MZL393239 NJF393239:NJH393239 NTB393239:NTD393239 OCX393239:OCZ393239 OMT393239:OMV393239 OWP393239:OWR393239 PGL393239:PGN393239 PQH393239:PQJ393239 QAD393239:QAF393239 QJZ393239:QKB393239 QTV393239:QTX393239 RDR393239:RDT393239 RNN393239:RNP393239 RXJ393239:RXL393239 SHF393239:SHH393239 SRB393239:SRD393239 TAX393239:TAZ393239 TKT393239:TKV393239 TUP393239:TUR393239 UEL393239:UEN393239 UOH393239:UOJ393239 UYD393239:UYF393239 VHZ393239:VIB393239 VRV393239:VRX393239 WBR393239:WBT393239 WLN393239:WLP393239 WVJ393239:WVL393239 B458775:D458775 IX458775:IZ458775 ST458775:SV458775 ACP458775:ACR458775 AML458775:AMN458775 AWH458775:AWJ458775 BGD458775:BGF458775 BPZ458775:BQB458775 BZV458775:BZX458775 CJR458775:CJT458775 CTN458775:CTP458775 DDJ458775:DDL458775 DNF458775:DNH458775 DXB458775:DXD458775 EGX458775:EGZ458775 EQT458775:EQV458775 FAP458775:FAR458775 FKL458775:FKN458775 FUH458775:FUJ458775 GED458775:GEF458775 GNZ458775:GOB458775 GXV458775:GXX458775 HHR458775:HHT458775 HRN458775:HRP458775 IBJ458775:IBL458775 ILF458775:ILH458775 IVB458775:IVD458775 JEX458775:JEZ458775 JOT458775:JOV458775 JYP458775:JYR458775 KIL458775:KIN458775 KSH458775:KSJ458775 LCD458775:LCF458775 LLZ458775:LMB458775 LVV458775:LVX458775 MFR458775:MFT458775 MPN458775:MPP458775 MZJ458775:MZL458775 NJF458775:NJH458775 NTB458775:NTD458775 OCX458775:OCZ458775 OMT458775:OMV458775 OWP458775:OWR458775 PGL458775:PGN458775 PQH458775:PQJ458775 QAD458775:QAF458775 QJZ458775:QKB458775 QTV458775:QTX458775 RDR458775:RDT458775 RNN458775:RNP458775 RXJ458775:RXL458775 SHF458775:SHH458775 SRB458775:SRD458775 TAX458775:TAZ458775 TKT458775:TKV458775 TUP458775:TUR458775 UEL458775:UEN458775 UOH458775:UOJ458775 UYD458775:UYF458775 VHZ458775:VIB458775 VRV458775:VRX458775 WBR458775:WBT458775 WLN458775:WLP458775 WVJ458775:WVL458775 B524311:D524311 IX524311:IZ524311 ST524311:SV524311 ACP524311:ACR524311 AML524311:AMN524311 AWH524311:AWJ524311 BGD524311:BGF524311 BPZ524311:BQB524311 BZV524311:BZX524311 CJR524311:CJT524311 CTN524311:CTP524311 DDJ524311:DDL524311 DNF524311:DNH524311 DXB524311:DXD524311 EGX524311:EGZ524311 EQT524311:EQV524311 FAP524311:FAR524311 FKL524311:FKN524311 FUH524311:FUJ524311 GED524311:GEF524311 GNZ524311:GOB524311 GXV524311:GXX524311 HHR524311:HHT524311 HRN524311:HRP524311 IBJ524311:IBL524311 ILF524311:ILH524311 IVB524311:IVD524311 JEX524311:JEZ524311 JOT524311:JOV524311 JYP524311:JYR524311 KIL524311:KIN524311 KSH524311:KSJ524311 LCD524311:LCF524311 LLZ524311:LMB524311 LVV524311:LVX524311 MFR524311:MFT524311 MPN524311:MPP524311 MZJ524311:MZL524311 NJF524311:NJH524311 NTB524311:NTD524311 OCX524311:OCZ524311 OMT524311:OMV524311 OWP524311:OWR524311 PGL524311:PGN524311 PQH524311:PQJ524311 QAD524311:QAF524311 QJZ524311:QKB524311 QTV524311:QTX524311 RDR524311:RDT524311 RNN524311:RNP524311 RXJ524311:RXL524311 SHF524311:SHH524311 SRB524311:SRD524311 TAX524311:TAZ524311 TKT524311:TKV524311 TUP524311:TUR524311 UEL524311:UEN524311 UOH524311:UOJ524311 UYD524311:UYF524311 VHZ524311:VIB524311 VRV524311:VRX524311 WBR524311:WBT524311 WLN524311:WLP524311 WVJ524311:WVL524311 B589847:D589847 IX589847:IZ589847 ST589847:SV589847 ACP589847:ACR589847 AML589847:AMN589847 AWH589847:AWJ589847 BGD589847:BGF589847 BPZ589847:BQB589847 BZV589847:BZX589847 CJR589847:CJT589847 CTN589847:CTP589847 DDJ589847:DDL589847 DNF589847:DNH589847 DXB589847:DXD589847 EGX589847:EGZ589847 EQT589847:EQV589847 FAP589847:FAR589847 FKL589847:FKN589847 FUH589847:FUJ589847 GED589847:GEF589847 GNZ589847:GOB589847 GXV589847:GXX589847 HHR589847:HHT589847 HRN589847:HRP589847 IBJ589847:IBL589847 ILF589847:ILH589847 IVB589847:IVD589847 JEX589847:JEZ589847 JOT589847:JOV589847 JYP589847:JYR589847 KIL589847:KIN589847 KSH589847:KSJ589847 LCD589847:LCF589847 LLZ589847:LMB589847 LVV589847:LVX589847 MFR589847:MFT589847 MPN589847:MPP589847 MZJ589847:MZL589847 NJF589847:NJH589847 NTB589847:NTD589847 OCX589847:OCZ589847 OMT589847:OMV589847 OWP589847:OWR589847 PGL589847:PGN589847 PQH589847:PQJ589847 QAD589847:QAF589847 QJZ589847:QKB589847 QTV589847:QTX589847 RDR589847:RDT589847 RNN589847:RNP589847 RXJ589847:RXL589847 SHF589847:SHH589847 SRB589847:SRD589847 TAX589847:TAZ589847 TKT589847:TKV589847 TUP589847:TUR589847 UEL589847:UEN589847 UOH589847:UOJ589847 UYD589847:UYF589847 VHZ589847:VIB589847 VRV589847:VRX589847 WBR589847:WBT589847 WLN589847:WLP589847 WVJ589847:WVL589847 B655383:D655383 IX655383:IZ655383 ST655383:SV655383 ACP655383:ACR655383 AML655383:AMN655383 AWH655383:AWJ655383 BGD655383:BGF655383 BPZ655383:BQB655383 BZV655383:BZX655383 CJR655383:CJT655383 CTN655383:CTP655383 DDJ655383:DDL655383 DNF655383:DNH655383 DXB655383:DXD655383 EGX655383:EGZ655383 EQT655383:EQV655383 FAP655383:FAR655383 FKL655383:FKN655383 FUH655383:FUJ655383 GED655383:GEF655383 GNZ655383:GOB655383 GXV655383:GXX655383 HHR655383:HHT655383 HRN655383:HRP655383 IBJ655383:IBL655383 ILF655383:ILH655383 IVB655383:IVD655383 JEX655383:JEZ655383 JOT655383:JOV655383 JYP655383:JYR655383 KIL655383:KIN655383 KSH655383:KSJ655383 LCD655383:LCF655383 LLZ655383:LMB655383 LVV655383:LVX655383 MFR655383:MFT655383 MPN655383:MPP655383 MZJ655383:MZL655383 NJF655383:NJH655383 NTB655383:NTD655383 OCX655383:OCZ655383 OMT655383:OMV655383 OWP655383:OWR655383 PGL655383:PGN655383 PQH655383:PQJ655383 QAD655383:QAF655383 QJZ655383:QKB655383 QTV655383:QTX655383 RDR655383:RDT655383 RNN655383:RNP655383 RXJ655383:RXL655383 SHF655383:SHH655383 SRB655383:SRD655383 TAX655383:TAZ655383 TKT655383:TKV655383 TUP655383:TUR655383 UEL655383:UEN655383 UOH655383:UOJ655383 UYD655383:UYF655383 VHZ655383:VIB655383 VRV655383:VRX655383 WBR655383:WBT655383 WLN655383:WLP655383 WVJ655383:WVL655383 B720919:D720919 IX720919:IZ720919 ST720919:SV720919 ACP720919:ACR720919 AML720919:AMN720919 AWH720919:AWJ720919 BGD720919:BGF720919 BPZ720919:BQB720919 BZV720919:BZX720919 CJR720919:CJT720919 CTN720919:CTP720919 DDJ720919:DDL720919 DNF720919:DNH720919 DXB720919:DXD720919 EGX720919:EGZ720919 EQT720919:EQV720919 FAP720919:FAR720919 FKL720919:FKN720919 FUH720919:FUJ720919 GED720919:GEF720919 GNZ720919:GOB720919 GXV720919:GXX720919 HHR720919:HHT720919 HRN720919:HRP720919 IBJ720919:IBL720919 ILF720919:ILH720919 IVB720919:IVD720919 JEX720919:JEZ720919 JOT720919:JOV720919 JYP720919:JYR720919 KIL720919:KIN720919 KSH720919:KSJ720919 LCD720919:LCF720919 LLZ720919:LMB720919 LVV720919:LVX720919 MFR720919:MFT720919 MPN720919:MPP720919 MZJ720919:MZL720919 NJF720919:NJH720919 NTB720919:NTD720919 OCX720919:OCZ720919 OMT720919:OMV720919 OWP720919:OWR720919 PGL720919:PGN720919 PQH720919:PQJ720919 QAD720919:QAF720919 QJZ720919:QKB720919 QTV720919:QTX720919 RDR720919:RDT720919 RNN720919:RNP720919 RXJ720919:RXL720919 SHF720919:SHH720919 SRB720919:SRD720919 TAX720919:TAZ720919 TKT720919:TKV720919 TUP720919:TUR720919 UEL720919:UEN720919 UOH720919:UOJ720919 UYD720919:UYF720919 VHZ720919:VIB720919 VRV720919:VRX720919 WBR720919:WBT720919 WLN720919:WLP720919 WVJ720919:WVL720919 B786455:D786455 IX786455:IZ786455 ST786455:SV786455 ACP786455:ACR786455 AML786455:AMN786455 AWH786455:AWJ786455 BGD786455:BGF786455 BPZ786455:BQB786455 BZV786455:BZX786455 CJR786455:CJT786455 CTN786455:CTP786455 DDJ786455:DDL786455 DNF786455:DNH786455 DXB786455:DXD786455 EGX786455:EGZ786455 EQT786455:EQV786455 FAP786455:FAR786455 FKL786455:FKN786455 FUH786455:FUJ786455 GED786455:GEF786455 GNZ786455:GOB786455 GXV786455:GXX786455 HHR786455:HHT786455 HRN786455:HRP786455 IBJ786455:IBL786455 ILF786455:ILH786455 IVB786455:IVD786455 JEX786455:JEZ786455 JOT786455:JOV786455 JYP786455:JYR786455 KIL786455:KIN786455 KSH786455:KSJ786455 LCD786455:LCF786455 LLZ786455:LMB786455 LVV786455:LVX786455 MFR786455:MFT786455 MPN786455:MPP786455 MZJ786455:MZL786455 NJF786455:NJH786455 NTB786455:NTD786455 OCX786455:OCZ786455 OMT786455:OMV786455 OWP786455:OWR786455 PGL786455:PGN786455 PQH786455:PQJ786455 QAD786455:QAF786455 QJZ786455:QKB786455 QTV786455:QTX786455 RDR786455:RDT786455 RNN786455:RNP786455 RXJ786455:RXL786455 SHF786455:SHH786455 SRB786455:SRD786455 TAX786455:TAZ786455 TKT786455:TKV786455 TUP786455:TUR786455 UEL786455:UEN786455 UOH786455:UOJ786455 UYD786455:UYF786455 VHZ786455:VIB786455 VRV786455:VRX786455 WBR786455:WBT786455 WLN786455:WLP786455 WVJ786455:WVL786455 B851991:D851991 IX851991:IZ851991 ST851991:SV851991 ACP851991:ACR851991 AML851991:AMN851991 AWH851991:AWJ851991 BGD851991:BGF851991 BPZ851991:BQB851991 BZV851991:BZX851991 CJR851991:CJT851991 CTN851991:CTP851991 DDJ851991:DDL851991 DNF851991:DNH851991 DXB851991:DXD851991 EGX851991:EGZ851991 EQT851991:EQV851991 FAP851991:FAR851991 FKL851991:FKN851991 FUH851991:FUJ851991 GED851991:GEF851991 GNZ851991:GOB851991 GXV851991:GXX851991 HHR851991:HHT851991 HRN851991:HRP851991 IBJ851991:IBL851991 ILF851991:ILH851991 IVB851991:IVD851991 JEX851991:JEZ851991 JOT851991:JOV851991 JYP851991:JYR851991 KIL851991:KIN851991 KSH851991:KSJ851991 LCD851991:LCF851991 LLZ851991:LMB851991 LVV851991:LVX851991 MFR851991:MFT851991 MPN851991:MPP851991 MZJ851991:MZL851991 NJF851991:NJH851991 NTB851991:NTD851991 OCX851991:OCZ851991 OMT851991:OMV851991 OWP851991:OWR851991 PGL851991:PGN851991 PQH851991:PQJ851991 QAD851991:QAF851991 QJZ851991:QKB851991 QTV851991:QTX851991 RDR851991:RDT851991 RNN851991:RNP851991 RXJ851991:RXL851991 SHF851991:SHH851991 SRB851991:SRD851991 TAX851991:TAZ851991 TKT851991:TKV851991 TUP851991:TUR851991 UEL851991:UEN851991 UOH851991:UOJ851991 UYD851991:UYF851991 VHZ851991:VIB851991 VRV851991:VRX851991 WBR851991:WBT851991 WLN851991:WLP851991 WVJ851991:WVL851991 B917527:D917527 IX917527:IZ917527 ST917527:SV917527 ACP917527:ACR917527 AML917527:AMN917527 AWH917527:AWJ917527 BGD917527:BGF917527 BPZ917527:BQB917527 BZV917527:BZX917527 CJR917527:CJT917527 CTN917527:CTP917527 DDJ917527:DDL917527 DNF917527:DNH917527 DXB917527:DXD917527 EGX917527:EGZ917527 EQT917527:EQV917527 FAP917527:FAR917527 FKL917527:FKN917527 FUH917527:FUJ917527 GED917527:GEF917527 GNZ917527:GOB917527 GXV917527:GXX917527 HHR917527:HHT917527 HRN917527:HRP917527 IBJ917527:IBL917527 ILF917527:ILH917527 IVB917527:IVD917527 JEX917527:JEZ917527 JOT917527:JOV917527 JYP917527:JYR917527 KIL917527:KIN917527 KSH917527:KSJ917527 LCD917527:LCF917527 LLZ917527:LMB917527 LVV917527:LVX917527 MFR917527:MFT917527 MPN917527:MPP917527 MZJ917527:MZL917527 NJF917527:NJH917527 NTB917527:NTD917527 OCX917527:OCZ917527 OMT917527:OMV917527 OWP917527:OWR917527 PGL917527:PGN917527 PQH917527:PQJ917527 QAD917527:QAF917527 QJZ917527:QKB917527 QTV917527:QTX917527 RDR917527:RDT917527 RNN917527:RNP917527 RXJ917527:RXL917527 SHF917527:SHH917527 SRB917527:SRD917527 TAX917527:TAZ917527 TKT917527:TKV917527 TUP917527:TUR917527 UEL917527:UEN917527 UOH917527:UOJ917527 UYD917527:UYF917527 VHZ917527:VIB917527 VRV917527:VRX917527 WBR917527:WBT917527 WLN917527:WLP917527 WVJ917527:WVL917527 B983063:D983063 IX983063:IZ983063 ST983063:SV983063 ACP983063:ACR983063 AML983063:AMN983063 AWH983063:AWJ983063 BGD983063:BGF983063 BPZ983063:BQB983063 BZV983063:BZX983063 CJR983063:CJT983063 CTN983063:CTP983063 DDJ983063:DDL983063 DNF983063:DNH983063 DXB983063:DXD983063 EGX983063:EGZ983063 EQT983063:EQV983063 FAP983063:FAR983063 FKL983063:FKN983063 FUH983063:FUJ983063 GED983063:GEF983063 GNZ983063:GOB983063 GXV983063:GXX983063 HHR983063:HHT983063 HRN983063:HRP983063 IBJ983063:IBL983063 ILF983063:ILH983063 IVB983063:IVD983063 JEX983063:JEZ983063 JOT983063:JOV983063 JYP983063:JYR983063 KIL983063:KIN983063 KSH983063:KSJ983063 LCD983063:LCF983063 LLZ983063:LMB983063 LVV983063:LVX983063 MFR983063:MFT983063 MPN983063:MPP983063 MZJ983063:MZL983063 NJF983063:NJH983063 NTB983063:NTD983063 OCX983063:OCZ983063 OMT983063:OMV983063 OWP983063:OWR983063 PGL983063:PGN983063 PQH983063:PQJ983063 QAD983063:QAF983063 QJZ983063:QKB983063 QTV983063:QTX983063 RDR983063:RDT983063 RNN983063:RNP983063 RXJ983063:RXL983063 SHF983063:SHH983063 SRB983063:SRD983063 TAX983063:TAZ983063 TKT983063:TKV983063 TUP983063:TUR983063 UEL983063:UEN983063 UOH983063:UOJ983063 UYD983063:UYF983063 VHZ983063:VIB983063 VRV983063:VRX983063 WBR983063:WBT983063 WLN983063:WLP983063 WVJ983063:WVL983063"/>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Unidad de Medida" prompt="Ingrese la unidad de medida del indicador"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dataValidation allowBlank="1" showInputMessage="1" showErrorMessage="1" promptTitle="Numerador" prompt="Ingrese el nombre de la variable del indicador que actua como numerador." sqref="E12:G13 JA12:JC13 SW12:SY13 ACS12:ACU13 AMO12:AMQ13 AWK12:AWM13 BGG12:BGI13 BQC12:BQE13 BZY12:CAA13 CJU12:CJW13 CTQ12:CTS13 DDM12:DDO13 DNI12:DNK13 DXE12:DXG13 EHA12:EHC13 EQW12:EQY13 FAS12:FAU13 FKO12:FKQ13 FUK12:FUM13 GEG12:GEI13 GOC12:GOE13 GXY12:GYA13 HHU12:HHW13 HRQ12:HRS13 IBM12:IBO13 ILI12:ILK13 IVE12:IVG13 JFA12:JFC13 JOW12:JOY13 JYS12:JYU13 KIO12:KIQ13 KSK12:KSM13 LCG12:LCI13 LMC12:LME13 LVY12:LWA13 MFU12:MFW13 MPQ12:MPS13 MZM12:MZO13 NJI12:NJK13 NTE12:NTG13 ODA12:ODC13 OMW12:OMY13 OWS12:OWU13 PGO12:PGQ13 PQK12:PQM13 QAG12:QAI13 QKC12:QKE13 QTY12:QUA13 RDU12:RDW13 RNQ12:RNS13 RXM12:RXO13 SHI12:SHK13 SRE12:SRG13 TBA12:TBC13 TKW12:TKY13 TUS12:TUU13 UEO12:UEQ13 UOK12:UOM13 UYG12:UYI13 VIC12:VIE13 VRY12:VSA13 WBU12:WBW13 WLQ12:WLS13 WVM12:WVO13 E65548:G65549 JA65548:JC65549 SW65548:SY65549 ACS65548:ACU65549 AMO65548:AMQ65549 AWK65548:AWM65549 BGG65548:BGI65549 BQC65548:BQE65549 BZY65548:CAA65549 CJU65548:CJW65549 CTQ65548:CTS65549 DDM65548:DDO65549 DNI65548:DNK65549 DXE65548:DXG65549 EHA65548:EHC65549 EQW65548:EQY65549 FAS65548:FAU65549 FKO65548:FKQ65549 FUK65548:FUM65549 GEG65548:GEI65549 GOC65548:GOE65549 GXY65548:GYA65549 HHU65548:HHW65549 HRQ65548:HRS65549 IBM65548:IBO65549 ILI65548:ILK65549 IVE65548:IVG65549 JFA65548:JFC65549 JOW65548:JOY65549 JYS65548:JYU65549 KIO65548:KIQ65549 KSK65548:KSM65549 LCG65548:LCI65549 LMC65548:LME65549 LVY65548:LWA65549 MFU65548:MFW65549 MPQ65548:MPS65549 MZM65548:MZO65549 NJI65548:NJK65549 NTE65548:NTG65549 ODA65548:ODC65549 OMW65548:OMY65549 OWS65548:OWU65549 PGO65548:PGQ65549 PQK65548:PQM65549 QAG65548:QAI65549 QKC65548:QKE65549 QTY65548:QUA65549 RDU65548:RDW65549 RNQ65548:RNS65549 RXM65548:RXO65549 SHI65548:SHK65549 SRE65548:SRG65549 TBA65548:TBC65549 TKW65548:TKY65549 TUS65548:TUU65549 UEO65548:UEQ65549 UOK65548:UOM65549 UYG65548:UYI65549 VIC65548:VIE65549 VRY65548:VSA65549 WBU65548:WBW65549 WLQ65548:WLS65549 WVM65548:WVO65549 E131084:G131085 JA131084:JC131085 SW131084:SY131085 ACS131084:ACU131085 AMO131084:AMQ131085 AWK131084:AWM131085 BGG131084:BGI131085 BQC131084:BQE131085 BZY131084:CAA131085 CJU131084:CJW131085 CTQ131084:CTS131085 DDM131084:DDO131085 DNI131084:DNK131085 DXE131084:DXG131085 EHA131084:EHC131085 EQW131084:EQY131085 FAS131084:FAU131085 FKO131084:FKQ131085 FUK131084:FUM131085 GEG131084:GEI131085 GOC131084:GOE131085 GXY131084:GYA131085 HHU131084:HHW131085 HRQ131084:HRS131085 IBM131084:IBO131085 ILI131084:ILK131085 IVE131084:IVG131085 JFA131084:JFC131085 JOW131084:JOY131085 JYS131084:JYU131085 KIO131084:KIQ131085 KSK131084:KSM131085 LCG131084:LCI131085 LMC131084:LME131085 LVY131084:LWA131085 MFU131084:MFW131085 MPQ131084:MPS131085 MZM131084:MZO131085 NJI131084:NJK131085 NTE131084:NTG131085 ODA131084:ODC131085 OMW131084:OMY131085 OWS131084:OWU131085 PGO131084:PGQ131085 PQK131084:PQM131085 QAG131084:QAI131085 QKC131084:QKE131085 QTY131084:QUA131085 RDU131084:RDW131085 RNQ131084:RNS131085 RXM131084:RXO131085 SHI131084:SHK131085 SRE131084:SRG131085 TBA131084:TBC131085 TKW131084:TKY131085 TUS131084:TUU131085 UEO131084:UEQ131085 UOK131084:UOM131085 UYG131084:UYI131085 VIC131084:VIE131085 VRY131084:VSA131085 WBU131084:WBW131085 WLQ131084:WLS131085 WVM131084:WVO131085 E196620:G196621 JA196620:JC196621 SW196620:SY196621 ACS196620:ACU196621 AMO196620:AMQ196621 AWK196620:AWM196621 BGG196620:BGI196621 BQC196620:BQE196621 BZY196620:CAA196621 CJU196620:CJW196621 CTQ196620:CTS196621 DDM196620:DDO196621 DNI196620:DNK196621 DXE196620:DXG196621 EHA196620:EHC196621 EQW196620:EQY196621 FAS196620:FAU196621 FKO196620:FKQ196621 FUK196620:FUM196621 GEG196620:GEI196621 GOC196620:GOE196621 GXY196620:GYA196621 HHU196620:HHW196621 HRQ196620:HRS196621 IBM196620:IBO196621 ILI196620:ILK196621 IVE196620:IVG196621 JFA196620:JFC196621 JOW196620:JOY196621 JYS196620:JYU196621 KIO196620:KIQ196621 KSK196620:KSM196621 LCG196620:LCI196621 LMC196620:LME196621 LVY196620:LWA196621 MFU196620:MFW196621 MPQ196620:MPS196621 MZM196620:MZO196621 NJI196620:NJK196621 NTE196620:NTG196621 ODA196620:ODC196621 OMW196620:OMY196621 OWS196620:OWU196621 PGO196620:PGQ196621 PQK196620:PQM196621 QAG196620:QAI196621 QKC196620:QKE196621 QTY196620:QUA196621 RDU196620:RDW196621 RNQ196620:RNS196621 RXM196620:RXO196621 SHI196620:SHK196621 SRE196620:SRG196621 TBA196620:TBC196621 TKW196620:TKY196621 TUS196620:TUU196621 UEO196620:UEQ196621 UOK196620:UOM196621 UYG196620:UYI196621 VIC196620:VIE196621 VRY196620:VSA196621 WBU196620:WBW196621 WLQ196620:WLS196621 WVM196620:WVO196621 E262156:G262157 JA262156:JC262157 SW262156:SY262157 ACS262156:ACU262157 AMO262156:AMQ262157 AWK262156:AWM262157 BGG262156:BGI262157 BQC262156:BQE262157 BZY262156:CAA262157 CJU262156:CJW262157 CTQ262156:CTS262157 DDM262156:DDO262157 DNI262156:DNK262157 DXE262156:DXG262157 EHA262156:EHC262157 EQW262156:EQY262157 FAS262156:FAU262157 FKO262156:FKQ262157 FUK262156:FUM262157 GEG262156:GEI262157 GOC262156:GOE262157 GXY262156:GYA262157 HHU262156:HHW262157 HRQ262156:HRS262157 IBM262156:IBO262157 ILI262156:ILK262157 IVE262156:IVG262157 JFA262156:JFC262157 JOW262156:JOY262157 JYS262156:JYU262157 KIO262156:KIQ262157 KSK262156:KSM262157 LCG262156:LCI262157 LMC262156:LME262157 LVY262156:LWA262157 MFU262156:MFW262157 MPQ262156:MPS262157 MZM262156:MZO262157 NJI262156:NJK262157 NTE262156:NTG262157 ODA262156:ODC262157 OMW262156:OMY262157 OWS262156:OWU262157 PGO262156:PGQ262157 PQK262156:PQM262157 QAG262156:QAI262157 QKC262156:QKE262157 QTY262156:QUA262157 RDU262156:RDW262157 RNQ262156:RNS262157 RXM262156:RXO262157 SHI262156:SHK262157 SRE262156:SRG262157 TBA262156:TBC262157 TKW262156:TKY262157 TUS262156:TUU262157 UEO262156:UEQ262157 UOK262156:UOM262157 UYG262156:UYI262157 VIC262156:VIE262157 VRY262156:VSA262157 WBU262156:WBW262157 WLQ262156:WLS262157 WVM262156:WVO262157 E327692:G327693 JA327692:JC327693 SW327692:SY327693 ACS327692:ACU327693 AMO327692:AMQ327693 AWK327692:AWM327693 BGG327692:BGI327693 BQC327692:BQE327693 BZY327692:CAA327693 CJU327692:CJW327693 CTQ327692:CTS327693 DDM327692:DDO327693 DNI327692:DNK327693 DXE327692:DXG327693 EHA327692:EHC327693 EQW327692:EQY327693 FAS327692:FAU327693 FKO327692:FKQ327693 FUK327692:FUM327693 GEG327692:GEI327693 GOC327692:GOE327693 GXY327692:GYA327693 HHU327692:HHW327693 HRQ327692:HRS327693 IBM327692:IBO327693 ILI327692:ILK327693 IVE327692:IVG327693 JFA327692:JFC327693 JOW327692:JOY327693 JYS327692:JYU327693 KIO327692:KIQ327693 KSK327692:KSM327693 LCG327692:LCI327693 LMC327692:LME327693 LVY327692:LWA327693 MFU327692:MFW327693 MPQ327692:MPS327693 MZM327692:MZO327693 NJI327692:NJK327693 NTE327692:NTG327693 ODA327692:ODC327693 OMW327692:OMY327693 OWS327692:OWU327693 PGO327692:PGQ327693 PQK327692:PQM327693 QAG327692:QAI327693 QKC327692:QKE327693 QTY327692:QUA327693 RDU327692:RDW327693 RNQ327692:RNS327693 RXM327692:RXO327693 SHI327692:SHK327693 SRE327692:SRG327693 TBA327692:TBC327693 TKW327692:TKY327693 TUS327692:TUU327693 UEO327692:UEQ327693 UOK327692:UOM327693 UYG327692:UYI327693 VIC327692:VIE327693 VRY327692:VSA327693 WBU327692:WBW327693 WLQ327692:WLS327693 WVM327692:WVO327693 E393228:G393229 JA393228:JC393229 SW393228:SY393229 ACS393228:ACU393229 AMO393228:AMQ393229 AWK393228:AWM393229 BGG393228:BGI393229 BQC393228:BQE393229 BZY393228:CAA393229 CJU393228:CJW393229 CTQ393228:CTS393229 DDM393228:DDO393229 DNI393228:DNK393229 DXE393228:DXG393229 EHA393228:EHC393229 EQW393228:EQY393229 FAS393228:FAU393229 FKO393228:FKQ393229 FUK393228:FUM393229 GEG393228:GEI393229 GOC393228:GOE393229 GXY393228:GYA393229 HHU393228:HHW393229 HRQ393228:HRS393229 IBM393228:IBO393229 ILI393228:ILK393229 IVE393228:IVG393229 JFA393228:JFC393229 JOW393228:JOY393229 JYS393228:JYU393229 KIO393228:KIQ393229 KSK393228:KSM393229 LCG393228:LCI393229 LMC393228:LME393229 LVY393228:LWA393229 MFU393228:MFW393229 MPQ393228:MPS393229 MZM393228:MZO393229 NJI393228:NJK393229 NTE393228:NTG393229 ODA393228:ODC393229 OMW393228:OMY393229 OWS393228:OWU393229 PGO393228:PGQ393229 PQK393228:PQM393229 QAG393228:QAI393229 QKC393228:QKE393229 QTY393228:QUA393229 RDU393228:RDW393229 RNQ393228:RNS393229 RXM393228:RXO393229 SHI393228:SHK393229 SRE393228:SRG393229 TBA393228:TBC393229 TKW393228:TKY393229 TUS393228:TUU393229 UEO393228:UEQ393229 UOK393228:UOM393229 UYG393228:UYI393229 VIC393228:VIE393229 VRY393228:VSA393229 WBU393228:WBW393229 WLQ393228:WLS393229 WVM393228:WVO393229 E458764:G458765 JA458764:JC458765 SW458764:SY458765 ACS458764:ACU458765 AMO458764:AMQ458765 AWK458764:AWM458765 BGG458764:BGI458765 BQC458764:BQE458765 BZY458764:CAA458765 CJU458764:CJW458765 CTQ458764:CTS458765 DDM458764:DDO458765 DNI458764:DNK458765 DXE458764:DXG458765 EHA458764:EHC458765 EQW458764:EQY458765 FAS458764:FAU458765 FKO458764:FKQ458765 FUK458764:FUM458765 GEG458764:GEI458765 GOC458764:GOE458765 GXY458764:GYA458765 HHU458764:HHW458765 HRQ458764:HRS458765 IBM458764:IBO458765 ILI458764:ILK458765 IVE458764:IVG458765 JFA458764:JFC458765 JOW458764:JOY458765 JYS458764:JYU458765 KIO458764:KIQ458765 KSK458764:KSM458765 LCG458764:LCI458765 LMC458764:LME458765 LVY458764:LWA458765 MFU458764:MFW458765 MPQ458764:MPS458765 MZM458764:MZO458765 NJI458764:NJK458765 NTE458764:NTG458765 ODA458764:ODC458765 OMW458764:OMY458765 OWS458764:OWU458765 PGO458764:PGQ458765 PQK458764:PQM458765 QAG458764:QAI458765 QKC458764:QKE458765 QTY458764:QUA458765 RDU458764:RDW458765 RNQ458764:RNS458765 RXM458764:RXO458765 SHI458764:SHK458765 SRE458764:SRG458765 TBA458764:TBC458765 TKW458764:TKY458765 TUS458764:TUU458765 UEO458764:UEQ458765 UOK458764:UOM458765 UYG458764:UYI458765 VIC458764:VIE458765 VRY458764:VSA458765 WBU458764:WBW458765 WLQ458764:WLS458765 WVM458764:WVO458765 E524300:G524301 JA524300:JC524301 SW524300:SY524301 ACS524300:ACU524301 AMO524300:AMQ524301 AWK524300:AWM524301 BGG524300:BGI524301 BQC524300:BQE524301 BZY524300:CAA524301 CJU524300:CJW524301 CTQ524300:CTS524301 DDM524300:DDO524301 DNI524300:DNK524301 DXE524300:DXG524301 EHA524300:EHC524301 EQW524300:EQY524301 FAS524300:FAU524301 FKO524300:FKQ524301 FUK524300:FUM524301 GEG524300:GEI524301 GOC524300:GOE524301 GXY524300:GYA524301 HHU524300:HHW524301 HRQ524300:HRS524301 IBM524300:IBO524301 ILI524300:ILK524301 IVE524300:IVG524301 JFA524300:JFC524301 JOW524300:JOY524301 JYS524300:JYU524301 KIO524300:KIQ524301 KSK524300:KSM524301 LCG524300:LCI524301 LMC524300:LME524301 LVY524300:LWA524301 MFU524300:MFW524301 MPQ524300:MPS524301 MZM524300:MZO524301 NJI524300:NJK524301 NTE524300:NTG524301 ODA524300:ODC524301 OMW524300:OMY524301 OWS524300:OWU524301 PGO524300:PGQ524301 PQK524300:PQM524301 QAG524300:QAI524301 QKC524300:QKE524301 QTY524300:QUA524301 RDU524300:RDW524301 RNQ524300:RNS524301 RXM524300:RXO524301 SHI524300:SHK524301 SRE524300:SRG524301 TBA524300:TBC524301 TKW524300:TKY524301 TUS524300:TUU524301 UEO524300:UEQ524301 UOK524300:UOM524301 UYG524300:UYI524301 VIC524300:VIE524301 VRY524300:VSA524301 WBU524300:WBW524301 WLQ524300:WLS524301 WVM524300:WVO524301 E589836:G589837 JA589836:JC589837 SW589836:SY589837 ACS589836:ACU589837 AMO589836:AMQ589837 AWK589836:AWM589837 BGG589836:BGI589837 BQC589836:BQE589837 BZY589836:CAA589837 CJU589836:CJW589837 CTQ589836:CTS589837 DDM589836:DDO589837 DNI589836:DNK589837 DXE589836:DXG589837 EHA589836:EHC589837 EQW589836:EQY589837 FAS589836:FAU589837 FKO589836:FKQ589837 FUK589836:FUM589837 GEG589836:GEI589837 GOC589836:GOE589837 GXY589836:GYA589837 HHU589836:HHW589837 HRQ589836:HRS589837 IBM589836:IBO589837 ILI589836:ILK589837 IVE589836:IVG589837 JFA589836:JFC589837 JOW589836:JOY589837 JYS589836:JYU589837 KIO589836:KIQ589837 KSK589836:KSM589837 LCG589836:LCI589837 LMC589836:LME589837 LVY589836:LWA589837 MFU589836:MFW589837 MPQ589836:MPS589837 MZM589836:MZO589837 NJI589836:NJK589837 NTE589836:NTG589837 ODA589836:ODC589837 OMW589836:OMY589837 OWS589836:OWU589837 PGO589836:PGQ589837 PQK589836:PQM589837 QAG589836:QAI589837 QKC589836:QKE589837 QTY589836:QUA589837 RDU589836:RDW589837 RNQ589836:RNS589837 RXM589836:RXO589837 SHI589836:SHK589837 SRE589836:SRG589837 TBA589836:TBC589837 TKW589836:TKY589837 TUS589836:TUU589837 UEO589836:UEQ589837 UOK589836:UOM589837 UYG589836:UYI589837 VIC589836:VIE589837 VRY589836:VSA589837 WBU589836:WBW589837 WLQ589836:WLS589837 WVM589836:WVO589837 E655372:G655373 JA655372:JC655373 SW655372:SY655373 ACS655372:ACU655373 AMO655372:AMQ655373 AWK655372:AWM655373 BGG655372:BGI655373 BQC655372:BQE655373 BZY655372:CAA655373 CJU655372:CJW655373 CTQ655372:CTS655373 DDM655372:DDO655373 DNI655372:DNK655373 DXE655372:DXG655373 EHA655372:EHC655373 EQW655372:EQY655373 FAS655372:FAU655373 FKO655372:FKQ655373 FUK655372:FUM655373 GEG655372:GEI655373 GOC655372:GOE655373 GXY655372:GYA655373 HHU655372:HHW655373 HRQ655372:HRS655373 IBM655372:IBO655373 ILI655372:ILK655373 IVE655372:IVG655373 JFA655372:JFC655373 JOW655372:JOY655373 JYS655372:JYU655373 KIO655372:KIQ655373 KSK655372:KSM655373 LCG655372:LCI655373 LMC655372:LME655373 LVY655372:LWA655373 MFU655372:MFW655373 MPQ655372:MPS655373 MZM655372:MZO655373 NJI655372:NJK655373 NTE655372:NTG655373 ODA655372:ODC655373 OMW655372:OMY655373 OWS655372:OWU655373 PGO655372:PGQ655373 PQK655372:PQM655373 QAG655372:QAI655373 QKC655372:QKE655373 QTY655372:QUA655373 RDU655372:RDW655373 RNQ655372:RNS655373 RXM655372:RXO655373 SHI655372:SHK655373 SRE655372:SRG655373 TBA655372:TBC655373 TKW655372:TKY655373 TUS655372:TUU655373 UEO655372:UEQ655373 UOK655372:UOM655373 UYG655372:UYI655373 VIC655372:VIE655373 VRY655372:VSA655373 WBU655372:WBW655373 WLQ655372:WLS655373 WVM655372:WVO655373 E720908:G720909 JA720908:JC720909 SW720908:SY720909 ACS720908:ACU720909 AMO720908:AMQ720909 AWK720908:AWM720909 BGG720908:BGI720909 BQC720908:BQE720909 BZY720908:CAA720909 CJU720908:CJW720909 CTQ720908:CTS720909 DDM720908:DDO720909 DNI720908:DNK720909 DXE720908:DXG720909 EHA720908:EHC720909 EQW720908:EQY720909 FAS720908:FAU720909 FKO720908:FKQ720909 FUK720908:FUM720909 GEG720908:GEI720909 GOC720908:GOE720909 GXY720908:GYA720909 HHU720908:HHW720909 HRQ720908:HRS720909 IBM720908:IBO720909 ILI720908:ILK720909 IVE720908:IVG720909 JFA720908:JFC720909 JOW720908:JOY720909 JYS720908:JYU720909 KIO720908:KIQ720909 KSK720908:KSM720909 LCG720908:LCI720909 LMC720908:LME720909 LVY720908:LWA720909 MFU720908:MFW720909 MPQ720908:MPS720909 MZM720908:MZO720909 NJI720908:NJK720909 NTE720908:NTG720909 ODA720908:ODC720909 OMW720908:OMY720909 OWS720908:OWU720909 PGO720908:PGQ720909 PQK720908:PQM720909 QAG720908:QAI720909 QKC720908:QKE720909 QTY720908:QUA720909 RDU720908:RDW720909 RNQ720908:RNS720909 RXM720908:RXO720909 SHI720908:SHK720909 SRE720908:SRG720909 TBA720908:TBC720909 TKW720908:TKY720909 TUS720908:TUU720909 UEO720908:UEQ720909 UOK720908:UOM720909 UYG720908:UYI720909 VIC720908:VIE720909 VRY720908:VSA720909 WBU720908:WBW720909 WLQ720908:WLS720909 WVM720908:WVO720909 E786444:G786445 JA786444:JC786445 SW786444:SY786445 ACS786444:ACU786445 AMO786444:AMQ786445 AWK786444:AWM786445 BGG786444:BGI786445 BQC786444:BQE786445 BZY786444:CAA786445 CJU786444:CJW786445 CTQ786444:CTS786445 DDM786444:DDO786445 DNI786444:DNK786445 DXE786444:DXG786445 EHA786444:EHC786445 EQW786444:EQY786445 FAS786444:FAU786445 FKO786444:FKQ786445 FUK786444:FUM786445 GEG786444:GEI786445 GOC786444:GOE786445 GXY786444:GYA786445 HHU786444:HHW786445 HRQ786444:HRS786445 IBM786444:IBO786445 ILI786444:ILK786445 IVE786444:IVG786445 JFA786444:JFC786445 JOW786444:JOY786445 JYS786444:JYU786445 KIO786444:KIQ786445 KSK786444:KSM786445 LCG786444:LCI786445 LMC786444:LME786445 LVY786444:LWA786445 MFU786444:MFW786445 MPQ786444:MPS786445 MZM786444:MZO786445 NJI786444:NJK786445 NTE786444:NTG786445 ODA786444:ODC786445 OMW786444:OMY786445 OWS786444:OWU786445 PGO786444:PGQ786445 PQK786444:PQM786445 QAG786444:QAI786445 QKC786444:QKE786445 QTY786444:QUA786445 RDU786444:RDW786445 RNQ786444:RNS786445 RXM786444:RXO786445 SHI786444:SHK786445 SRE786444:SRG786445 TBA786444:TBC786445 TKW786444:TKY786445 TUS786444:TUU786445 UEO786444:UEQ786445 UOK786444:UOM786445 UYG786444:UYI786445 VIC786444:VIE786445 VRY786444:VSA786445 WBU786444:WBW786445 WLQ786444:WLS786445 WVM786444:WVO786445 E851980:G851981 JA851980:JC851981 SW851980:SY851981 ACS851980:ACU851981 AMO851980:AMQ851981 AWK851980:AWM851981 BGG851980:BGI851981 BQC851980:BQE851981 BZY851980:CAA851981 CJU851980:CJW851981 CTQ851980:CTS851981 DDM851980:DDO851981 DNI851980:DNK851981 DXE851980:DXG851981 EHA851980:EHC851981 EQW851980:EQY851981 FAS851980:FAU851981 FKO851980:FKQ851981 FUK851980:FUM851981 GEG851980:GEI851981 GOC851980:GOE851981 GXY851980:GYA851981 HHU851980:HHW851981 HRQ851980:HRS851981 IBM851980:IBO851981 ILI851980:ILK851981 IVE851980:IVG851981 JFA851980:JFC851981 JOW851980:JOY851981 JYS851980:JYU851981 KIO851980:KIQ851981 KSK851980:KSM851981 LCG851980:LCI851981 LMC851980:LME851981 LVY851980:LWA851981 MFU851980:MFW851981 MPQ851980:MPS851981 MZM851980:MZO851981 NJI851980:NJK851981 NTE851980:NTG851981 ODA851980:ODC851981 OMW851980:OMY851981 OWS851980:OWU851981 PGO851980:PGQ851981 PQK851980:PQM851981 QAG851980:QAI851981 QKC851980:QKE851981 QTY851980:QUA851981 RDU851980:RDW851981 RNQ851980:RNS851981 RXM851980:RXO851981 SHI851980:SHK851981 SRE851980:SRG851981 TBA851980:TBC851981 TKW851980:TKY851981 TUS851980:TUU851981 UEO851980:UEQ851981 UOK851980:UOM851981 UYG851980:UYI851981 VIC851980:VIE851981 VRY851980:VSA851981 WBU851980:WBW851981 WLQ851980:WLS851981 WVM851980:WVO851981 E917516:G917517 JA917516:JC917517 SW917516:SY917517 ACS917516:ACU917517 AMO917516:AMQ917517 AWK917516:AWM917517 BGG917516:BGI917517 BQC917516:BQE917517 BZY917516:CAA917517 CJU917516:CJW917517 CTQ917516:CTS917517 DDM917516:DDO917517 DNI917516:DNK917517 DXE917516:DXG917517 EHA917516:EHC917517 EQW917516:EQY917517 FAS917516:FAU917517 FKO917516:FKQ917517 FUK917516:FUM917517 GEG917516:GEI917517 GOC917516:GOE917517 GXY917516:GYA917517 HHU917516:HHW917517 HRQ917516:HRS917517 IBM917516:IBO917517 ILI917516:ILK917517 IVE917516:IVG917517 JFA917516:JFC917517 JOW917516:JOY917517 JYS917516:JYU917517 KIO917516:KIQ917517 KSK917516:KSM917517 LCG917516:LCI917517 LMC917516:LME917517 LVY917516:LWA917517 MFU917516:MFW917517 MPQ917516:MPS917517 MZM917516:MZO917517 NJI917516:NJK917517 NTE917516:NTG917517 ODA917516:ODC917517 OMW917516:OMY917517 OWS917516:OWU917517 PGO917516:PGQ917517 PQK917516:PQM917517 QAG917516:QAI917517 QKC917516:QKE917517 QTY917516:QUA917517 RDU917516:RDW917517 RNQ917516:RNS917517 RXM917516:RXO917517 SHI917516:SHK917517 SRE917516:SRG917517 TBA917516:TBC917517 TKW917516:TKY917517 TUS917516:TUU917517 UEO917516:UEQ917517 UOK917516:UOM917517 UYG917516:UYI917517 VIC917516:VIE917517 VRY917516:VSA917517 WBU917516:WBW917517 WLQ917516:WLS917517 WVM917516:WVO917517 E983052:G983053 JA983052:JC983053 SW983052:SY983053 ACS983052:ACU983053 AMO983052:AMQ983053 AWK983052:AWM983053 BGG983052:BGI983053 BQC983052:BQE983053 BZY983052:CAA983053 CJU983052:CJW983053 CTQ983052:CTS983053 DDM983052:DDO983053 DNI983052:DNK983053 DXE983052:DXG983053 EHA983052:EHC983053 EQW983052:EQY983053 FAS983052:FAU983053 FKO983052:FKQ983053 FUK983052:FUM983053 GEG983052:GEI983053 GOC983052:GOE983053 GXY983052:GYA983053 HHU983052:HHW983053 HRQ983052:HRS983053 IBM983052:IBO983053 ILI983052:ILK983053 IVE983052:IVG983053 JFA983052:JFC983053 JOW983052:JOY983053 JYS983052:JYU983053 KIO983052:KIQ983053 KSK983052:KSM983053 LCG983052:LCI983053 LMC983052:LME983053 LVY983052:LWA983053 MFU983052:MFW983053 MPQ983052:MPS983053 MZM983052:MZO983053 NJI983052:NJK983053 NTE983052:NTG983053 ODA983052:ODC983053 OMW983052:OMY983053 OWS983052:OWU983053 PGO983052:PGQ983053 PQK983052:PQM983053 QAG983052:QAI983053 QKC983052:QKE983053 QTY983052:QUA983053 RDU983052:RDW983053 RNQ983052:RNS983053 RXM983052:RXO983053 SHI983052:SHK983053 SRE983052:SRG983053 TBA983052:TBC983053 TKW983052:TKY983053 TUS983052:TUU983053 UEO983052:UEQ983053 UOK983052:UOM983053 UYG983052:UYI983053 VIC983052:VIE983053 VRY983052:VSA983053 WBU983052:WBW983053 WLQ983052:WLS983053 WVM983052:WVO983053"/>
    <dataValidation allowBlank="1" showInputMessage="1" showErrorMessage="1" promptTitle="Explicación de la Variable" prompt="Ingrese la explicación de las variables que actuan como numerador y denominador"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formula1>#REF!</formula1>
    </dataValidation>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dataValidation type="list" allowBlank="1" showInputMessage="1" showErrorMessage="1"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1:H65541 IY65541:JD65541 SU65541:SZ65541 ACQ65541:ACV65541 AMM65541:AMR65541 AWI65541:AWN65541 BGE65541:BGJ65541 BQA65541:BQF65541 BZW65541:CAB65541 CJS65541:CJX65541 CTO65541:CTT65541 DDK65541:DDP65541 DNG65541:DNL65541 DXC65541:DXH65541 EGY65541:EHD65541 EQU65541:EQZ65541 FAQ65541:FAV65541 FKM65541:FKR65541 FUI65541:FUN65541 GEE65541:GEJ65541 GOA65541:GOF65541 GXW65541:GYB65541 HHS65541:HHX65541 HRO65541:HRT65541 IBK65541:IBP65541 ILG65541:ILL65541 IVC65541:IVH65541 JEY65541:JFD65541 JOU65541:JOZ65541 JYQ65541:JYV65541 KIM65541:KIR65541 KSI65541:KSN65541 LCE65541:LCJ65541 LMA65541:LMF65541 LVW65541:LWB65541 MFS65541:MFX65541 MPO65541:MPT65541 MZK65541:MZP65541 NJG65541:NJL65541 NTC65541:NTH65541 OCY65541:ODD65541 OMU65541:OMZ65541 OWQ65541:OWV65541 PGM65541:PGR65541 PQI65541:PQN65541 QAE65541:QAJ65541 QKA65541:QKF65541 QTW65541:QUB65541 RDS65541:RDX65541 RNO65541:RNT65541 RXK65541:RXP65541 SHG65541:SHL65541 SRC65541:SRH65541 TAY65541:TBD65541 TKU65541:TKZ65541 TUQ65541:TUV65541 UEM65541:UER65541 UOI65541:UON65541 UYE65541:UYJ65541 VIA65541:VIF65541 VRW65541:VSB65541 WBS65541:WBX65541 WLO65541:WLT65541 WVK65541:WVP65541 C131077:H131077 IY131077:JD131077 SU131077:SZ131077 ACQ131077:ACV131077 AMM131077:AMR131077 AWI131077:AWN131077 BGE131077:BGJ131077 BQA131077:BQF131077 BZW131077:CAB131077 CJS131077:CJX131077 CTO131077:CTT131077 DDK131077:DDP131077 DNG131077:DNL131077 DXC131077:DXH131077 EGY131077:EHD131077 EQU131077:EQZ131077 FAQ131077:FAV131077 FKM131077:FKR131077 FUI131077:FUN131077 GEE131077:GEJ131077 GOA131077:GOF131077 GXW131077:GYB131077 HHS131077:HHX131077 HRO131077:HRT131077 IBK131077:IBP131077 ILG131077:ILL131077 IVC131077:IVH131077 JEY131077:JFD131077 JOU131077:JOZ131077 JYQ131077:JYV131077 KIM131077:KIR131077 KSI131077:KSN131077 LCE131077:LCJ131077 LMA131077:LMF131077 LVW131077:LWB131077 MFS131077:MFX131077 MPO131077:MPT131077 MZK131077:MZP131077 NJG131077:NJL131077 NTC131077:NTH131077 OCY131077:ODD131077 OMU131077:OMZ131077 OWQ131077:OWV131077 PGM131077:PGR131077 PQI131077:PQN131077 QAE131077:QAJ131077 QKA131077:QKF131077 QTW131077:QUB131077 RDS131077:RDX131077 RNO131077:RNT131077 RXK131077:RXP131077 SHG131077:SHL131077 SRC131077:SRH131077 TAY131077:TBD131077 TKU131077:TKZ131077 TUQ131077:TUV131077 UEM131077:UER131077 UOI131077:UON131077 UYE131077:UYJ131077 VIA131077:VIF131077 VRW131077:VSB131077 WBS131077:WBX131077 WLO131077:WLT131077 WVK131077:WVP131077 C196613:H196613 IY196613:JD196613 SU196613:SZ196613 ACQ196613:ACV196613 AMM196613:AMR196613 AWI196613:AWN196613 BGE196613:BGJ196613 BQA196613:BQF196613 BZW196613:CAB196613 CJS196613:CJX196613 CTO196613:CTT196613 DDK196613:DDP196613 DNG196613:DNL196613 DXC196613:DXH196613 EGY196613:EHD196613 EQU196613:EQZ196613 FAQ196613:FAV196613 FKM196613:FKR196613 FUI196613:FUN196613 GEE196613:GEJ196613 GOA196613:GOF196613 GXW196613:GYB196613 HHS196613:HHX196613 HRO196613:HRT196613 IBK196613:IBP196613 ILG196613:ILL196613 IVC196613:IVH196613 JEY196613:JFD196613 JOU196613:JOZ196613 JYQ196613:JYV196613 KIM196613:KIR196613 KSI196613:KSN196613 LCE196613:LCJ196613 LMA196613:LMF196613 LVW196613:LWB196613 MFS196613:MFX196613 MPO196613:MPT196613 MZK196613:MZP196613 NJG196613:NJL196613 NTC196613:NTH196613 OCY196613:ODD196613 OMU196613:OMZ196613 OWQ196613:OWV196613 PGM196613:PGR196613 PQI196613:PQN196613 QAE196613:QAJ196613 QKA196613:QKF196613 QTW196613:QUB196613 RDS196613:RDX196613 RNO196613:RNT196613 RXK196613:RXP196613 SHG196613:SHL196613 SRC196613:SRH196613 TAY196613:TBD196613 TKU196613:TKZ196613 TUQ196613:TUV196613 UEM196613:UER196613 UOI196613:UON196613 UYE196613:UYJ196613 VIA196613:VIF196613 VRW196613:VSB196613 WBS196613:WBX196613 WLO196613:WLT196613 WVK196613:WVP196613 C262149:H262149 IY262149:JD262149 SU262149:SZ262149 ACQ262149:ACV262149 AMM262149:AMR262149 AWI262149:AWN262149 BGE262149:BGJ262149 BQA262149:BQF262149 BZW262149:CAB262149 CJS262149:CJX262149 CTO262149:CTT262149 DDK262149:DDP262149 DNG262149:DNL262149 DXC262149:DXH262149 EGY262149:EHD262149 EQU262149:EQZ262149 FAQ262149:FAV262149 FKM262149:FKR262149 FUI262149:FUN262149 GEE262149:GEJ262149 GOA262149:GOF262149 GXW262149:GYB262149 HHS262149:HHX262149 HRO262149:HRT262149 IBK262149:IBP262149 ILG262149:ILL262149 IVC262149:IVH262149 JEY262149:JFD262149 JOU262149:JOZ262149 JYQ262149:JYV262149 KIM262149:KIR262149 KSI262149:KSN262149 LCE262149:LCJ262149 LMA262149:LMF262149 LVW262149:LWB262149 MFS262149:MFX262149 MPO262149:MPT262149 MZK262149:MZP262149 NJG262149:NJL262149 NTC262149:NTH262149 OCY262149:ODD262149 OMU262149:OMZ262149 OWQ262149:OWV262149 PGM262149:PGR262149 PQI262149:PQN262149 QAE262149:QAJ262149 QKA262149:QKF262149 QTW262149:QUB262149 RDS262149:RDX262149 RNO262149:RNT262149 RXK262149:RXP262149 SHG262149:SHL262149 SRC262149:SRH262149 TAY262149:TBD262149 TKU262149:TKZ262149 TUQ262149:TUV262149 UEM262149:UER262149 UOI262149:UON262149 UYE262149:UYJ262149 VIA262149:VIF262149 VRW262149:VSB262149 WBS262149:WBX262149 WLO262149:WLT262149 WVK262149:WVP262149 C327685:H327685 IY327685:JD327685 SU327685:SZ327685 ACQ327685:ACV327685 AMM327685:AMR327685 AWI327685:AWN327685 BGE327685:BGJ327685 BQA327685:BQF327685 BZW327685:CAB327685 CJS327685:CJX327685 CTO327685:CTT327685 DDK327685:DDP327685 DNG327685:DNL327685 DXC327685:DXH327685 EGY327685:EHD327685 EQU327685:EQZ327685 FAQ327685:FAV327685 FKM327685:FKR327685 FUI327685:FUN327685 GEE327685:GEJ327685 GOA327685:GOF327685 GXW327685:GYB327685 HHS327685:HHX327685 HRO327685:HRT327685 IBK327685:IBP327685 ILG327685:ILL327685 IVC327685:IVH327685 JEY327685:JFD327685 JOU327685:JOZ327685 JYQ327685:JYV327685 KIM327685:KIR327685 KSI327685:KSN327685 LCE327685:LCJ327685 LMA327685:LMF327685 LVW327685:LWB327685 MFS327685:MFX327685 MPO327685:MPT327685 MZK327685:MZP327685 NJG327685:NJL327685 NTC327685:NTH327685 OCY327685:ODD327685 OMU327685:OMZ327685 OWQ327685:OWV327685 PGM327685:PGR327685 PQI327685:PQN327685 QAE327685:QAJ327685 QKA327685:QKF327685 QTW327685:QUB327685 RDS327685:RDX327685 RNO327685:RNT327685 RXK327685:RXP327685 SHG327685:SHL327685 SRC327685:SRH327685 TAY327685:TBD327685 TKU327685:TKZ327685 TUQ327685:TUV327685 UEM327685:UER327685 UOI327685:UON327685 UYE327685:UYJ327685 VIA327685:VIF327685 VRW327685:VSB327685 WBS327685:WBX327685 WLO327685:WLT327685 WVK327685:WVP327685 C393221:H393221 IY393221:JD393221 SU393221:SZ393221 ACQ393221:ACV393221 AMM393221:AMR393221 AWI393221:AWN393221 BGE393221:BGJ393221 BQA393221:BQF393221 BZW393221:CAB393221 CJS393221:CJX393221 CTO393221:CTT393221 DDK393221:DDP393221 DNG393221:DNL393221 DXC393221:DXH393221 EGY393221:EHD393221 EQU393221:EQZ393221 FAQ393221:FAV393221 FKM393221:FKR393221 FUI393221:FUN393221 GEE393221:GEJ393221 GOA393221:GOF393221 GXW393221:GYB393221 HHS393221:HHX393221 HRO393221:HRT393221 IBK393221:IBP393221 ILG393221:ILL393221 IVC393221:IVH393221 JEY393221:JFD393221 JOU393221:JOZ393221 JYQ393221:JYV393221 KIM393221:KIR393221 KSI393221:KSN393221 LCE393221:LCJ393221 LMA393221:LMF393221 LVW393221:LWB393221 MFS393221:MFX393221 MPO393221:MPT393221 MZK393221:MZP393221 NJG393221:NJL393221 NTC393221:NTH393221 OCY393221:ODD393221 OMU393221:OMZ393221 OWQ393221:OWV393221 PGM393221:PGR393221 PQI393221:PQN393221 QAE393221:QAJ393221 QKA393221:QKF393221 QTW393221:QUB393221 RDS393221:RDX393221 RNO393221:RNT393221 RXK393221:RXP393221 SHG393221:SHL393221 SRC393221:SRH393221 TAY393221:TBD393221 TKU393221:TKZ393221 TUQ393221:TUV393221 UEM393221:UER393221 UOI393221:UON393221 UYE393221:UYJ393221 VIA393221:VIF393221 VRW393221:VSB393221 WBS393221:WBX393221 WLO393221:WLT393221 WVK393221:WVP393221 C458757:H458757 IY458757:JD458757 SU458757:SZ458757 ACQ458757:ACV458757 AMM458757:AMR458757 AWI458757:AWN458757 BGE458757:BGJ458757 BQA458757:BQF458757 BZW458757:CAB458757 CJS458757:CJX458757 CTO458757:CTT458757 DDK458757:DDP458757 DNG458757:DNL458757 DXC458757:DXH458757 EGY458757:EHD458757 EQU458757:EQZ458757 FAQ458757:FAV458757 FKM458757:FKR458757 FUI458757:FUN458757 GEE458757:GEJ458757 GOA458757:GOF458757 GXW458757:GYB458757 HHS458757:HHX458757 HRO458757:HRT458757 IBK458757:IBP458757 ILG458757:ILL458757 IVC458757:IVH458757 JEY458757:JFD458757 JOU458757:JOZ458757 JYQ458757:JYV458757 KIM458757:KIR458757 KSI458757:KSN458757 LCE458757:LCJ458757 LMA458757:LMF458757 LVW458757:LWB458757 MFS458757:MFX458757 MPO458757:MPT458757 MZK458757:MZP458757 NJG458757:NJL458757 NTC458757:NTH458757 OCY458757:ODD458757 OMU458757:OMZ458757 OWQ458757:OWV458757 PGM458757:PGR458757 PQI458757:PQN458757 QAE458757:QAJ458757 QKA458757:QKF458757 QTW458757:QUB458757 RDS458757:RDX458757 RNO458757:RNT458757 RXK458757:RXP458757 SHG458757:SHL458757 SRC458757:SRH458757 TAY458757:TBD458757 TKU458757:TKZ458757 TUQ458757:TUV458757 UEM458757:UER458757 UOI458757:UON458757 UYE458757:UYJ458757 VIA458757:VIF458757 VRW458757:VSB458757 WBS458757:WBX458757 WLO458757:WLT458757 WVK458757:WVP458757 C524293:H524293 IY524293:JD524293 SU524293:SZ524293 ACQ524293:ACV524293 AMM524293:AMR524293 AWI524293:AWN524293 BGE524293:BGJ524293 BQA524293:BQF524293 BZW524293:CAB524293 CJS524293:CJX524293 CTO524293:CTT524293 DDK524293:DDP524293 DNG524293:DNL524293 DXC524293:DXH524293 EGY524293:EHD524293 EQU524293:EQZ524293 FAQ524293:FAV524293 FKM524293:FKR524293 FUI524293:FUN524293 GEE524293:GEJ524293 GOA524293:GOF524293 GXW524293:GYB524293 HHS524293:HHX524293 HRO524293:HRT524293 IBK524293:IBP524293 ILG524293:ILL524293 IVC524293:IVH524293 JEY524293:JFD524293 JOU524293:JOZ524293 JYQ524293:JYV524293 KIM524293:KIR524293 KSI524293:KSN524293 LCE524293:LCJ524293 LMA524293:LMF524293 LVW524293:LWB524293 MFS524293:MFX524293 MPO524293:MPT524293 MZK524293:MZP524293 NJG524293:NJL524293 NTC524293:NTH524293 OCY524293:ODD524293 OMU524293:OMZ524293 OWQ524293:OWV524293 PGM524293:PGR524293 PQI524293:PQN524293 QAE524293:QAJ524293 QKA524293:QKF524293 QTW524293:QUB524293 RDS524293:RDX524293 RNO524293:RNT524293 RXK524293:RXP524293 SHG524293:SHL524293 SRC524293:SRH524293 TAY524293:TBD524293 TKU524293:TKZ524293 TUQ524293:TUV524293 UEM524293:UER524293 UOI524293:UON524293 UYE524293:UYJ524293 VIA524293:VIF524293 VRW524293:VSB524293 WBS524293:WBX524293 WLO524293:WLT524293 WVK524293:WVP524293 C589829:H589829 IY589829:JD589829 SU589829:SZ589829 ACQ589829:ACV589829 AMM589829:AMR589829 AWI589829:AWN589829 BGE589829:BGJ589829 BQA589829:BQF589829 BZW589829:CAB589829 CJS589829:CJX589829 CTO589829:CTT589829 DDK589829:DDP589829 DNG589829:DNL589829 DXC589829:DXH589829 EGY589829:EHD589829 EQU589829:EQZ589829 FAQ589829:FAV589829 FKM589829:FKR589829 FUI589829:FUN589829 GEE589829:GEJ589829 GOA589829:GOF589829 GXW589829:GYB589829 HHS589829:HHX589829 HRO589829:HRT589829 IBK589829:IBP589829 ILG589829:ILL589829 IVC589829:IVH589829 JEY589829:JFD589829 JOU589829:JOZ589829 JYQ589829:JYV589829 KIM589829:KIR589829 KSI589829:KSN589829 LCE589829:LCJ589829 LMA589829:LMF589829 LVW589829:LWB589829 MFS589829:MFX589829 MPO589829:MPT589829 MZK589829:MZP589829 NJG589829:NJL589829 NTC589829:NTH589829 OCY589829:ODD589829 OMU589829:OMZ589829 OWQ589829:OWV589829 PGM589829:PGR589829 PQI589829:PQN589829 QAE589829:QAJ589829 QKA589829:QKF589829 QTW589829:QUB589829 RDS589829:RDX589829 RNO589829:RNT589829 RXK589829:RXP589829 SHG589829:SHL589829 SRC589829:SRH589829 TAY589829:TBD589829 TKU589829:TKZ589829 TUQ589829:TUV589829 UEM589829:UER589829 UOI589829:UON589829 UYE589829:UYJ589829 VIA589829:VIF589829 VRW589829:VSB589829 WBS589829:WBX589829 WLO589829:WLT589829 WVK589829:WVP589829 C655365:H655365 IY655365:JD655365 SU655365:SZ655365 ACQ655365:ACV655365 AMM655365:AMR655365 AWI655365:AWN655365 BGE655365:BGJ655365 BQA655365:BQF655365 BZW655365:CAB655365 CJS655365:CJX655365 CTO655365:CTT655365 DDK655365:DDP655365 DNG655365:DNL655365 DXC655365:DXH655365 EGY655365:EHD655365 EQU655365:EQZ655365 FAQ655365:FAV655365 FKM655365:FKR655365 FUI655365:FUN655365 GEE655365:GEJ655365 GOA655365:GOF655365 GXW655365:GYB655365 HHS655365:HHX655365 HRO655365:HRT655365 IBK655365:IBP655365 ILG655365:ILL655365 IVC655365:IVH655365 JEY655365:JFD655365 JOU655365:JOZ655365 JYQ655365:JYV655365 KIM655365:KIR655365 KSI655365:KSN655365 LCE655365:LCJ655365 LMA655365:LMF655365 LVW655365:LWB655365 MFS655365:MFX655365 MPO655365:MPT655365 MZK655365:MZP655365 NJG655365:NJL655365 NTC655365:NTH655365 OCY655365:ODD655365 OMU655365:OMZ655365 OWQ655365:OWV655365 PGM655365:PGR655365 PQI655365:PQN655365 QAE655365:QAJ655365 QKA655365:QKF655365 QTW655365:QUB655365 RDS655365:RDX655365 RNO655365:RNT655365 RXK655365:RXP655365 SHG655365:SHL655365 SRC655365:SRH655365 TAY655365:TBD655365 TKU655365:TKZ655365 TUQ655365:TUV655365 UEM655365:UER655365 UOI655365:UON655365 UYE655365:UYJ655365 VIA655365:VIF655365 VRW655365:VSB655365 WBS655365:WBX655365 WLO655365:WLT655365 WVK655365:WVP655365 C720901:H720901 IY720901:JD720901 SU720901:SZ720901 ACQ720901:ACV720901 AMM720901:AMR720901 AWI720901:AWN720901 BGE720901:BGJ720901 BQA720901:BQF720901 BZW720901:CAB720901 CJS720901:CJX720901 CTO720901:CTT720901 DDK720901:DDP720901 DNG720901:DNL720901 DXC720901:DXH720901 EGY720901:EHD720901 EQU720901:EQZ720901 FAQ720901:FAV720901 FKM720901:FKR720901 FUI720901:FUN720901 GEE720901:GEJ720901 GOA720901:GOF720901 GXW720901:GYB720901 HHS720901:HHX720901 HRO720901:HRT720901 IBK720901:IBP720901 ILG720901:ILL720901 IVC720901:IVH720901 JEY720901:JFD720901 JOU720901:JOZ720901 JYQ720901:JYV720901 KIM720901:KIR720901 KSI720901:KSN720901 LCE720901:LCJ720901 LMA720901:LMF720901 LVW720901:LWB720901 MFS720901:MFX720901 MPO720901:MPT720901 MZK720901:MZP720901 NJG720901:NJL720901 NTC720901:NTH720901 OCY720901:ODD720901 OMU720901:OMZ720901 OWQ720901:OWV720901 PGM720901:PGR720901 PQI720901:PQN720901 QAE720901:QAJ720901 QKA720901:QKF720901 QTW720901:QUB720901 RDS720901:RDX720901 RNO720901:RNT720901 RXK720901:RXP720901 SHG720901:SHL720901 SRC720901:SRH720901 TAY720901:TBD720901 TKU720901:TKZ720901 TUQ720901:TUV720901 UEM720901:UER720901 UOI720901:UON720901 UYE720901:UYJ720901 VIA720901:VIF720901 VRW720901:VSB720901 WBS720901:WBX720901 WLO720901:WLT720901 WVK720901:WVP720901 C786437:H786437 IY786437:JD786437 SU786437:SZ786437 ACQ786437:ACV786437 AMM786437:AMR786437 AWI786437:AWN786437 BGE786437:BGJ786437 BQA786437:BQF786437 BZW786437:CAB786437 CJS786437:CJX786437 CTO786437:CTT786437 DDK786437:DDP786437 DNG786437:DNL786437 DXC786437:DXH786437 EGY786437:EHD786437 EQU786437:EQZ786437 FAQ786437:FAV786437 FKM786437:FKR786437 FUI786437:FUN786437 GEE786437:GEJ786437 GOA786437:GOF786437 GXW786437:GYB786437 HHS786437:HHX786437 HRO786437:HRT786437 IBK786437:IBP786437 ILG786437:ILL786437 IVC786437:IVH786437 JEY786437:JFD786437 JOU786437:JOZ786437 JYQ786437:JYV786437 KIM786437:KIR786437 KSI786437:KSN786437 LCE786437:LCJ786437 LMA786437:LMF786437 LVW786437:LWB786437 MFS786437:MFX786437 MPO786437:MPT786437 MZK786437:MZP786437 NJG786437:NJL786437 NTC786437:NTH786437 OCY786437:ODD786437 OMU786437:OMZ786437 OWQ786437:OWV786437 PGM786437:PGR786437 PQI786437:PQN786437 QAE786437:QAJ786437 QKA786437:QKF786437 QTW786437:QUB786437 RDS786437:RDX786437 RNO786437:RNT786437 RXK786437:RXP786437 SHG786437:SHL786437 SRC786437:SRH786437 TAY786437:TBD786437 TKU786437:TKZ786437 TUQ786437:TUV786437 UEM786437:UER786437 UOI786437:UON786437 UYE786437:UYJ786437 VIA786437:VIF786437 VRW786437:VSB786437 WBS786437:WBX786437 WLO786437:WLT786437 WVK786437:WVP786437 C851973:H851973 IY851973:JD851973 SU851973:SZ851973 ACQ851973:ACV851973 AMM851973:AMR851973 AWI851973:AWN851973 BGE851973:BGJ851973 BQA851973:BQF851973 BZW851973:CAB851973 CJS851973:CJX851973 CTO851973:CTT851973 DDK851973:DDP851973 DNG851973:DNL851973 DXC851973:DXH851973 EGY851973:EHD851973 EQU851973:EQZ851973 FAQ851973:FAV851973 FKM851973:FKR851973 FUI851973:FUN851973 GEE851973:GEJ851973 GOA851973:GOF851973 GXW851973:GYB851973 HHS851973:HHX851973 HRO851973:HRT851973 IBK851973:IBP851973 ILG851973:ILL851973 IVC851973:IVH851973 JEY851973:JFD851973 JOU851973:JOZ851973 JYQ851973:JYV851973 KIM851973:KIR851973 KSI851973:KSN851973 LCE851973:LCJ851973 LMA851973:LMF851973 LVW851973:LWB851973 MFS851973:MFX851973 MPO851973:MPT851973 MZK851973:MZP851973 NJG851973:NJL851973 NTC851973:NTH851973 OCY851973:ODD851973 OMU851973:OMZ851973 OWQ851973:OWV851973 PGM851973:PGR851973 PQI851973:PQN851973 QAE851973:QAJ851973 QKA851973:QKF851973 QTW851973:QUB851973 RDS851973:RDX851973 RNO851973:RNT851973 RXK851973:RXP851973 SHG851973:SHL851973 SRC851973:SRH851973 TAY851973:TBD851973 TKU851973:TKZ851973 TUQ851973:TUV851973 UEM851973:UER851973 UOI851973:UON851973 UYE851973:UYJ851973 VIA851973:VIF851973 VRW851973:VSB851973 WBS851973:WBX851973 WLO851973:WLT851973 WVK851973:WVP851973 C917509:H917509 IY917509:JD917509 SU917509:SZ917509 ACQ917509:ACV917509 AMM917509:AMR917509 AWI917509:AWN917509 BGE917509:BGJ917509 BQA917509:BQF917509 BZW917509:CAB917509 CJS917509:CJX917509 CTO917509:CTT917509 DDK917509:DDP917509 DNG917509:DNL917509 DXC917509:DXH917509 EGY917509:EHD917509 EQU917509:EQZ917509 FAQ917509:FAV917509 FKM917509:FKR917509 FUI917509:FUN917509 GEE917509:GEJ917509 GOA917509:GOF917509 GXW917509:GYB917509 HHS917509:HHX917509 HRO917509:HRT917509 IBK917509:IBP917509 ILG917509:ILL917509 IVC917509:IVH917509 JEY917509:JFD917509 JOU917509:JOZ917509 JYQ917509:JYV917509 KIM917509:KIR917509 KSI917509:KSN917509 LCE917509:LCJ917509 LMA917509:LMF917509 LVW917509:LWB917509 MFS917509:MFX917509 MPO917509:MPT917509 MZK917509:MZP917509 NJG917509:NJL917509 NTC917509:NTH917509 OCY917509:ODD917509 OMU917509:OMZ917509 OWQ917509:OWV917509 PGM917509:PGR917509 PQI917509:PQN917509 QAE917509:QAJ917509 QKA917509:QKF917509 QTW917509:QUB917509 RDS917509:RDX917509 RNO917509:RNT917509 RXK917509:RXP917509 SHG917509:SHL917509 SRC917509:SRH917509 TAY917509:TBD917509 TKU917509:TKZ917509 TUQ917509:TUV917509 UEM917509:UER917509 UOI917509:UON917509 UYE917509:UYJ917509 VIA917509:VIF917509 VRW917509:VSB917509 WBS917509:WBX917509 WLO917509:WLT917509 WVK917509:WVP917509 C983045:H983045 IY983045:JD983045 SU983045:SZ983045 ACQ983045:ACV983045 AMM983045:AMR983045 AWI983045:AWN983045 BGE983045:BGJ983045 BQA983045:BQF983045 BZW983045:CAB983045 CJS983045:CJX983045 CTO983045:CTT983045 DDK983045:DDP983045 DNG983045:DNL983045 DXC983045:DXH983045 EGY983045:EHD983045 EQU983045:EQZ983045 FAQ983045:FAV983045 FKM983045:FKR983045 FUI983045:FUN983045 GEE983045:GEJ983045 GOA983045:GOF983045 GXW983045:GYB983045 HHS983045:HHX983045 HRO983045:HRT983045 IBK983045:IBP983045 ILG983045:ILL983045 IVC983045:IVH983045 JEY983045:JFD983045 JOU983045:JOZ983045 JYQ983045:JYV983045 KIM983045:KIR983045 KSI983045:KSN983045 LCE983045:LCJ983045 LMA983045:LMF983045 LVW983045:LWB983045 MFS983045:MFX983045 MPO983045:MPT983045 MZK983045:MZP983045 NJG983045:NJL983045 NTC983045:NTH983045 OCY983045:ODD983045 OMU983045:OMZ983045 OWQ983045:OWV983045 PGM983045:PGR983045 PQI983045:PQN983045 QAE983045:QAJ983045 QKA983045:QKF983045 QTW983045:QUB983045 RDS983045:RDX983045 RNO983045:RNT983045 RXK983045:RXP983045 SHG983045:SHL983045 SRC983045:SRH983045 TAY983045:TBD983045 TKU983045:TKZ983045 TUQ983045:TUV983045 UEM983045:UER983045 UOI983045:UON983045 UYE983045:UYJ983045 VIA983045:VIF983045 VRW983045:VSB983045 WBS983045:WBX983045 WLO983045:WLT983045 WVK983045:WVP983045">
      <formula1>$B$61:$B$74</formula1>
    </dataValidation>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formula1>$C$61:$C$69</formula1>
    </dataValidation>
  </dataValidations>
  <printOptions verticalCentered="1"/>
  <pageMargins left="0.25" right="0.25" top="0.75" bottom="0.75" header="0.3" footer="0.3"/>
  <pageSetup scale="37"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workbookViewId="0">
      <selection sqref="A1:A4"/>
    </sheetView>
  </sheetViews>
  <sheetFormatPr baseColWidth="10" defaultRowHeight="15"/>
  <cols>
    <col min="1" max="1" width="2" style="2" customWidth="1"/>
    <col min="2" max="2" width="23.7109375" style="2" customWidth="1"/>
    <col min="3" max="3" width="13.42578125" style="2" customWidth="1"/>
    <col min="4" max="4" width="19.85546875" style="2" customWidth="1"/>
    <col min="5" max="5" width="13.28515625" style="2" customWidth="1"/>
    <col min="6" max="6" width="12.7109375" style="2" customWidth="1"/>
    <col min="7" max="7" width="14" style="2" customWidth="1"/>
    <col min="8" max="8" width="12.7109375" style="2" customWidth="1"/>
    <col min="9" max="9" width="11.7109375" style="2" customWidth="1"/>
    <col min="10" max="10" width="19" style="2" customWidth="1"/>
    <col min="11" max="11" width="14" style="2" customWidth="1"/>
    <col min="12" max="12" width="11.7109375" style="2" customWidth="1"/>
    <col min="13" max="13" width="15.5703125" style="2" customWidth="1"/>
    <col min="14" max="15" width="12.7109375" style="2" customWidth="1"/>
    <col min="16" max="16" width="20.7109375" style="2" customWidth="1"/>
    <col min="17" max="17" width="2.42578125" style="2" customWidth="1"/>
    <col min="18" max="23" width="11.7109375" style="2" hidden="1" customWidth="1"/>
    <col min="24" max="24" width="11.7109375" style="2" customWidth="1"/>
    <col min="25" max="25" width="21.5703125" style="2" customWidth="1"/>
    <col min="26" max="26" width="11.7109375" style="2" customWidth="1"/>
    <col min="27" max="27" width="45.5703125" style="2" customWidth="1"/>
    <col min="28" max="28" width="57.7109375" style="2" customWidth="1"/>
    <col min="29" max="256" width="11.7109375" style="2" customWidth="1"/>
    <col min="257" max="1024" width="11.85546875" customWidth="1"/>
  </cols>
  <sheetData>
    <row r="1" spans="1:27" ht="30" customHeight="1">
      <c r="A1" s="72"/>
      <c r="B1" s="58"/>
      <c r="C1" s="58"/>
      <c r="D1" s="58"/>
      <c r="E1" s="73" t="s">
        <v>0</v>
      </c>
      <c r="F1" s="73"/>
      <c r="G1" s="73"/>
      <c r="H1" s="73"/>
      <c r="I1" s="73"/>
      <c r="J1" s="73"/>
      <c r="K1" s="73"/>
      <c r="L1" s="73"/>
      <c r="M1" s="73" t="s">
        <v>1</v>
      </c>
      <c r="N1" s="73"/>
      <c r="O1" s="73"/>
      <c r="P1" s="73"/>
      <c r="Q1" s="74"/>
    </row>
    <row r="2" spans="1:27" ht="36" customHeight="1">
      <c r="A2" s="72"/>
      <c r="B2" s="58"/>
      <c r="C2" s="58"/>
      <c r="D2" s="58"/>
      <c r="E2" s="73"/>
      <c r="F2" s="73"/>
      <c r="G2" s="73"/>
      <c r="H2" s="73"/>
      <c r="I2" s="73"/>
      <c r="J2" s="73"/>
      <c r="K2" s="73"/>
      <c r="L2" s="73"/>
      <c r="M2" s="73"/>
      <c r="N2" s="73"/>
      <c r="O2" s="73"/>
      <c r="P2" s="73"/>
      <c r="Q2" s="74"/>
    </row>
    <row r="3" spans="1:27" ht="30.75" customHeight="1">
      <c r="A3" s="72"/>
      <c r="B3" s="58"/>
      <c r="C3" s="58"/>
      <c r="D3" s="58"/>
      <c r="E3" s="70" t="s">
        <v>2</v>
      </c>
      <c r="F3" s="70"/>
      <c r="G3" s="70"/>
      <c r="H3" s="70"/>
      <c r="I3" s="75">
        <v>41736</v>
      </c>
      <c r="J3" s="75"/>
      <c r="K3" s="75"/>
      <c r="L3" s="75"/>
      <c r="M3" s="73" t="s">
        <v>213</v>
      </c>
      <c r="N3" s="73"/>
      <c r="O3" s="73"/>
      <c r="P3" s="73"/>
      <c r="Q3" s="74"/>
    </row>
    <row r="4" spans="1:27" ht="9.75" customHeight="1">
      <c r="A4" s="72"/>
      <c r="B4" s="4"/>
      <c r="C4" s="4"/>
      <c r="D4" s="4"/>
      <c r="E4" s="4"/>
      <c r="F4" s="4"/>
      <c r="G4" s="4"/>
      <c r="H4" s="4"/>
      <c r="I4" s="4"/>
      <c r="J4" s="4"/>
      <c r="K4" s="4"/>
      <c r="L4" s="4"/>
      <c r="M4" s="4"/>
      <c r="N4" s="4"/>
      <c r="O4" s="4"/>
      <c r="P4" s="4"/>
      <c r="Q4" s="74"/>
      <c r="R4" s="5"/>
    </row>
    <row r="5" spans="1:27" ht="15" hidden="1" customHeight="1">
      <c r="A5" s="47"/>
      <c r="B5" s="47"/>
      <c r="C5" s="48"/>
      <c r="D5" s="48"/>
      <c r="E5" s="48"/>
      <c r="F5" s="48"/>
      <c r="G5" s="48"/>
      <c r="H5" s="48"/>
      <c r="I5" s="48"/>
      <c r="J5" s="48"/>
      <c r="K5" s="48"/>
      <c r="L5" s="48"/>
      <c r="M5" s="48"/>
      <c r="N5" s="48"/>
      <c r="O5" s="48"/>
      <c r="P5" s="49"/>
      <c r="Q5" s="50"/>
      <c r="AA5" s="28"/>
    </row>
    <row r="6" spans="1:27" s="53" customFormat="1" ht="38.25" customHeight="1">
      <c r="A6" s="51"/>
      <c r="B6" s="88" t="s">
        <v>214</v>
      </c>
      <c r="C6" s="88"/>
      <c r="D6" s="88"/>
      <c r="E6" s="88"/>
      <c r="F6" s="88"/>
      <c r="G6" s="88"/>
      <c r="H6" s="88"/>
      <c r="I6" s="88"/>
      <c r="J6" s="88"/>
      <c r="K6" s="88"/>
      <c r="L6" s="88"/>
      <c r="M6" s="88"/>
      <c r="N6" s="88"/>
      <c r="O6" s="88"/>
      <c r="P6" s="88"/>
      <c r="Q6" s="52"/>
      <c r="AA6" s="54"/>
    </row>
    <row r="7" spans="1:27" s="53" customFormat="1" ht="20.100000000000001" customHeight="1">
      <c r="A7" s="51"/>
      <c r="B7" s="86" t="s">
        <v>215</v>
      </c>
      <c r="C7" s="86"/>
      <c r="D7" s="86"/>
      <c r="E7" s="86"/>
      <c r="F7" s="86"/>
      <c r="G7" s="86"/>
      <c r="H7" s="86"/>
      <c r="I7" s="86"/>
      <c r="J7" s="86"/>
      <c r="K7" s="86"/>
      <c r="L7" s="86"/>
      <c r="M7" s="86"/>
      <c r="N7" s="86"/>
      <c r="O7" s="86"/>
      <c r="P7" s="86"/>
      <c r="Q7" s="52"/>
      <c r="AA7" s="54"/>
    </row>
    <row r="8" spans="1:27" s="53" customFormat="1" ht="20.100000000000001" customHeight="1">
      <c r="A8" s="51"/>
      <c r="B8" s="86" t="s">
        <v>216</v>
      </c>
      <c r="C8" s="86"/>
      <c r="D8" s="86"/>
      <c r="E8" s="86"/>
      <c r="F8" s="86"/>
      <c r="G8" s="86"/>
      <c r="H8" s="86"/>
      <c r="I8" s="86"/>
      <c r="J8" s="86"/>
      <c r="K8" s="86"/>
      <c r="L8" s="86"/>
      <c r="M8" s="86"/>
      <c r="N8" s="86"/>
      <c r="O8" s="86"/>
      <c r="P8" s="86"/>
      <c r="Q8" s="52"/>
      <c r="AA8" s="54"/>
    </row>
    <row r="9" spans="1:27" s="53" customFormat="1" ht="20.100000000000001" customHeight="1">
      <c r="A9" s="51"/>
      <c r="B9" s="86" t="s">
        <v>217</v>
      </c>
      <c r="C9" s="86"/>
      <c r="D9" s="86"/>
      <c r="E9" s="86"/>
      <c r="F9" s="86"/>
      <c r="G9" s="86"/>
      <c r="H9" s="86"/>
      <c r="I9" s="86"/>
      <c r="J9" s="86"/>
      <c r="K9" s="86"/>
      <c r="L9" s="86"/>
      <c r="M9" s="86"/>
      <c r="N9" s="86"/>
      <c r="O9" s="86"/>
      <c r="P9" s="86"/>
      <c r="Q9" s="52"/>
      <c r="AA9" s="54"/>
    </row>
    <row r="10" spans="1:27" s="53" customFormat="1" ht="20.100000000000001" customHeight="1">
      <c r="A10" s="51"/>
      <c r="B10" s="86" t="s">
        <v>218</v>
      </c>
      <c r="C10" s="86"/>
      <c r="D10" s="86"/>
      <c r="E10" s="86"/>
      <c r="F10" s="86"/>
      <c r="G10" s="86"/>
      <c r="H10" s="86"/>
      <c r="I10" s="86"/>
      <c r="J10" s="86"/>
      <c r="K10" s="86"/>
      <c r="L10" s="86"/>
      <c r="M10" s="86"/>
      <c r="N10" s="86"/>
      <c r="O10" s="86"/>
      <c r="P10" s="86"/>
      <c r="Q10" s="52"/>
      <c r="AA10" s="54"/>
    </row>
    <row r="11" spans="1:27" s="53" customFormat="1" ht="20.100000000000001" customHeight="1">
      <c r="A11" s="51"/>
      <c r="B11" s="55" t="s">
        <v>219</v>
      </c>
      <c r="C11" s="56"/>
      <c r="D11" s="56"/>
      <c r="E11" s="56"/>
      <c r="F11" s="56"/>
      <c r="G11" s="56"/>
      <c r="H11" s="56"/>
      <c r="I11" s="56"/>
      <c r="J11" s="56"/>
      <c r="K11" s="56"/>
      <c r="L11" s="56"/>
      <c r="M11" s="56"/>
      <c r="N11" s="56"/>
      <c r="O11" s="56"/>
      <c r="P11" s="57"/>
      <c r="Q11" s="52"/>
      <c r="AA11" s="54"/>
    </row>
    <row r="12" spans="1:27" s="53" customFormat="1" ht="20.100000000000001" customHeight="1">
      <c r="A12" s="51"/>
      <c r="B12" s="55" t="s">
        <v>220</v>
      </c>
      <c r="C12" s="56"/>
      <c r="D12" s="56"/>
      <c r="E12" s="56"/>
      <c r="F12" s="56"/>
      <c r="G12" s="56"/>
      <c r="H12" s="56"/>
      <c r="I12" s="56"/>
      <c r="J12" s="56"/>
      <c r="K12" s="56"/>
      <c r="L12" s="56"/>
      <c r="M12" s="56"/>
      <c r="N12" s="56"/>
      <c r="O12" s="56"/>
      <c r="P12" s="57"/>
      <c r="Q12" s="52"/>
      <c r="AA12" s="54"/>
    </row>
    <row r="13" spans="1:27" s="53" customFormat="1" ht="20.100000000000001" customHeight="1">
      <c r="A13" s="51"/>
      <c r="B13" s="86" t="s">
        <v>221</v>
      </c>
      <c r="C13" s="86"/>
      <c r="D13" s="86"/>
      <c r="E13" s="86"/>
      <c r="F13" s="86"/>
      <c r="G13" s="86"/>
      <c r="H13" s="86"/>
      <c r="I13" s="86"/>
      <c r="J13" s="86"/>
      <c r="K13" s="86"/>
      <c r="L13" s="86"/>
      <c r="M13" s="86"/>
      <c r="N13" s="86"/>
      <c r="O13" s="86"/>
      <c r="P13" s="86"/>
      <c r="Q13" s="52"/>
      <c r="AA13" s="54"/>
    </row>
    <row r="14" spans="1:27" s="53" customFormat="1" ht="20.100000000000001" customHeight="1">
      <c r="A14" s="51"/>
      <c r="B14" s="86" t="s">
        <v>222</v>
      </c>
      <c r="C14" s="86"/>
      <c r="D14" s="86"/>
      <c r="E14" s="86"/>
      <c r="F14" s="86"/>
      <c r="G14" s="86"/>
      <c r="H14" s="86"/>
      <c r="I14" s="86"/>
      <c r="J14" s="86"/>
      <c r="K14" s="86"/>
      <c r="L14" s="86"/>
      <c r="M14" s="86"/>
      <c r="N14" s="86"/>
      <c r="O14" s="86"/>
      <c r="P14" s="86"/>
      <c r="Q14" s="52"/>
      <c r="AA14" s="54"/>
    </row>
    <row r="15" spans="1:27" s="53" customFormat="1" ht="20.100000000000001" customHeight="1">
      <c r="A15" s="51"/>
      <c r="B15" s="86" t="s">
        <v>223</v>
      </c>
      <c r="C15" s="86"/>
      <c r="D15" s="86"/>
      <c r="E15" s="86"/>
      <c r="F15" s="86"/>
      <c r="G15" s="86"/>
      <c r="H15" s="86"/>
      <c r="I15" s="86"/>
      <c r="J15" s="86"/>
      <c r="K15" s="86"/>
      <c r="L15" s="86"/>
      <c r="M15" s="86"/>
      <c r="N15" s="86"/>
      <c r="O15" s="86"/>
      <c r="P15" s="86"/>
      <c r="Q15" s="52"/>
      <c r="AA15" s="54"/>
    </row>
    <row r="16" spans="1:27" s="53" customFormat="1" ht="20.100000000000001" customHeight="1">
      <c r="A16" s="51"/>
      <c r="B16" s="86" t="s">
        <v>224</v>
      </c>
      <c r="C16" s="86"/>
      <c r="D16" s="86"/>
      <c r="E16" s="86"/>
      <c r="F16" s="86"/>
      <c r="G16" s="86"/>
      <c r="H16" s="86"/>
      <c r="I16" s="86"/>
      <c r="J16" s="86"/>
      <c r="K16" s="86"/>
      <c r="L16" s="86"/>
      <c r="M16" s="86"/>
      <c r="N16" s="86"/>
      <c r="O16" s="86"/>
      <c r="P16" s="86"/>
      <c r="Q16" s="52"/>
      <c r="AA16" s="54"/>
    </row>
    <row r="17" spans="1:27" s="53" customFormat="1" ht="20.100000000000001" customHeight="1">
      <c r="A17" s="51"/>
      <c r="B17" s="86" t="s">
        <v>225</v>
      </c>
      <c r="C17" s="86"/>
      <c r="D17" s="86"/>
      <c r="E17" s="86"/>
      <c r="F17" s="86"/>
      <c r="G17" s="86"/>
      <c r="H17" s="86"/>
      <c r="I17" s="86"/>
      <c r="J17" s="86"/>
      <c r="K17" s="86"/>
      <c r="L17" s="86"/>
      <c r="M17" s="86"/>
      <c r="N17" s="86"/>
      <c r="O17" s="86"/>
      <c r="P17" s="86"/>
      <c r="Q17" s="52"/>
      <c r="AA17" s="54"/>
    </row>
    <row r="18" spans="1:27" s="53" customFormat="1" ht="20.100000000000001" customHeight="1">
      <c r="A18" s="51"/>
      <c r="B18" s="86" t="s">
        <v>226</v>
      </c>
      <c r="C18" s="86"/>
      <c r="D18" s="86"/>
      <c r="E18" s="86"/>
      <c r="F18" s="86"/>
      <c r="G18" s="86"/>
      <c r="H18" s="86"/>
      <c r="I18" s="86"/>
      <c r="J18" s="86"/>
      <c r="K18" s="86"/>
      <c r="L18" s="86"/>
      <c r="M18" s="86"/>
      <c r="N18" s="86"/>
      <c r="O18" s="86"/>
      <c r="P18" s="86"/>
      <c r="Q18" s="52"/>
      <c r="AA18" s="54"/>
    </row>
    <row r="19" spans="1:27" s="53" customFormat="1" ht="20.100000000000001" customHeight="1">
      <c r="A19" s="51"/>
      <c r="B19" s="86" t="s">
        <v>227</v>
      </c>
      <c r="C19" s="86"/>
      <c r="D19" s="86"/>
      <c r="E19" s="86"/>
      <c r="F19" s="86"/>
      <c r="G19" s="86"/>
      <c r="H19" s="86"/>
      <c r="I19" s="86"/>
      <c r="J19" s="86"/>
      <c r="K19" s="86"/>
      <c r="L19" s="86"/>
      <c r="M19" s="86"/>
      <c r="N19" s="86"/>
      <c r="O19" s="86"/>
      <c r="P19" s="86"/>
      <c r="Q19" s="52"/>
      <c r="AA19" s="54"/>
    </row>
    <row r="20" spans="1:27" s="53" customFormat="1" ht="20.100000000000001" customHeight="1">
      <c r="A20" s="51"/>
      <c r="B20" s="86" t="s">
        <v>228</v>
      </c>
      <c r="C20" s="86"/>
      <c r="D20" s="86"/>
      <c r="E20" s="86"/>
      <c r="F20" s="86"/>
      <c r="G20" s="86"/>
      <c r="H20" s="86"/>
      <c r="I20" s="86"/>
      <c r="J20" s="86"/>
      <c r="K20" s="86"/>
      <c r="L20" s="86"/>
      <c r="M20" s="86"/>
      <c r="N20" s="86"/>
      <c r="O20" s="86"/>
      <c r="P20" s="86"/>
      <c r="Q20" s="52"/>
      <c r="AA20" s="54"/>
    </row>
    <row r="21" spans="1:27" s="53" customFormat="1" ht="24.75" customHeight="1">
      <c r="A21" s="51"/>
      <c r="B21" s="86" t="s">
        <v>229</v>
      </c>
      <c r="C21" s="86"/>
      <c r="D21" s="86"/>
      <c r="E21" s="86"/>
      <c r="F21" s="86"/>
      <c r="G21" s="86"/>
      <c r="H21" s="86"/>
      <c r="I21" s="86"/>
      <c r="J21" s="86"/>
      <c r="K21" s="86"/>
      <c r="L21" s="86"/>
      <c r="M21" s="86"/>
      <c r="N21" s="86"/>
      <c r="O21" s="86"/>
      <c r="P21" s="86"/>
      <c r="Q21" s="52"/>
      <c r="AA21" s="54"/>
    </row>
    <row r="22" spans="1:27" s="53" customFormat="1" ht="21.75" customHeight="1">
      <c r="A22" s="51"/>
      <c r="B22" s="86" t="s">
        <v>230</v>
      </c>
      <c r="C22" s="86"/>
      <c r="D22" s="86"/>
      <c r="E22" s="86"/>
      <c r="F22" s="86"/>
      <c r="G22" s="86"/>
      <c r="H22" s="86"/>
      <c r="I22" s="86"/>
      <c r="J22" s="86"/>
      <c r="K22" s="86"/>
      <c r="L22" s="86"/>
      <c r="M22" s="86"/>
      <c r="N22" s="86"/>
      <c r="O22" s="86"/>
      <c r="P22" s="86"/>
      <c r="Q22" s="52"/>
      <c r="AA22" s="54"/>
    </row>
    <row r="23" spans="1:27" s="53" customFormat="1" ht="20.100000000000001" customHeight="1">
      <c r="A23" s="51"/>
      <c r="B23" s="86" t="s">
        <v>231</v>
      </c>
      <c r="C23" s="86"/>
      <c r="D23" s="86"/>
      <c r="E23" s="86"/>
      <c r="F23" s="86"/>
      <c r="G23" s="86"/>
      <c r="H23" s="86"/>
      <c r="I23" s="86"/>
      <c r="J23" s="86"/>
      <c r="K23" s="86"/>
      <c r="L23" s="86"/>
      <c r="M23" s="86"/>
      <c r="N23" s="86"/>
      <c r="O23" s="86"/>
      <c r="P23" s="86"/>
      <c r="Q23" s="52"/>
      <c r="AA23" s="54"/>
    </row>
    <row r="24" spans="1:27" s="53" customFormat="1" ht="20.100000000000001" customHeight="1">
      <c r="A24" s="51"/>
      <c r="B24" s="86" t="s">
        <v>232</v>
      </c>
      <c r="C24" s="86"/>
      <c r="D24" s="86"/>
      <c r="E24" s="86"/>
      <c r="F24" s="86"/>
      <c r="G24" s="86"/>
      <c r="H24" s="86"/>
      <c r="I24" s="86"/>
      <c r="J24" s="86"/>
      <c r="K24" s="86"/>
      <c r="L24" s="86"/>
      <c r="M24" s="86"/>
      <c r="N24" s="86"/>
      <c r="O24" s="86"/>
      <c r="P24" s="86"/>
      <c r="Q24" s="52"/>
      <c r="AA24" s="54"/>
    </row>
    <row r="25" spans="1:27" s="53" customFormat="1" ht="20.100000000000001" customHeight="1">
      <c r="A25" s="51"/>
      <c r="B25" s="86" t="s">
        <v>233</v>
      </c>
      <c r="C25" s="86"/>
      <c r="D25" s="86"/>
      <c r="E25" s="86"/>
      <c r="F25" s="86"/>
      <c r="G25" s="86"/>
      <c r="H25" s="86"/>
      <c r="I25" s="86"/>
      <c r="J25" s="86"/>
      <c r="K25" s="86"/>
      <c r="L25" s="86"/>
      <c r="M25" s="86"/>
      <c r="N25" s="86"/>
      <c r="O25" s="86"/>
      <c r="P25" s="86"/>
      <c r="Q25" s="52"/>
      <c r="AA25" s="54"/>
    </row>
    <row r="26" spans="1:27" s="53" customFormat="1" ht="20.100000000000001" customHeight="1">
      <c r="A26" s="51"/>
      <c r="B26" s="86" t="s">
        <v>234</v>
      </c>
      <c r="C26" s="86"/>
      <c r="D26" s="86"/>
      <c r="E26" s="86"/>
      <c r="F26" s="86"/>
      <c r="G26" s="86"/>
      <c r="H26" s="86"/>
      <c r="I26" s="86"/>
      <c r="J26" s="86"/>
      <c r="K26" s="86"/>
      <c r="L26" s="86"/>
      <c r="M26" s="86"/>
      <c r="N26" s="86"/>
      <c r="O26" s="86"/>
      <c r="P26" s="86"/>
      <c r="Q26" s="52"/>
      <c r="AA26" s="54"/>
    </row>
    <row r="27" spans="1:27" s="53" customFormat="1" ht="15" customHeight="1">
      <c r="A27" s="51"/>
      <c r="B27" s="86" t="s">
        <v>235</v>
      </c>
      <c r="C27" s="86"/>
      <c r="D27" s="86"/>
      <c r="E27" s="86"/>
      <c r="F27" s="86"/>
      <c r="G27" s="86"/>
      <c r="H27" s="86"/>
      <c r="I27" s="86"/>
      <c r="J27" s="86"/>
      <c r="K27" s="86"/>
      <c r="L27" s="86"/>
      <c r="M27" s="86"/>
      <c r="N27" s="86"/>
      <c r="O27" s="86"/>
      <c r="P27" s="86"/>
      <c r="Q27" s="52"/>
    </row>
    <row r="28" spans="1:27" s="53" customFormat="1" ht="225" customHeight="1">
      <c r="A28" s="51"/>
      <c r="B28" s="87"/>
      <c r="C28" s="87"/>
      <c r="D28" s="87"/>
      <c r="E28" s="87"/>
      <c r="F28" s="87"/>
      <c r="G28" s="87"/>
      <c r="H28" s="87"/>
      <c r="I28" s="87"/>
      <c r="J28" s="87"/>
      <c r="K28" s="87"/>
      <c r="L28" s="87"/>
      <c r="M28" s="87"/>
      <c r="N28" s="87"/>
      <c r="O28" s="87"/>
      <c r="P28" s="87"/>
      <c r="Q28" s="52"/>
    </row>
    <row r="29" spans="1:27" s="32" customFormat="1" ht="14.25"/>
    <row r="30" spans="1:27" s="32" customFormat="1" ht="14.25"/>
    <row r="31" spans="1:27" s="32" customFormat="1" ht="14.25"/>
    <row r="32" spans="1:27" s="32" customFormat="1" ht="14.25"/>
    <row r="33" s="32" customFormat="1" ht="14.25"/>
    <row r="34" s="32" customFormat="1" ht="14.25"/>
    <row r="35" s="32" customFormat="1" ht="14.25"/>
    <row r="36" s="32" customFormat="1" ht="14.25"/>
  </sheetData>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000000000000006" right="0.25000000000000006" top="1.0456692913385826" bottom="1.0456692913385826" header="0.74999999999999989" footer="0.74999999999999989"/>
  <pageSetup paperSize="0" scale="45" fitToWidth="0" fitToHeight="0" pageOrder="overThenDown" orientation="portrait" horizontalDpi="0" verticalDpi="0" copies="0"/>
  <headerFooter alignWithMargins="0"/>
  <colBreaks count="1" manualBreakCount="1">
    <brk id="17" man="1"/>
  </colBreaks>
</worksheet>
</file>

<file path=docProps/app.xml><?xml version="1.0" encoding="utf-8"?>
<Properties xmlns="http://schemas.openxmlformats.org/officeDocument/2006/extended-properties" xmlns:vt="http://schemas.openxmlformats.org/officeDocument/2006/docPropsVTypes">
  <TotalTime>64</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Funcionamiento</vt:lpstr>
      <vt:lpstr>Inversión</vt:lpstr>
      <vt:lpstr>Ingresos</vt:lpstr>
      <vt:lpstr>Reservas presupuestales</vt:lpstr>
      <vt:lpstr>pasivos exigibles</vt:lpstr>
      <vt:lpstr>Devolucion solicitud de pago</vt:lpstr>
      <vt:lpstr>programación reservas</vt:lpstr>
      <vt:lpstr>HVFuncionamiento</vt:lpstr>
      <vt:lpstr>HVInversión </vt:lpstr>
      <vt:lpstr>HV PAC Alumbrado</vt:lpstr>
      <vt:lpstr>Intrucciones</vt:lpstr>
      <vt:lpstr>'Devolucion solicitud de pago'!Área_de_impresión</vt:lpstr>
      <vt:lpstr>'HV PAC Alumbrado'!Área_de_impresión</vt:lpstr>
      <vt:lpstr>HVFuncionamiento!Área_de_impresión</vt:lpstr>
      <vt:lpstr>'HVInversión '!Área_de_impresión</vt:lpstr>
      <vt:lpstr>Intrucciones!Área_de_impresión</vt:lpstr>
      <vt:lpstr>'programación reservas'!Área_de_impresión</vt:lpstr>
      <vt:lpstr>Intrucciones!Z_B7ECF0D0_A81A_436D_9890_C42D4A47FE9F_.wvu.Cols</vt:lpstr>
      <vt:lpstr>Intrucciones!Z_B7ECF0D0_A81A_436D_9890_C42D4A47FE9F_.wvu.PrintArea</vt:lpstr>
      <vt:lpstr>Intrucciones!Z_F4394838_8F56_4BCD_9238_BC5EF03F208A_.wvu.PrintArea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Santiago Delvasto</dc:creator>
  <cp:lastModifiedBy>Luisa Fernanda Santiago Delvasto</cp:lastModifiedBy>
  <cp:revision>7</cp:revision>
  <cp:lastPrinted>2017-09-07T23:28:55Z</cp:lastPrinted>
  <dcterms:created xsi:type="dcterms:W3CDTF">2016-10-28T16:25:47Z</dcterms:created>
  <dcterms:modified xsi:type="dcterms:W3CDTF">2018-02-06T16:46:13Z</dcterms:modified>
</cp:coreProperties>
</file>