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201"/>
  <workbookPr defaultThemeVersion="124226"/>
  <mc:AlternateContent xmlns:mc="http://schemas.openxmlformats.org/markup-compatibility/2006">
    <mc:Choice Requires="x15">
      <x15ac:absPath xmlns:x15ac="http://schemas.microsoft.com/office/spreadsheetml/2010/11/ac" url="\\apolo\UAESP_Docs\jarodriguez\Mis documentos\JORGE ARMANDO\2. SIG (Planeación)\3. Indicadores\Indicadores - Diciembre 2017\"/>
    </mc:Choice>
  </mc:AlternateContent>
  <bookViews>
    <workbookView xWindow="0" yWindow="0" windowWidth="20490" windowHeight="7230"/>
  </bookViews>
  <sheets>
    <sheet name="RESIDUOS SOL REC 2017" sheetId="36" r:id="rId1"/>
    <sheet name="PUNTOS CRÍTICOS 2017" sheetId="38" r:id="rId2"/>
    <sheet name="Intrucciones" sheetId="30" r:id="rId3"/>
  </sheets>
  <definedNames>
    <definedName name="_Toc355773129" localSheetId="1">'PUNTOS CRÍTICOS 2017'!#REF!</definedName>
    <definedName name="_Toc355773129" localSheetId="0">'RESIDUOS SOL REC 2017'!#REF!</definedName>
    <definedName name="_Toc355773130" localSheetId="1">'PUNTOS CRÍTICOS 2017'!#REF!</definedName>
    <definedName name="_Toc355773130" localSheetId="0">'RESIDUOS SOL REC 2017'!#REF!</definedName>
    <definedName name="_xlnm.Print_Area" localSheetId="2">Intrucciones!$A$1:$U$29</definedName>
    <definedName name="_xlnm.Print_Area" localSheetId="1">'PUNTOS CRÍTICOS 2017'!$A$1:$V$42</definedName>
    <definedName name="_xlnm.Print_Area" localSheetId="0">'RESIDUOS SOL REC 2017'!$A$1:$W$43</definedName>
    <definedName name="Z_B7ECF0D0_A81A_436D_9890_C42D4A47FE9F_.wvu.Cols" localSheetId="2" hidden="1">Intrucciones!$R:$W</definedName>
    <definedName name="Z_B7ECF0D0_A81A_436D_9890_C42D4A47FE9F_.wvu.Cols" localSheetId="1" hidden="1">'PUNTOS CRÍTICOS 2017'!$R:$W</definedName>
    <definedName name="Z_B7ECF0D0_A81A_436D_9890_C42D4A47FE9F_.wvu.Cols" localSheetId="0" hidden="1">'RESIDUOS SOL REC 2017'!$R:$W</definedName>
    <definedName name="Z_B7ECF0D0_A81A_436D_9890_C42D4A47FE9F_.wvu.PrintArea" localSheetId="2" hidden="1">Intrucciones!$A$1:$W$28</definedName>
    <definedName name="Z_B7ECF0D0_A81A_436D_9890_C42D4A47FE9F_.wvu.PrintArea" localSheetId="1" hidden="1">'PUNTOS CRÍTICOS 2017'!$A$1:$W$41</definedName>
    <definedName name="Z_B7ECF0D0_A81A_436D_9890_C42D4A47FE9F_.wvu.PrintArea" localSheetId="0" hidden="1">'RESIDUOS SOL REC 2017'!$A$1:$W$42</definedName>
    <definedName name="Z_F4394838_8F56_4BCD_9238_BC5EF03F208A_.wvu.PrintArea" localSheetId="2" hidden="1">Intrucciones!$A$1:$W$28</definedName>
    <definedName name="Z_F4394838_8F56_4BCD_9238_BC5EF03F208A_.wvu.PrintArea" localSheetId="1" hidden="1">'PUNTOS CRÍTICOS 2017'!$A$1:$W$41</definedName>
    <definedName name="Z_F4394838_8F56_4BCD_9238_BC5EF03F208A_.wvu.PrintArea" localSheetId="0" hidden="1">'RESIDUOS SOL REC 2017'!$A$1:$W$42</definedName>
  </definedNames>
  <calcPr calcId="171027"/>
  <customWorkbookViews>
    <customWorkbookView name="ylopez - Vista personalizada" guid="{B7ECF0D0-A81A-436D-9890-C42D4A47FE9F}" mergeInterval="0" personalView="1" maximized="1" xWindow="1" yWindow="1" windowWidth="1596" windowHeight="670" activeSheetId="1"/>
    <customWorkbookView name="lconde - Vista personalizada" guid="{F4394838-8F56-4BCD-9238-BC5EF03F208A}" mergeInterval="0" personalView="1" maximized="1" xWindow="1" yWindow="1" windowWidth="1280" windowHeight="794" activeSheetId="1"/>
  </customWorkbookViews>
</workbook>
</file>

<file path=xl/calcChain.xml><?xml version="1.0" encoding="utf-8"?>
<calcChain xmlns="http://schemas.openxmlformats.org/spreadsheetml/2006/main">
  <c r="O30" i="38" l="1"/>
  <c r="N30" i="38"/>
  <c r="M30" i="38"/>
  <c r="L30" i="38"/>
  <c r="K30" i="38"/>
  <c r="J30" i="38"/>
  <c r="I30" i="38"/>
  <c r="H30" i="38"/>
  <c r="G30" i="38"/>
  <c r="F30" i="38"/>
  <c r="E30" i="38"/>
  <c r="D30" i="38"/>
  <c r="P30" i="38" s="1"/>
  <c r="P29" i="38"/>
  <c r="K30" i="36" l="1"/>
  <c r="F30" i="36"/>
  <c r="D30" i="36" l="1"/>
  <c r="E30" i="36"/>
  <c r="G30" i="36"/>
  <c r="H30" i="36"/>
  <c r="I30" i="36"/>
  <c r="J30" i="36"/>
  <c r="L30" i="36"/>
  <c r="N30" i="36"/>
  <c r="O30" i="36"/>
  <c r="P29" i="36" l="1"/>
  <c r="M30" i="36" l="1"/>
  <c r="P28" i="36"/>
  <c r="P30" i="36" s="1"/>
</calcChain>
</file>

<file path=xl/sharedStrings.xml><?xml version="1.0" encoding="utf-8"?>
<sst xmlns="http://schemas.openxmlformats.org/spreadsheetml/2006/main" count="244" uniqueCount="136">
  <si>
    <t>HOJA DE VIDA DEL INDICADOR</t>
  </si>
  <si>
    <t>Proceso</t>
  </si>
  <si>
    <t>Nombre del Indicador</t>
  </si>
  <si>
    <t>Objetivo del Indicador</t>
  </si>
  <si>
    <t>Fórmula del Indicador</t>
  </si>
  <si>
    <t>Unidad de Medida</t>
  </si>
  <si>
    <t>Nombre Variable</t>
  </si>
  <si>
    <t>Explicación de la Variable</t>
  </si>
  <si>
    <t>Eficiencia</t>
  </si>
  <si>
    <t>Eficacia</t>
  </si>
  <si>
    <t>Efectividad</t>
  </si>
  <si>
    <t>Mensual</t>
  </si>
  <si>
    <t>Bimestral</t>
  </si>
  <si>
    <t>Trimestral</t>
  </si>
  <si>
    <t>Semestral</t>
  </si>
  <si>
    <t>Tendencia</t>
  </si>
  <si>
    <t>Ascendente</t>
  </si>
  <si>
    <t>Máximo</t>
  </si>
  <si>
    <t>Satisfactorio</t>
  </si>
  <si>
    <t>Aceptable</t>
  </si>
  <si>
    <t>Descendente</t>
  </si>
  <si>
    <t>Variables</t>
  </si>
  <si>
    <t>TOTAL</t>
  </si>
  <si>
    <t>Propuesta de Mejoramiento</t>
  </si>
  <si>
    <t>Minimo</t>
  </si>
  <si>
    <t>ENERO</t>
  </si>
  <si>
    <t>FEBRERO</t>
  </si>
  <si>
    <t>MARZO</t>
  </si>
  <si>
    <t>ABRIL</t>
  </si>
  <si>
    <t>MAYO</t>
  </si>
  <si>
    <t>JUNIO</t>
  </si>
  <si>
    <t>JULIO</t>
  </si>
  <si>
    <t>AGOSTO</t>
  </si>
  <si>
    <t xml:space="preserve">SEP/BRE </t>
  </si>
  <si>
    <t>OCTUBRE</t>
  </si>
  <si>
    <t>NOV/BRE</t>
  </si>
  <si>
    <t xml:space="preserve">Resultado </t>
  </si>
  <si>
    <t>Anual</t>
  </si>
  <si>
    <t>Grafica Comportamiento del Indicador frente a la meta</t>
  </si>
  <si>
    <t>Responsables  de Medición</t>
  </si>
  <si>
    <t>Subsistema de Gestión</t>
  </si>
  <si>
    <t>Subsistema de Control Interno</t>
  </si>
  <si>
    <t>Subsistema de Gestión Ambiental</t>
  </si>
  <si>
    <t>Subsistema de Responsabilidad Social</t>
  </si>
  <si>
    <t>No aplica</t>
  </si>
  <si>
    <t>DE-PCFASIG-FM-01</t>
  </si>
  <si>
    <t>PROCESOS</t>
  </si>
  <si>
    <t>SUBSISTEMAS</t>
  </si>
  <si>
    <t>Evaluación, Control y Mejora</t>
  </si>
  <si>
    <t>Direccionamiento Estratégico</t>
  </si>
  <si>
    <t>Gestión de Comunicaciones</t>
  </si>
  <si>
    <t>Recolección, Barrido y Limpieza</t>
  </si>
  <si>
    <t>Disposición Final</t>
  </si>
  <si>
    <t>Aprovechamiento</t>
  </si>
  <si>
    <t>Alumbrado Público</t>
  </si>
  <si>
    <t>Servicios Funerarios</t>
  </si>
  <si>
    <t>Gestión del Talento Humano</t>
  </si>
  <si>
    <t>Gestión Financiera</t>
  </si>
  <si>
    <t>Gestión Documental</t>
  </si>
  <si>
    <t>Gestión de Apoyo Logístico</t>
  </si>
  <si>
    <t>Gestión de Asuntos Legales</t>
  </si>
  <si>
    <t>Gestión Tecnológica y de Información</t>
  </si>
  <si>
    <t>Subsistema de Gestión de la Calidad</t>
  </si>
  <si>
    <t>Subsistema de Seguridad y Salud Ocupacional</t>
  </si>
  <si>
    <t>Subsistema de Gestión de Seguridad de la Información</t>
  </si>
  <si>
    <t>Subsistema Interno de Gestión Documental y Archivo</t>
  </si>
  <si>
    <t>Sistema Integrado de Gestión</t>
  </si>
  <si>
    <t>Critico</t>
  </si>
  <si>
    <t>Objetivo Estrategico o del Subsistema</t>
  </si>
  <si>
    <t xml:space="preserve">Fuente de la Información </t>
  </si>
  <si>
    <t xml:space="preserve">Mide </t>
  </si>
  <si>
    <t>Periodicidad</t>
  </si>
  <si>
    <t>RANGOS DE GESTIÓN</t>
  </si>
  <si>
    <t>Meta</t>
  </si>
  <si>
    <t>Linea base</t>
  </si>
  <si>
    <t>PERIODO</t>
  </si>
  <si>
    <t>Análisis de datos - Resultados</t>
  </si>
  <si>
    <t>Página 1 de 2</t>
  </si>
  <si>
    <t>%</t>
  </si>
  <si>
    <t xml:space="preserve"> &lt; 80</t>
  </si>
  <si>
    <t>Objetivo 1. Lograr una Ciudad limpia  que fortalece lo público y la calidad de vida de sus habitantes</t>
  </si>
  <si>
    <t>Profesional de Apoyo</t>
  </si>
  <si>
    <t>Informe del Operador del Servicio</t>
  </si>
  <si>
    <t>X</t>
  </si>
  <si>
    <t>DICIEMBRE</t>
  </si>
  <si>
    <t>VERSIÓN 03</t>
  </si>
  <si>
    <t>Página 2 de 2</t>
  </si>
  <si>
    <t>INSTRUCCIONES PARA EL DILIGENCIAMIENTO 
DE LA HOJA DE VIDA DEL INDICADOR (I.  Identificación del indicador)</t>
  </si>
  <si>
    <r>
      <rPr>
        <b/>
        <sz val="12"/>
        <color indexed="8"/>
        <rFont val="Arial"/>
        <family val="2"/>
      </rPr>
      <t>a) Proceso:</t>
    </r>
    <r>
      <rPr>
        <sz val="12"/>
        <color indexed="8"/>
        <rFont val="Arial"/>
        <family val="2"/>
      </rPr>
      <t xml:space="preserve"> Identifica el nombre del proceso al cual pertenece el indicador.</t>
    </r>
  </si>
  <si>
    <r>
      <rPr>
        <b/>
        <sz val="12"/>
        <color indexed="8"/>
        <rFont val="Arial"/>
        <family val="2"/>
      </rPr>
      <t>b) Responsables (Medición):</t>
    </r>
    <r>
      <rPr>
        <sz val="12"/>
        <color indexed="8"/>
        <rFont val="Arial"/>
        <family val="2"/>
      </rPr>
      <t xml:space="preserve"> Identifica la persona responsable de registrar los resultados del indicador, realizar la interpretación de los resultados y realizar propuestas de mejoramiento.</t>
    </r>
  </si>
  <si>
    <r>
      <rPr>
        <b/>
        <sz val="12"/>
        <color indexed="8"/>
        <rFont val="Arial"/>
        <family val="2"/>
      </rPr>
      <t>c) Nombre del indicador:</t>
    </r>
    <r>
      <rPr>
        <sz val="12"/>
        <color indexed="8"/>
        <rFont val="Arial"/>
        <family val="2"/>
      </rPr>
      <t xml:space="preserve"> Nombre que identifica al indicador.</t>
    </r>
  </si>
  <si>
    <r>
      <rPr>
        <b/>
        <sz val="12"/>
        <color indexed="8"/>
        <rFont val="Arial"/>
        <family val="2"/>
      </rPr>
      <t xml:space="preserve">d) Objetivo del indicador: </t>
    </r>
    <r>
      <rPr>
        <sz val="12"/>
        <color indexed="8"/>
        <rFont val="Arial"/>
        <family val="2"/>
      </rPr>
      <t>Señala para qué se establece el indicador y qué mide.</t>
    </r>
  </si>
  <si>
    <r>
      <t xml:space="preserve">e) Tipo de indicador: </t>
    </r>
    <r>
      <rPr>
        <sz val="12"/>
        <color indexed="8"/>
        <rFont val="Arial"/>
        <family val="2"/>
      </rPr>
      <t>Indique a que macroproceso esta relacionado el indicador</t>
    </r>
  </si>
  <si>
    <r>
      <t xml:space="preserve">f) Subsistema de Gestión: </t>
    </r>
    <r>
      <rPr>
        <sz val="12"/>
        <color indexed="8"/>
        <rFont val="Arial"/>
        <family val="2"/>
      </rPr>
      <t>Ingrese la dependencia realiza el producto</t>
    </r>
  </si>
  <si>
    <r>
      <rPr>
        <b/>
        <sz val="12"/>
        <color indexed="8"/>
        <rFont val="Arial"/>
        <family val="2"/>
      </rPr>
      <t>g) Producto/servicio:</t>
    </r>
    <r>
      <rPr>
        <sz val="12"/>
        <color indexed="8"/>
        <rFont val="Arial"/>
        <family val="2"/>
      </rPr>
      <t xml:space="preserve"> Identifica el nombre del producto o servicio.</t>
    </r>
  </si>
  <si>
    <r>
      <rPr>
        <b/>
        <sz val="12"/>
        <color indexed="8"/>
        <rFont val="Arial"/>
        <family val="2"/>
      </rPr>
      <t>h) Fórmula del indicador:</t>
    </r>
    <r>
      <rPr>
        <sz val="12"/>
        <color indexed="8"/>
        <rFont val="Arial"/>
        <family val="2"/>
      </rPr>
      <t xml:space="preserve"> Fórmula matemática utilizada para el cálculo del indicador.</t>
    </r>
  </si>
  <si>
    <r>
      <rPr>
        <b/>
        <sz val="12"/>
        <color indexed="8"/>
        <rFont val="Arial"/>
        <family val="2"/>
      </rPr>
      <t xml:space="preserve">i) Unidad de medida: </t>
    </r>
    <r>
      <rPr>
        <sz val="12"/>
        <color indexed="8"/>
        <rFont val="Arial"/>
        <family val="2"/>
      </rPr>
      <t>Magnitud referencia para la medición. Ejemplo: Porcentaje, número de asesorías.</t>
    </r>
  </si>
  <si>
    <r>
      <rPr>
        <b/>
        <sz val="12"/>
        <color indexed="8"/>
        <rFont val="Arial"/>
        <family val="2"/>
      </rPr>
      <t>j) Nombre de la variable:</t>
    </r>
    <r>
      <rPr>
        <sz val="12"/>
        <color indexed="8"/>
        <rFont val="Arial"/>
        <family val="2"/>
      </rPr>
      <t xml:space="preserve"> Nombre de las variables por utilizar; puede ser una sola o dos, dependiendo del indicador.</t>
    </r>
  </si>
  <si>
    <r>
      <rPr>
        <b/>
        <sz val="12"/>
        <color indexed="8"/>
        <rFont val="Arial"/>
        <family val="2"/>
      </rPr>
      <t>k) Explicación de la variable:</t>
    </r>
    <r>
      <rPr>
        <sz val="12"/>
        <color indexed="8"/>
        <rFont val="Arial"/>
        <family val="2"/>
      </rPr>
      <t xml:space="preserve"> Opcional si la variable requiere explicación o definición.</t>
    </r>
  </si>
  <si>
    <r>
      <rPr>
        <b/>
        <sz val="12"/>
        <color indexed="8"/>
        <rFont val="Arial"/>
        <family val="2"/>
      </rPr>
      <t>l) Mide:</t>
    </r>
    <r>
      <rPr>
        <sz val="12"/>
        <color indexed="8"/>
        <rFont val="Arial"/>
        <family val="2"/>
      </rPr>
      <t xml:space="preserve"> Señale el tipo de indicador (eficiencia, eficacia, efectividad).</t>
    </r>
  </si>
  <si>
    <r>
      <rPr>
        <b/>
        <sz val="12"/>
        <color indexed="8"/>
        <rFont val="Arial"/>
        <family val="2"/>
      </rPr>
      <t>m) Periodicidad:</t>
    </r>
    <r>
      <rPr>
        <sz val="12"/>
        <color indexed="8"/>
        <rFont val="Arial"/>
        <family val="2"/>
      </rPr>
      <t xml:space="preserve"> El periodo en que se está midiendo el indicador. Especifique el período en el cual va a medir.</t>
    </r>
  </si>
  <si>
    <r>
      <rPr>
        <b/>
        <sz val="12"/>
        <color indexed="8"/>
        <rFont val="Arial"/>
        <family val="2"/>
      </rPr>
      <t>n) Parametros de Control:</t>
    </r>
    <r>
      <rPr>
        <sz val="12"/>
        <color indexed="8"/>
        <rFont val="Arial"/>
        <family val="2"/>
      </rPr>
      <t xml:space="preserve"> Espacio comprendido entre los valores mínimo y máximo que el indicador puede tomar. Establecer para este indicador un rango de comportamiento que nos permita hacerle el seguimiento.</t>
    </r>
  </si>
  <si>
    <r>
      <rPr>
        <b/>
        <sz val="12"/>
        <color indexed="8"/>
        <rFont val="Arial"/>
        <family val="2"/>
      </rPr>
      <t>o) Línea base:</t>
    </r>
    <r>
      <rPr>
        <sz val="12"/>
        <color indexed="8"/>
        <rFont val="Arial"/>
        <family val="2"/>
      </rPr>
      <t xml:space="preserve"> Es el valor obtenido en el período inmediatamente anterior. En el caso de que no exista, se escribirá no se aplica.</t>
    </r>
  </si>
  <si>
    <r>
      <rPr>
        <b/>
        <sz val="12"/>
        <color indexed="8"/>
        <rFont val="Arial"/>
        <family val="2"/>
      </rPr>
      <t>p) Fuente de información:</t>
    </r>
    <r>
      <rPr>
        <sz val="12"/>
        <color indexed="8"/>
        <rFont val="Arial"/>
        <family val="2"/>
      </rPr>
      <t xml:space="preserve"> Indique la fuente de origen de la línea base (histórico registrado).</t>
    </r>
  </si>
  <si>
    <r>
      <rPr>
        <b/>
        <sz val="12"/>
        <color indexed="8"/>
        <rFont val="Arial"/>
        <family val="2"/>
      </rPr>
      <t xml:space="preserve">q) </t>
    </r>
    <r>
      <rPr>
        <sz val="12"/>
        <color indexed="8"/>
        <rFont val="Arial"/>
        <family val="2"/>
      </rPr>
      <t>Resgitro de Resultados: Ingrese los datos del indicador en el periodo definido según periodicidad establecida</t>
    </r>
  </si>
  <si>
    <r>
      <rPr>
        <b/>
        <sz val="12"/>
        <color indexed="8"/>
        <rFont val="Arial"/>
        <family val="2"/>
      </rPr>
      <t>r) Meta:</t>
    </r>
    <r>
      <rPr>
        <sz val="12"/>
        <color indexed="8"/>
        <rFont val="Arial"/>
        <family val="2"/>
      </rPr>
      <t xml:space="preserve"> Es el valor que se espera alcance el indicador.</t>
    </r>
  </si>
  <si>
    <r>
      <rPr>
        <b/>
        <sz val="12"/>
        <color indexed="8"/>
        <rFont val="Arial"/>
        <family val="2"/>
      </rPr>
      <t>s) Analisis del indicado</t>
    </r>
    <r>
      <rPr>
        <sz val="12"/>
        <color indexed="8"/>
        <rFont val="Arial"/>
        <family val="2"/>
      </rPr>
      <t>r: registre el analisis del comportamiento del indicador en el periodo definido (ver procedimiento Formulación, actualización y seguimiento de indicadores)</t>
    </r>
  </si>
  <si>
    <r>
      <rPr>
        <b/>
        <sz val="12"/>
        <color indexed="8"/>
        <rFont val="Arial"/>
        <family val="2"/>
      </rPr>
      <t>t) Acciones a toma</t>
    </r>
    <r>
      <rPr>
        <sz val="12"/>
        <color indexed="8"/>
        <rFont val="Arial"/>
        <family val="2"/>
      </rPr>
      <t>r: Registre las observaciones que aclaran el analisis del comportamiento del indicador</t>
    </r>
  </si>
  <si>
    <r>
      <rPr>
        <b/>
        <sz val="12"/>
        <color indexed="8"/>
        <rFont val="Arial"/>
        <family val="2"/>
      </rPr>
      <t>u) Propuesta de Mejoramiento</t>
    </r>
    <r>
      <rPr>
        <sz val="12"/>
        <color indexed="8"/>
        <rFont val="Arial"/>
        <family val="2"/>
      </rPr>
      <t>: Resgistre las acciones de mejora en caso de no alcanzar la meta definida para el indicador</t>
    </r>
  </si>
  <si>
    <t xml:space="preserve">Cantidad de residuos sólidos ordinarios recolectados y transportados al sitio de disposición final </t>
  </si>
  <si>
    <t>Medir la disminución de los residuos que se generan en la ciudad producto de la separación en la fuente.</t>
  </si>
  <si>
    <t>en construccion</t>
  </si>
  <si>
    <t>&gt;</t>
  </si>
  <si>
    <t>&lt;</t>
  </si>
  <si>
    <t>≥</t>
  </si>
  <si>
    <r>
      <t xml:space="preserve">Fuente Información Linea base: </t>
    </r>
    <r>
      <rPr>
        <sz val="11"/>
        <rFont val="Arial"/>
        <family val="2"/>
      </rPr>
      <t>Informe mensual presentado por el operador o prestador del servicio</t>
    </r>
  </si>
  <si>
    <t>Medir la disminución de los puntos críticos de arrojo clandestino</t>
  </si>
  <si>
    <t>2,11% Anual</t>
  </si>
  <si>
    <t>Cantidad de puntos críticos año base 2015</t>
  </si>
  <si>
    <t>Cantidad de residuos sólidos ordinarios recolectados y transportados al sitio de disposición final por los operadores y prestadores del servicio público de aseo en Bogotá año base 2015</t>
  </si>
  <si>
    <t>Corresponde al total de puntos críticos del año 2015 respecto al arrojo clandestino</t>
  </si>
  <si>
    <t>Corresponde al total de puntos críticos del año objetivo  respecto al arrojo clandestino</t>
  </si>
  <si>
    <t xml:space="preserve">Cantidad de residuos sólidos ordinarios recolectados y transportados al sitio de disposición final por los operadores y prestadores del servicio público de aseo en Bogotá año objetivo </t>
  </si>
  <si>
    <t xml:space="preserve">Residuos sólidos ordinarios recolectados y transportados al sitio de disposición final por los operadores y prestadores del servicio público de aseo en Bogotá año objetivo </t>
  </si>
  <si>
    <t>Residuos sólidos ordinarios recolectados y transportados al sitio de disposición final por los operadores y prestadores del servicio público de aseo en bogotá (2015)</t>
  </si>
  <si>
    <r>
      <t xml:space="preserve">Fuente Información Linea base: </t>
    </r>
    <r>
      <rPr>
        <sz val="11"/>
        <rFont val="Arial"/>
        <family val="2"/>
      </rPr>
      <t>Informe mensual presentado por la inteventoría inter DJ</t>
    </r>
  </si>
  <si>
    <t>(Cantidad de puntos críticos año base 2015/cantidad de puntos críticos erradicados año objetivo)*100</t>
  </si>
  <si>
    <t xml:space="preserve"> Cantidad de puntos críticos erradicados año objetivo</t>
  </si>
  <si>
    <r>
      <t xml:space="preserve">Registro de Medición   Año </t>
    </r>
    <r>
      <rPr>
        <b/>
        <u/>
        <sz val="11"/>
        <color indexed="8"/>
        <rFont val="Arial"/>
        <family val="2"/>
      </rPr>
      <t>2017</t>
    </r>
  </si>
  <si>
    <t xml:space="preserve">Cantidad de puntos crítcos erradicados en la ciudad de Bogotá.  </t>
  </si>
  <si>
    <t>En la vigencia 2016 se logro disminuir en 0.82%</t>
  </si>
  <si>
    <t>1,2 % Anual (Meta Proyecto)</t>
  </si>
  <si>
    <t>((cantidad de residuos sólidos ordinarios recolectados y transportados al sitio de disposición final por los operadores y prestadores del servicio público de aseo en Bogotá año base 2015 - cantidad de residuos sólidos ordinarios recolectados y transportados al sitio de disposición final por los operadores y prestadores del servicio público de aseo en Bogotá año Objetivo)/ (cantidad de residuos sólidos ordinarios recolectados y transportados al sitio de disposición final por los operadores y prestadores del servicio público de aseo en Bogotá año base 2015))</t>
  </si>
  <si>
    <r>
      <t xml:space="preserve">
</t>
    </r>
    <r>
      <rPr>
        <b/>
        <sz val="11"/>
        <color indexed="8"/>
        <rFont val="Arial"/>
        <family val="2"/>
      </rPr>
      <t xml:space="preserve">ENERO: </t>
    </r>
    <r>
      <rPr>
        <sz val="11"/>
        <color indexed="8"/>
        <rFont val="Arial"/>
        <family val="2"/>
      </rPr>
      <t>Durante el primer del mes de 2017, se presentó una disminución  de 3926.39 toneladas de residuos solidos transportados al sitio disposición final por los operadores, reafirmando las actividades de gestión social por parte de los mismos en la ciudad, basadas en el Plan de Relaciones con la Comunidad, realizando mesas interinstitucionales, comités ambientales locales,y comités de gestión de riesgos de las localidades entre otros.</t>
    </r>
    <r>
      <rPr>
        <b/>
        <sz val="11"/>
        <color indexed="8"/>
        <rFont val="Arial"/>
        <family val="2"/>
      </rPr>
      <t xml:space="preserve">
FEBRERO:</t>
    </r>
    <r>
      <rPr>
        <sz val="11"/>
        <color indexed="8"/>
        <rFont val="Arial"/>
        <family val="2"/>
      </rPr>
      <t xml:space="preserve">Para el mes de febrero, nuevamente se presentó una disminución  de 6898.57  toneladas de residuos solidos transportados al sitio disposición final por los operadores, toda vez que se continuo con el trabajo de gestión social por parte de los operadores y/o prestadores en la ciudad.  El indicador se encuentra en el rango de gestión satisfactorio.
</t>
    </r>
    <r>
      <rPr>
        <b/>
        <sz val="11"/>
        <color indexed="8"/>
        <rFont val="Arial"/>
        <family val="2"/>
      </rPr>
      <t xml:space="preserve">MARZO: </t>
    </r>
    <r>
      <rPr>
        <sz val="11"/>
        <color indexed="8"/>
        <rFont val="Arial"/>
        <family val="2"/>
      </rPr>
      <t xml:space="preserve">Para el mes de marzo, a diferencia de los dos (2) anteriores meses, se presentó un aumento de 1.935.80  toneladas de residuos solidos transportados al sitio de disposición final por los operadores, aun cuando se vienen desarrollando las actividades de gestión social tales como la realización de  mesas inter institucionales, comités ambientales locales,y comités de gestión de riesgos de las localidades entre otros.
</t>
    </r>
    <r>
      <rPr>
        <b/>
        <sz val="11"/>
        <color indexed="8"/>
        <rFont val="Arial"/>
        <family val="2"/>
      </rPr>
      <t>ABRIL</t>
    </r>
    <r>
      <rPr>
        <sz val="11"/>
        <color indexed="8"/>
        <rFont val="Arial"/>
        <family val="2"/>
      </rPr>
      <t xml:space="preserve">: Para el mes de abril, nuevamente se regreso  la linea de disminución  de 1.736.93  toneladas de residuos solidos transportados al sitio disposición final por los operadores, toda vez que se continuo con el trabajo de gestión social por parte de los operadores y/o prestadores en la ciudad.  El indicador se encuentra en el rango de gestión satisfactorio.
</t>
    </r>
    <r>
      <rPr>
        <b/>
        <sz val="11"/>
        <color indexed="8"/>
        <rFont val="Arial"/>
        <family val="2"/>
      </rPr>
      <t>MAYO</t>
    </r>
    <r>
      <rPr>
        <sz val="11"/>
        <color indexed="8"/>
        <rFont val="Arial"/>
        <family val="2"/>
      </rPr>
      <t xml:space="preserve">: Para el mes de mayo, se presentó un considerable aumento de toneladas  (15.307.93) de residuos solidos transportados al sitio disposición final por los operadores,aun cuando se vienen desarrollando las actividades de gestión social tales como la realización de  mesas inter institucionales, comités ambientales locales,y comités de gestión de riesgos de las localidades entre otros.
</t>
    </r>
    <r>
      <rPr>
        <b/>
        <sz val="11"/>
        <color indexed="8"/>
        <rFont val="Arial"/>
        <family val="2"/>
      </rPr>
      <t>JUNIO</t>
    </r>
    <r>
      <rPr>
        <sz val="11"/>
        <color indexed="8"/>
        <rFont val="Arial"/>
        <family val="2"/>
      </rPr>
      <t xml:space="preserve">: Para el mes de junio, se presentó un aumento de toneladas  (3.884.81) de residuos solidos transportados al sitio disposición final por los operadores,aun cuando se vienen desarrollando las actividades de gestión social tales como la realización de  mesas inter institucionales, comités ambientales locales,y comités de gestión de riesgos de las localidades entre otros. 
</t>
    </r>
    <r>
      <rPr>
        <b/>
        <sz val="11"/>
        <color indexed="8"/>
        <rFont val="Arial"/>
        <family val="2"/>
      </rPr>
      <t>JULIO:</t>
    </r>
    <r>
      <rPr>
        <sz val="11"/>
        <color indexed="8"/>
        <rFont val="Arial"/>
        <family val="2"/>
      </rPr>
      <t xml:space="preserve"> Para el mes de julio, nuevamente se regreso  la linea de disminución  de 6.414  toneladas de residuos solidos transportados al sitio disposición final por los operadores, toda vez que se continuo con el trabajo de gestión social por parte de los operadores y/o prestadores en la ciudad.  El indicador se encuentra en el rango de gestión satisfactorio.
</t>
    </r>
    <r>
      <rPr>
        <b/>
        <sz val="11"/>
        <color indexed="8"/>
        <rFont val="Arial"/>
        <family val="2"/>
      </rPr>
      <t>AGOSTO</t>
    </r>
    <r>
      <rPr>
        <sz val="11"/>
        <color indexed="8"/>
        <rFont val="Arial"/>
        <family val="2"/>
      </rPr>
      <t xml:space="preserve">: Para el mes de agosto, nuevamente se regreso  la linea de disminución  de 139  toneladas de residuos solidos transportados al sitio disposición final por los operadores, toda vez que se continuo con el trabajo de gestión social por parte de los operadores y/o prestadores en la ciudad.  El indicador se encuentra en el rango de gestión satisfactorio.
</t>
    </r>
    <r>
      <rPr>
        <b/>
        <sz val="11"/>
        <color indexed="8"/>
        <rFont val="Arial"/>
        <family val="2"/>
      </rPr>
      <t/>
    </r>
  </si>
  <si>
    <r>
      <rPr>
        <b/>
        <sz val="11"/>
        <color indexed="8"/>
        <rFont val="Arial"/>
        <family val="2"/>
      </rPr>
      <t>SEPTIEMBRE:</t>
    </r>
    <r>
      <rPr>
        <sz val="11"/>
        <color indexed="8"/>
        <rFont val="Arial"/>
        <family val="2"/>
      </rPr>
      <t xml:space="preserve"> Para el mes de septiembre, nuevamente se regreso  la linea de disminución  de 6.743  toneladas de residuos solidos transportados al sitio disposición final por los operadores, toda vez que se continuo con el trabajo de gestión social por parte de los operadores y/o prestadores en la ciudad.  El indicador se encuentra en el rango de gestión satisfactorio.
+B38
</t>
    </r>
    <r>
      <rPr>
        <b/>
        <sz val="11"/>
        <color indexed="8"/>
        <rFont val="Arial"/>
        <family val="2"/>
      </rPr>
      <t>OCTUBRE:</t>
    </r>
    <r>
      <rPr>
        <sz val="11"/>
        <color indexed="8"/>
        <rFont val="Arial"/>
        <family val="2"/>
      </rPr>
      <t xml:space="preserve"> Para el mes de octubre, se presentó un pequeño aumento de toneladas  (2.559.80) de residuos solidos transportados al sitio disposición final por los operadores, aun cuando se vienen desarrollando las actividades de gestión social tales como la realización de  mesas inter institucionales, comités ambientales locales, sencibilizaciones a la ciudadania en la tématica del comparendo ambiental y comités de gestión de riesgos de las localidades entre otros. 
</t>
    </r>
    <r>
      <rPr>
        <b/>
        <sz val="11"/>
        <color indexed="8"/>
        <rFont val="Arial"/>
        <family val="2"/>
      </rPr>
      <t xml:space="preserve">
NOVIEMBRE</t>
    </r>
    <r>
      <rPr>
        <sz val="11"/>
        <color indexed="8"/>
        <rFont val="Arial"/>
        <family val="2"/>
      </rPr>
      <t xml:space="preserve">: Para el mes de noviembre, se presentó un considerable aumento de toneladas  (10.400,68) de residuos solidos transportados al sitio disposición final por los operadores, razón por la cual se toma la decisión de visibilizar a los operadores del servicio dicha situación a fin de tomar acciones en procura de cumplir la meta establecida,  de igual manera se requiere iniciar un plan de mejora.  
</t>
    </r>
    <r>
      <rPr>
        <b/>
        <sz val="11"/>
        <color indexed="8"/>
        <rFont val="Arial"/>
        <family val="2"/>
      </rPr>
      <t>DICIEMBRE:</t>
    </r>
    <r>
      <rPr>
        <sz val="11"/>
        <color indexed="8"/>
        <rFont val="Arial"/>
        <family val="2"/>
      </rPr>
      <t xml:space="preserve"> Para el mes de diciembre, se presentó un considerable aumento de toneladas  (6.495.94) de residuos solidos transportados al sitio disposición final por los operadores, generando que la meta de disminución del 1.2% no se cumpliera, y por ende aumento en 0.65%.  </t>
    </r>
  </si>
  <si>
    <r>
      <rPr>
        <b/>
        <sz val="11"/>
        <color indexed="8"/>
        <rFont val="Arial"/>
        <family val="2"/>
      </rPr>
      <t>Enero:</t>
    </r>
    <r>
      <rPr>
        <sz val="11"/>
        <color indexed="8"/>
        <rFont val="Arial"/>
        <family val="2"/>
      </rPr>
      <t xml:space="preserve"> En la zona 4, atendida por el operador Ase Capital se erradicaron cinco puntos críticos, Uno en la localidad de Puente Aranda y cuatro en la localidad de Tunjuelito, eln las siguientes direcciones: </t>
    </r>
    <r>
      <rPr>
        <b/>
        <sz val="11"/>
        <color indexed="8"/>
        <rFont val="Arial"/>
        <family val="2"/>
      </rPr>
      <t xml:space="preserve"> </t>
    </r>
    <r>
      <rPr>
        <sz val="11"/>
        <color indexed="8"/>
        <rFont val="Arial"/>
        <family val="2"/>
      </rPr>
      <t xml:space="preserve">316: Calle 40 Sur con AV 68, ubicado en el  Paradero del SITP en el barrio La Alquería, 331: Carrera 10 con calle 51sur, ubicado en la estación de gasolina en el barrio Abraham Lincoln en la localidad de Tunjuelito. 333: Carrera 56 con Diagonal 48 sur, ubicado en el muro de un predio esquinero en el barrio Laguneta en la localidad de Tunjuelito,  335: Diagonal 45 B sur con carrera 54 ubicado en el separador vial de la KR 54 en el barrio Venecia de la localidad de Tunjuelito, 336:Calle 48 a sur con Carrera 28 ubicado en la esquina nor-occidental de la Dirección Local de Educación de Tunjuelito. En este periodo el indicador se encuentra en el rango satisfactorio.
</t>
    </r>
    <r>
      <rPr>
        <b/>
        <sz val="11"/>
        <color indexed="8"/>
        <rFont val="Arial"/>
        <family val="2"/>
      </rPr>
      <t xml:space="preserve">FEBRERO: </t>
    </r>
    <r>
      <rPr>
        <sz val="11"/>
        <color indexed="8"/>
        <rFont val="Arial"/>
        <family val="2"/>
      </rPr>
      <t xml:space="preserve">Para el mes de febrero los Operadores no reportaron la erradicación de ningun punto critico, aun cuando se continuo con la realizaron las acciones de senzsibilización a la comunidad para el adecuado manejo de los residuos  y aseo en su entorno.
</t>
    </r>
    <r>
      <rPr>
        <b/>
        <sz val="11"/>
        <color indexed="8"/>
        <rFont val="Arial"/>
        <family val="2"/>
      </rPr>
      <t xml:space="preserve">MARZO </t>
    </r>
    <r>
      <rPr>
        <sz val="11"/>
        <color indexed="8"/>
        <rFont val="Arial"/>
        <family val="2"/>
      </rPr>
      <t xml:space="preserve">Zona 1 LIME, En este mes no fueron erradicados puntos críticos, zona 4 el operador Aseo Capital reportó la erradicación de dos (2) puntos críticos  en el mes de Marzo,  punto 339: ubicado en la Calle 2 Bis Con 56 A, Perímetro Colegio José Manuel Restrepo, localidad de Puente Aranda y punto 271 ubicado en la Carrera 74 entre calles 59 A y 60 A sur Separador sector comercial barrio La Estancia, localidad de Ciudad Bolívar. 
Zona 6 Ciudad Limpia,  en su informe correspondiente al mes de Marzo de 2017 reportó un punto crítico erradicado en la zona 6, correspondiente al código 47, ubicado en la localidad de Bosa, Barrio Gran Colombiano carrera 82 A con calle 73 D sur, debido a la construcción  de uno de los tres tramos de la av ciudad de Cali, que cruzan por la Carrera 80J Hasta la Calle 71A sur, atravesando el lugar donde se encontraba el punto crítico en mención, el espacio se encuentra actualmente constituido por una vía sin afectación de arrojo de residuos
Zonas 2 - 3- 5, prestador EAB, en el mes de marzo no se erradicaron puntos críticos.  En este periodo el indicador se encuentra en el rango satisfactorio.
</t>
    </r>
    <r>
      <rPr>
        <b/>
        <sz val="11"/>
        <color indexed="8"/>
        <rFont val="Arial"/>
        <family val="2"/>
      </rPr>
      <t>ABRIL</t>
    </r>
    <r>
      <rPr>
        <sz val="11"/>
        <color indexed="8"/>
        <rFont val="Arial"/>
        <family val="2"/>
      </rPr>
      <t xml:space="preserve">  Zona 1 LIME, En este mes no fueron erradicados puntos críticos, zona 4 el operador Aseo Capital  no reportó puntos erradicados    en el mes de abril, 
Zona 6 Ciudad Limpia,  en su informe correspondiente al mes de Abril  de 2017 no  reportó  puntos críticos erradicados en la zona 6, Zonas 2 - 3- 5, prestador EAB, en el mes de abril  se erradicaron puntos críticos, en la localidad de Usme: uno en la calle 72 sur con carrera 14 l y otro en la carrera 14Q con diagonal 76 sur.   En este periodo el indicador se encuentra en el rango satisfactorio.
</t>
    </r>
    <r>
      <rPr>
        <b/>
        <sz val="11"/>
        <color indexed="8"/>
        <rFont val="Arial"/>
        <family val="2"/>
      </rPr>
      <t>MAYO:</t>
    </r>
    <r>
      <rPr>
        <sz val="11"/>
        <color indexed="8"/>
        <rFont val="Arial"/>
        <family val="2"/>
      </rPr>
      <t xml:space="preserve"> En este periodo no se erradicaron puntos críticos en ninguna zona de Bogotá, de acauerdo con los reportado por los operadores /pretsadores en su informe mensual. No obstante, el indicador se encuentra en el rango satisfactorio. 
</t>
    </r>
    <r>
      <rPr>
        <b/>
        <sz val="11"/>
        <color indexed="8"/>
        <rFont val="Arial"/>
        <family val="2"/>
      </rPr>
      <t>JUNIO:</t>
    </r>
    <r>
      <rPr>
        <sz val="11"/>
        <color indexed="8"/>
        <rFont val="Arial"/>
        <family val="2"/>
      </rPr>
      <t xml:space="preserve">  Zona 1 LIME, En este mes no fueron erradicados puntos críticos, zona 4 el operador Aseo Capital  no reportó puntos erradicados    en el mes de junio, </t>
    </r>
    <r>
      <rPr>
        <b/>
        <sz val="11"/>
        <color indexed="8"/>
        <rFont val="Arial"/>
        <family val="2"/>
      </rPr>
      <t xml:space="preserve">
 </t>
    </r>
    <r>
      <rPr>
        <sz val="11"/>
        <color indexed="8"/>
        <rFont val="Arial"/>
        <family val="2"/>
      </rPr>
      <t xml:space="preserve">Ciudad Limpia,  en su informe correspondiente al mes de junio de 2017 no  reportó  puntos críticos erradicados en la zona 6, Zonas 2 - 3- 5, prestador EAB, en el mes de junio  se erradicaron seis  puntos críticos, cuatro  en la localidad de Usme, en las siguientes direcciones: 1) carrera 14L con calle 71 sur, 2) calle 88B sur con carrera 6A Este, 3) Calle 72 con carrera 14 L y B26 4) carrera 14 Q con diagonal 76 sur y dos en la localidad de Rafael uribe Uribe, en las siguientes direcciones: 1) Diagonal 49 sur con transversal segunda y 2) calle 31 sur con carrera 18 .   En este periodo el indicador se encuentra en el rango satisfactorio.
</t>
    </r>
    <r>
      <rPr>
        <b/>
        <sz val="11"/>
        <color indexed="8"/>
        <rFont val="Arial"/>
        <family val="2"/>
      </rPr>
      <t xml:space="preserve">JULIO: </t>
    </r>
    <r>
      <rPr>
        <sz val="11"/>
        <color indexed="8"/>
        <rFont val="Arial"/>
        <family val="2"/>
      </rPr>
      <t xml:space="preserve">Zona 1 LIME, En este mes no fueron erradicados puntos críticos, zona 4 el operador Aseo Capital   reportó tres puntos erradicados    en el mes de julio: 1) TV 42  Calle 3, barrio Primavera localidad de Puente Aranda, 2) CL 63 sur No. 28 - 20, Parque Divino Niño barrio Candelaria II etapa, localidad de Ciudad Bolívar y  3) CL 62 sur con  KR 32, caseta de energía sobre vía secundaria barrio Candelaria La Nueva  localidad de Ciudad Bolívar.  Ciudad Limpia,  en su informe correspondiente al mes de julio de 2017 no  reportó  puntos críticos erradicados en la zona 6.  Zonas 2 - 3- 5, prestador EAB, en el mes de julio no    erradicaron   puntos críticos.
</t>
    </r>
    <r>
      <rPr>
        <b/>
        <sz val="11"/>
        <color indexed="8"/>
        <rFont val="Arial"/>
        <family val="2"/>
      </rPr>
      <t xml:space="preserve">AGOSTO:  Zona 1 LIME, En este mes no fueron erradicados puntos críticos, zona 4 el operador Aseo Capital   reportó tres puntos erradicados    en el mes de agosto: 1) CÓD. 343: Carrera 75 con Calle 59 sur Jardinera - frente a Surkafalandia, barrio La Estancia localidad de Ciudad Bolívar. 2)CÓD. 345: Calle 63 sur con Carrera 16 C Andén vía secundaria, lote privado barrio México localidad de Ciudad Bolívar. 3)CÓD. 347: Calle 70c Sur con Carrera 1 M Vía secundaria cancha de Baloncesto, barrio Quintas del Sur localidad de Ciudad Bolívar.  Ciudad Limpia,  en su informe correspondiente al mes de agosto de 2017 no  reportó  puntos críticos erradicados en la zona 6.  Zonas 2 - 3- 5, prestador EAB, erradicó dos puntos críticos: 1. Diagonal 57A con calle 56A sur y 2. Calle 72 con carrera 14L. en la localidad de Usme. 
SEPTIEMBRE:  Zona 1 LIME, En este mes no fueron erradicados puntos críticos, Zona 4 el operador Aseo Capital   reportó dos puntos erradicados    en el mes de septiembre : 1) CÓD. 350: Calle 59 C sur con Carrera 45D.  Andén de parque y paradero de buses en el barrio Arborizadora Alta en la localidad de Ciudad Bolívar. 2)  CÓD. 354: Diagonal 49 sur con carrera 52 A. Esquina frente a estación de bomberos en el barrio Venecia de la localidad de Tunjuelito. Ciudad Limpia,  en su informe correspondiente al mes de septiembre de 2017 no  reportó  puntos críticos erradicados en la zona 6.  Zonas 2 - 3- 5, prestador EAB,  no erradicó  puntos críticos en el periodo.  A  la fecha el indicador se encuentra en rango satisfactorio. 
OCTUBRE:  Zona 1 LIME, En este mes no fueron erradicados puntos críticos. Zona 4 el operador Aseo Capital no    reportó  puntos críticos erradicados    en el mes de octubre. Zona 6, Ciudad Limpia,  en su informe correspondiente al mes de octubre de 2017   reportó un punto   crítico erradicado en la localidd de Kennedy, ubicado en la carrera 69 Avenida Boyacá a la calle 39 sur, barrio Carvajal.  Zonas 2 - 3- 5, prestador EAB,  no erradicó  puntos críticos en el periodo.  A  la fecha el indicador se encuentra en rango satisfactorio. 
NOVIEMBRE:  Zona 1 LIME, En este mes no fueron erradicados puntos críticos. Zona 4 el operador Aseo Capital no    reportó  puntos críticos erradicados    en el mes de noviembre. Zona 6, Ciudad Limpia,  en su informe correspondiente al mes de noviembre  de 2017, no    reportó  puntos   críticos erradicados.  Zonas 2 - 3- 5, prestador EAB, reporta en el informe mensual que  erradicó  tres puntos críticos en el periodo, ubicados en la localidad de Usme: 1) Calle 75 sur con carrera 9B, 2) calle 72 sur con carrera 14 y 3) carrera 14 Q con diagonal 76 sur.   A  la fecha el indicador se encuentra en rango satisfactorio. 
DICEMBRE:  Zona 1 LIME, En este mes no fueron erradicados puntos críticos. Zona 4 el operador Aseo Capital no    reportó  puntos críticos erradicados    en el mes de diciembre . Zona 6, Ciudad Limpia,  en su informe correspondiente al mes de diciembre  de 2017, erradicó un punto crítico en la localidad de Bosa.  Zonas 2 - 3- 5, prestador EAB, reporta en el informe mensual que no erradicó   puntos críticos en el periodo., A  la fecha el indicador se encuentra en rango satisfactorio. </t>
    </r>
    <r>
      <rPr>
        <sz val="11"/>
        <color indexed="8"/>
        <rFont val="Arial"/>
        <family val="2"/>
      </rPr>
      <t xml:space="preserve">
</t>
    </r>
    <r>
      <rPr>
        <b/>
        <sz val="11"/>
        <color indexed="8"/>
        <rFont val="Arial"/>
        <family val="2"/>
      </rP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</si>
</sst>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 &quot;-&quot;??_);_(@_)"/>
    <numFmt numFmtId="165" formatCode="0.0%"/>
    <numFmt numFmtId="166" formatCode="#,##0.0000"/>
  </numFmts>
  <fonts count="37" x14ac:knownFonts="1">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sz val="11"/>
      <color indexed="8"/>
      <name val="Calibri"/>
      <family val="2"/>
    </font>
    <font>
      <sz val="10"/>
      <name val="Arial"/>
      <family val="2"/>
    </font>
    <font>
      <sz val="10"/>
      <name val="Arial"/>
      <family val="2"/>
    </font>
    <font>
      <b/>
      <sz val="11"/>
      <color indexed="8"/>
      <name val="Arial"/>
      <family val="2"/>
    </font>
    <font>
      <b/>
      <sz val="11"/>
      <name val="Arial"/>
      <family val="2"/>
    </font>
    <font>
      <sz val="11"/>
      <color indexed="8"/>
      <name val="Arial"/>
      <family val="2"/>
    </font>
    <font>
      <sz val="11"/>
      <name val="Arial"/>
      <family val="2"/>
    </font>
    <font>
      <b/>
      <u/>
      <sz val="11"/>
      <color indexed="8"/>
      <name val="Arial"/>
      <family val="2"/>
    </font>
    <font>
      <sz val="12"/>
      <name val="Arial"/>
      <family val="2"/>
    </font>
    <font>
      <sz val="12"/>
      <color indexed="8"/>
      <name val="Arial"/>
      <family val="2"/>
    </font>
    <font>
      <b/>
      <sz val="12"/>
      <color indexed="8"/>
      <name val="Arial"/>
      <family val="2"/>
    </font>
    <font>
      <sz val="11"/>
      <color theme="1"/>
      <name val="Calibri"/>
      <family val="2"/>
      <scheme val="minor"/>
    </font>
    <font>
      <sz val="11"/>
      <color rgb="FFC00000"/>
      <name val="Arial"/>
      <family val="2"/>
    </font>
    <font>
      <sz val="10"/>
      <color rgb="FF000000"/>
      <name val="Arial"/>
      <family val="2"/>
    </font>
    <font>
      <sz val="11"/>
      <color theme="1"/>
      <name val="Arial"/>
      <family val="2"/>
    </font>
    <font>
      <b/>
      <sz val="9"/>
      <name val="Arial"/>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0" tint="-4.9989318521683403E-2"/>
        <bgColor indexed="64"/>
      </patternFill>
    </fill>
  </fills>
  <borders count="3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right/>
      <top/>
      <bottom style="thin">
        <color indexed="64"/>
      </bottom>
      <diagonal/>
    </border>
  </borders>
  <cellStyleXfs count="59">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7" fillId="4" borderId="0" applyNumberFormat="0" applyBorder="0" applyAlignment="0" applyProtection="0"/>
    <xf numFmtId="0" fontId="8" fillId="16" borderId="1" applyNumberFormat="0" applyAlignment="0" applyProtection="0"/>
    <xf numFmtId="0" fontId="9" fillId="17" borderId="2" applyNumberFormat="0" applyAlignment="0" applyProtection="0"/>
    <xf numFmtId="0" fontId="10" fillId="0" borderId="3" applyNumberFormat="0" applyFill="0" applyAlignment="0" applyProtection="0"/>
    <xf numFmtId="0" fontId="11" fillId="0" borderId="0" applyNumberFormat="0" applyFill="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21" borderId="0" applyNumberFormat="0" applyBorder="0" applyAlignment="0" applyProtection="0"/>
    <xf numFmtId="0" fontId="12" fillId="7" borderId="1" applyNumberFormat="0" applyAlignment="0" applyProtection="0"/>
    <xf numFmtId="0" fontId="13" fillId="3" borderId="0" applyNumberFormat="0" applyBorder="0" applyAlignment="0" applyProtection="0"/>
    <xf numFmtId="164" fontId="5" fillId="0" borderId="0" applyFont="0" applyFill="0" applyBorder="0" applyAlignment="0" applyProtection="0"/>
    <xf numFmtId="164" fontId="32" fillId="0" borderId="0" applyFont="0" applyFill="0" applyBorder="0" applyAlignment="0" applyProtection="0"/>
    <xf numFmtId="164" fontId="21" fillId="0" borderId="0" applyFont="0" applyFill="0" applyBorder="0" applyAlignment="0" applyProtection="0"/>
    <xf numFmtId="0" fontId="14" fillId="22" borderId="0" applyNumberFormat="0" applyBorder="0" applyAlignment="0" applyProtection="0"/>
    <xf numFmtId="0" fontId="32" fillId="0" borderId="0"/>
    <xf numFmtId="0" fontId="22" fillId="0" borderId="0"/>
    <xf numFmtId="0" fontId="23" fillId="0" borderId="0"/>
    <xf numFmtId="0" fontId="22" fillId="0" borderId="0"/>
    <xf numFmtId="0" fontId="5" fillId="23" borderId="4" applyNumberFormat="0" applyFont="0" applyAlignment="0" applyProtection="0"/>
    <xf numFmtId="9" fontId="5" fillId="0" borderId="0" applyFont="0" applyFill="0" applyBorder="0" applyAlignment="0" applyProtection="0"/>
    <xf numFmtId="9" fontId="32" fillId="0" borderId="0" applyFont="0" applyFill="0" applyBorder="0" applyAlignment="0" applyProtection="0"/>
    <xf numFmtId="9" fontId="22" fillId="0" borderId="0" applyFont="0" applyFill="0" applyBorder="0" applyAlignment="0" applyProtection="0"/>
    <xf numFmtId="9" fontId="23" fillId="0" borderId="0" applyFont="0" applyFill="0" applyBorder="0" applyAlignment="0" applyProtection="0"/>
    <xf numFmtId="9" fontId="22" fillId="0" borderId="0" applyFont="0" applyFill="0" applyBorder="0" applyAlignment="0" applyProtection="0"/>
    <xf numFmtId="9" fontId="21" fillId="0" borderId="0" applyFont="0" applyFill="0" applyBorder="0" applyAlignment="0" applyProtection="0"/>
    <xf numFmtId="0" fontId="15" fillId="16" borderId="5"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6" applyNumberFormat="0" applyFill="0" applyAlignment="0" applyProtection="0"/>
    <xf numFmtId="0" fontId="11" fillId="0" borderId="7" applyNumberFormat="0" applyFill="0" applyAlignment="0" applyProtection="0"/>
    <xf numFmtId="0" fontId="20" fillId="0" borderId="8" applyNumberFormat="0" applyFill="0" applyAlignment="0" applyProtection="0"/>
    <xf numFmtId="0" fontId="4" fillId="0" borderId="0"/>
    <xf numFmtId="9" fontId="5" fillId="0" borderId="0" applyFont="0" applyFill="0" applyBorder="0" applyAlignment="0" applyProtection="0"/>
    <xf numFmtId="0" fontId="3" fillId="0" borderId="0"/>
    <xf numFmtId="0" fontId="2" fillId="0" borderId="0"/>
    <xf numFmtId="0" fontId="1" fillId="0" borderId="0"/>
  </cellStyleXfs>
  <cellXfs count="156">
    <xf numFmtId="0" fontId="0" fillId="0" borderId="0" xfId="0"/>
    <xf numFmtId="0" fontId="26" fillId="0" borderId="0" xfId="0" applyFont="1"/>
    <xf numFmtId="0" fontId="27" fillId="0" borderId="0" xfId="0" applyFont="1" applyFill="1"/>
    <xf numFmtId="0" fontId="26" fillId="24" borderId="0" xfId="0" applyFont="1" applyFill="1" applyBorder="1"/>
    <xf numFmtId="0" fontId="33" fillId="0" borderId="0" xfId="0" applyFont="1"/>
    <xf numFmtId="0" fontId="26" fillId="0" borderId="0" xfId="0" applyFont="1" applyAlignment="1">
      <alignment horizontal="center"/>
    </xf>
    <xf numFmtId="0" fontId="26" fillId="0" borderId="0" xfId="0" applyFont="1" applyAlignment="1">
      <alignment horizontal="left"/>
    </xf>
    <xf numFmtId="0" fontId="25" fillId="0" borderId="0" xfId="0" applyFont="1" applyFill="1"/>
    <xf numFmtId="0" fontId="27" fillId="0" borderId="0" xfId="0" applyFont="1" applyFill="1" applyBorder="1" applyAlignment="1">
      <alignment horizontal="center" vertical="center"/>
    </xf>
    <xf numFmtId="0" fontId="25" fillId="0" borderId="9" xfId="0" applyFont="1" applyFill="1" applyBorder="1" applyAlignment="1">
      <alignment horizontal="center" vertical="center"/>
    </xf>
    <xf numFmtId="0" fontId="25" fillId="0" borderId="9" xfId="0" applyFont="1" applyFill="1" applyBorder="1" applyAlignment="1">
      <alignment horizontal="center" vertical="center" wrapText="1"/>
    </xf>
    <xf numFmtId="0" fontId="25" fillId="25" borderId="9" xfId="0" applyFont="1" applyFill="1" applyBorder="1" applyAlignment="1">
      <alignment horizontal="center" vertical="center" wrapText="1"/>
    </xf>
    <xf numFmtId="0" fontId="25" fillId="25" borderId="0" xfId="0" applyFont="1" applyFill="1" applyBorder="1" applyAlignment="1">
      <alignment horizontal="center" vertical="center" wrapText="1"/>
    </xf>
    <xf numFmtId="0" fontId="27" fillId="25" borderId="0" xfId="0" applyFont="1" applyFill="1" applyBorder="1" applyAlignment="1">
      <alignment horizontal="center" vertical="center"/>
    </xf>
    <xf numFmtId="0" fontId="24" fillId="25" borderId="0" xfId="0" applyFont="1" applyFill="1" applyBorder="1" applyAlignment="1">
      <alignment horizontal="center" vertical="center" wrapText="1"/>
    </xf>
    <xf numFmtId="0" fontId="26" fillId="25" borderId="0" xfId="0" applyFont="1" applyFill="1" applyBorder="1"/>
    <xf numFmtId="0" fontId="25" fillId="25" borderId="10" xfId="0" applyFont="1" applyFill="1" applyBorder="1" applyAlignment="1">
      <alignment horizontal="center" vertical="center" wrapText="1"/>
    </xf>
    <xf numFmtId="0" fontId="25" fillId="25" borderId="11" xfId="0" applyFont="1" applyFill="1" applyBorder="1" applyAlignment="1">
      <alignment horizontal="center" vertical="center"/>
    </xf>
    <xf numFmtId="0" fontId="27" fillId="25" borderId="11" xfId="0" applyFont="1" applyFill="1" applyBorder="1" applyAlignment="1">
      <alignment horizontal="center" vertical="center"/>
    </xf>
    <xf numFmtId="0" fontId="27" fillId="25" borderId="11" xfId="0" applyFont="1" applyFill="1" applyBorder="1"/>
    <xf numFmtId="0" fontId="27" fillId="25" borderId="12" xfId="0" applyFont="1" applyFill="1" applyBorder="1" applyAlignment="1">
      <alignment horizontal="center" vertical="center"/>
    </xf>
    <xf numFmtId="0" fontId="33" fillId="0" borderId="13" xfId="0" applyFont="1" applyBorder="1"/>
    <xf numFmtId="0" fontId="33" fillId="0" borderId="14" xfId="0" applyFont="1" applyBorder="1"/>
    <xf numFmtId="0" fontId="33" fillId="25" borderId="15" xfId="0" applyFont="1" applyFill="1" applyBorder="1"/>
    <xf numFmtId="0" fontId="20" fillId="26" borderId="9" xfId="0" applyFont="1" applyFill="1" applyBorder="1" applyAlignment="1">
      <alignment horizontal="center" vertical="center" wrapText="1"/>
    </xf>
    <xf numFmtId="0" fontId="20" fillId="27" borderId="9" xfId="0" applyFont="1" applyFill="1" applyBorder="1" applyAlignment="1">
      <alignment horizontal="center" vertical="center" wrapText="1"/>
    </xf>
    <xf numFmtId="0" fontId="24" fillId="28" borderId="9" xfId="0" applyFont="1" applyFill="1" applyBorder="1" applyAlignment="1">
      <alignment horizontal="center" vertical="center" wrapText="1"/>
    </xf>
    <xf numFmtId="0" fontId="24" fillId="0" borderId="0" xfId="0" applyFont="1" applyAlignment="1">
      <alignment horizontal="justify"/>
    </xf>
    <xf numFmtId="0" fontId="27" fillId="0" borderId="0" xfId="0" applyFont="1" applyFill="1" applyAlignment="1">
      <alignment wrapText="1"/>
    </xf>
    <xf numFmtId="0" fontId="26" fillId="0" borderId="0" xfId="0" applyFont="1" applyAlignment="1">
      <alignment wrapText="1"/>
    </xf>
    <xf numFmtId="0" fontId="24" fillId="0" borderId="9" xfId="0" applyFont="1" applyBorder="1" applyAlignment="1">
      <alignment vertical="center"/>
    </xf>
    <xf numFmtId="10" fontId="30" fillId="0" borderId="16" xfId="0" applyNumberFormat="1" applyFont="1" applyBorder="1" applyAlignment="1">
      <alignment horizontal="center" vertical="center" wrapText="1"/>
    </xf>
    <xf numFmtId="3" fontId="26" fillId="0" borderId="0" xfId="0" applyNumberFormat="1" applyFont="1"/>
    <xf numFmtId="3" fontId="26" fillId="0" borderId="9" xfId="0" applyNumberFormat="1" applyFont="1" applyBorder="1" applyAlignment="1">
      <alignment horizontal="center" vertical="center" wrapText="1"/>
    </xf>
    <xf numFmtId="0" fontId="26" fillId="24" borderId="17" xfId="0" applyFont="1" applyFill="1" applyBorder="1" applyAlignment="1">
      <alignment horizontal="center"/>
    </xf>
    <xf numFmtId="0" fontId="26" fillId="24" borderId="0" xfId="0" applyFont="1" applyFill="1" applyBorder="1" applyAlignment="1">
      <alignment horizontal="center"/>
    </xf>
    <xf numFmtId="0" fontId="26" fillId="24" borderId="18" xfId="0" applyFont="1" applyFill="1" applyBorder="1" applyAlignment="1">
      <alignment horizontal="center"/>
    </xf>
    <xf numFmtId="0" fontId="24" fillId="24" borderId="18" xfId="0" applyFont="1" applyFill="1" applyBorder="1" applyAlignment="1">
      <alignment vertical="center"/>
    </xf>
    <xf numFmtId="0" fontId="30" fillId="24" borderId="17" xfId="0" applyFont="1" applyFill="1" applyBorder="1" applyAlignment="1"/>
    <xf numFmtId="0" fontId="31" fillId="24" borderId="18" xfId="0" applyFont="1" applyFill="1" applyBorder="1" applyAlignment="1">
      <alignment vertical="center"/>
    </xf>
    <xf numFmtId="0" fontId="30" fillId="0" borderId="0" xfId="0" applyFont="1"/>
    <xf numFmtId="0" fontId="30" fillId="0" borderId="0" xfId="0" applyFont="1" applyAlignment="1">
      <alignment horizontal="left"/>
    </xf>
    <xf numFmtId="0" fontId="30" fillId="24" borderId="0" xfId="0" applyFont="1" applyFill="1" applyBorder="1" applyAlignment="1">
      <alignment horizontal="left"/>
    </xf>
    <xf numFmtId="0" fontId="30" fillId="24" borderId="18" xfId="0" applyFont="1" applyFill="1" applyBorder="1" applyAlignment="1">
      <alignment horizontal="left"/>
    </xf>
    <xf numFmtId="0" fontId="31" fillId="24" borderId="17" xfId="0" applyFont="1" applyFill="1" applyBorder="1" applyAlignment="1">
      <alignment horizontal="left"/>
    </xf>
    <xf numFmtId="3" fontId="29" fillId="0" borderId="9" xfId="0" applyNumberFormat="1" applyFont="1" applyFill="1" applyBorder="1" applyAlignment="1">
      <alignment horizontal="center" vertical="center" wrapText="1"/>
    </xf>
    <xf numFmtId="3" fontId="30" fillId="0" borderId="9" xfId="0" applyNumberFormat="1" applyFont="1" applyFill="1" applyBorder="1" applyAlignment="1">
      <alignment horizontal="center" vertical="center" wrapText="1"/>
    </xf>
    <xf numFmtId="3" fontId="26" fillId="0" borderId="9" xfId="0" applyNumberFormat="1" applyFont="1" applyFill="1" applyBorder="1" applyAlignment="1">
      <alignment horizontal="center" vertical="center" wrapText="1"/>
    </xf>
    <xf numFmtId="3" fontId="0" fillId="25" borderId="9" xfId="0" applyNumberFormat="1" applyFill="1" applyBorder="1" applyAlignment="1">
      <alignment horizontal="center" vertical="center"/>
    </xf>
    <xf numFmtId="3" fontId="30" fillId="25" borderId="9" xfId="0" applyNumberFormat="1" applyFont="1" applyFill="1" applyBorder="1" applyAlignment="1">
      <alignment horizontal="center" vertical="center" wrapText="1"/>
    </xf>
    <xf numFmtId="0" fontId="26" fillId="0" borderId="0" xfId="0" applyFont="1" applyBorder="1"/>
    <xf numFmtId="0" fontId="35" fillId="29" borderId="19" xfId="57" applyFont="1" applyFill="1" applyBorder="1" applyAlignment="1">
      <alignment vertical="center" wrapText="1"/>
    </xf>
    <xf numFmtId="0" fontId="35" fillId="29" borderId="9" xfId="57" applyFont="1" applyFill="1" applyBorder="1" applyAlignment="1">
      <alignment horizontal="center" vertical="center" wrapText="1"/>
    </xf>
    <xf numFmtId="0" fontId="34" fillId="0" borderId="0" xfId="57" applyFont="1" applyBorder="1" applyAlignment="1">
      <alignment horizontal="left" wrapText="1"/>
    </xf>
    <xf numFmtId="0" fontId="35" fillId="29" borderId="20" xfId="57" applyFont="1" applyFill="1" applyBorder="1" applyAlignment="1">
      <alignment vertical="center" wrapText="1"/>
    </xf>
    <xf numFmtId="0" fontId="24" fillId="29" borderId="9" xfId="0" applyFont="1" applyFill="1" applyBorder="1" applyAlignment="1">
      <alignment horizontal="center" vertical="center" wrapText="1"/>
    </xf>
    <xf numFmtId="0" fontId="24" fillId="0" borderId="9" xfId="0" applyFont="1" applyBorder="1" applyAlignment="1">
      <alignment horizontal="center" vertical="center" wrapText="1"/>
    </xf>
    <xf numFmtId="10" fontId="24" fillId="0" borderId="9" xfId="0" applyNumberFormat="1" applyFont="1" applyBorder="1" applyAlignment="1">
      <alignment horizontal="center" vertical="center"/>
    </xf>
    <xf numFmtId="0" fontId="26" fillId="0" borderId="9" xfId="0" applyFont="1" applyBorder="1"/>
    <xf numFmtId="2" fontId="26" fillId="0" borderId="0" xfId="0" applyNumberFormat="1" applyFont="1" applyBorder="1"/>
    <xf numFmtId="4" fontId="26" fillId="0" borderId="0" xfId="0" applyNumberFormat="1" applyFont="1"/>
    <xf numFmtId="166" fontId="26" fillId="0" borderId="0" xfId="0" applyNumberFormat="1" applyFont="1"/>
    <xf numFmtId="0" fontId="24" fillId="29" borderId="9" xfId="0" applyFont="1" applyFill="1" applyBorder="1" applyAlignment="1">
      <alignment horizontal="center" vertical="center" wrapText="1"/>
    </xf>
    <xf numFmtId="0" fontId="24" fillId="0" borderId="9" xfId="0" applyFont="1" applyBorder="1" applyAlignment="1">
      <alignment horizontal="center" vertical="center" wrapText="1"/>
    </xf>
    <xf numFmtId="0" fontId="35" fillId="29" borderId="19" xfId="58" applyFont="1" applyFill="1" applyBorder="1" applyAlignment="1">
      <alignment vertical="center" wrapText="1"/>
    </xf>
    <xf numFmtId="0" fontId="35" fillId="29" borderId="9" xfId="58" applyFont="1" applyFill="1" applyBorder="1" applyAlignment="1">
      <alignment horizontal="center" vertical="center" wrapText="1"/>
    </xf>
    <xf numFmtId="0" fontId="35" fillId="29" borderId="20" xfId="58" applyFont="1" applyFill="1" applyBorder="1" applyAlignment="1">
      <alignment vertical="center" wrapText="1"/>
    </xf>
    <xf numFmtId="0" fontId="34" fillId="0" borderId="0" xfId="58" applyFont="1" applyBorder="1" applyAlignment="1">
      <alignment horizontal="left" wrapText="1"/>
    </xf>
    <xf numFmtId="0" fontId="26" fillId="24" borderId="9" xfId="0" applyFont="1" applyFill="1" applyBorder="1" applyAlignment="1">
      <alignment horizontal="justify" vertical="top" wrapText="1"/>
    </xf>
    <xf numFmtId="0" fontId="26" fillId="24" borderId="9" xfId="0" applyFont="1" applyFill="1" applyBorder="1" applyAlignment="1">
      <alignment horizontal="justify" vertical="top"/>
    </xf>
    <xf numFmtId="0" fontId="26" fillId="0" borderId="10" xfId="0" applyFont="1" applyBorder="1" applyAlignment="1">
      <alignment horizontal="center" vertical="center" wrapText="1"/>
    </xf>
    <xf numFmtId="0" fontId="26" fillId="0" borderId="12" xfId="0" applyFont="1" applyBorder="1" applyAlignment="1">
      <alignment horizontal="center" vertical="center" wrapText="1"/>
    </xf>
    <xf numFmtId="0" fontId="24" fillId="29" borderId="9" xfId="0" applyFont="1" applyFill="1" applyBorder="1" applyAlignment="1">
      <alignment horizontal="center" vertical="center" wrapText="1"/>
    </xf>
    <xf numFmtId="0" fontId="24" fillId="0" borderId="24" xfId="0" applyFont="1" applyBorder="1" applyAlignment="1">
      <alignment horizontal="center" vertical="center" wrapText="1"/>
    </xf>
    <xf numFmtId="0" fontId="24" fillId="0" borderId="31" xfId="0" applyFont="1" applyBorder="1" applyAlignment="1">
      <alignment horizontal="center" vertical="center" wrapText="1"/>
    </xf>
    <xf numFmtId="0" fontId="24" fillId="0" borderId="25" xfId="0" applyFont="1" applyBorder="1" applyAlignment="1">
      <alignment horizontal="center" vertical="center" wrapText="1"/>
    </xf>
    <xf numFmtId="0" fontId="24" fillId="0" borderId="29" xfId="0" applyFont="1" applyBorder="1" applyAlignment="1">
      <alignment horizontal="center" vertical="center" wrapText="1"/>
    </xf>
    <xf numFmtId="0" fontId="24" fillId="0" borderId="0" xfId="0" applyFont="1" applyBorder="1" applyAlignment="1">
      <alignment horizontal="center" vertical="center" wrapText="1"/>
    </xf>
    <xf numFmtId="0" fontId="24" fillId="0" borderId="30" xfId="0" applyFont="1" applyBorder="1" applyAlignment="1">
      <alignment horizontal="center" vertical="center" wrapText="1"/>
    </xf>
    <xf numFmtId="0" fontId="24" fillId="0" borderId="26" xfId="0" applyFont="1" applyBorder="1" applyAlignment="1">
      <alignment horizontal="center" vertical="center" wrapText="1"/>
    </xf>
    <xf numFmtId="0" fontId="24" fillId="0" borderId="32" xfId="0" applyFont="1" applyBorder="1" applyAlignment="1">
      <alignment horizontal="center" vertical="center" wrapText="1"/>
    </xf>
    <xf numFmtId="0" fontId="24" fillId="0" borderId="27" xfId="0" applyFont="1" applyBorder="1" applyAlignment="1">
      <alignment horizontal="center" vertical="center" wrapText="1"/>
    </xf>
    <xf numFmtId="0" fontId="24" fillId="29" borderId="9" xfId="0" applyFont="1" applyFill="1" applyBorder="1" applyAlignment="1">
      <alignment horizontal="center" vertical="center"/>
    </xf>
    <xf numFmtId="0" fontId="24" fillId="0" borderId="9" xfId="0" applyFont="1" applyBorder="1" applyAlignment="1">
      <alignment horizontal="center" vertical="center" wrapText="1"/>
    </xf>
    <xf numFmtId="0" fontId="24" fillId="25" borderId="9" xfId="0" applyFont="1" applyFill="1" applyBorder="1" applyAlignment="1">
      <alignment horizontal="center" vertical="center" wrapText="1"/>
    </xf>
    <xf numFmtId="0" fontId="24" fillId="0" borderId="9" xfId="0" applyFont="1" applyBorder="1" applyAlignment="1">
      <alignment horizontal="left" vertical="center" wrapText="1"/>
    </xf>
    <xf numFmtId="165" fontId="20" fillId="24" borderId="10" xfId="0" applyNumberFormat="1" applyFont="1" applyFill="1" applyBorder="1" applyAlignment="1">
      <alignment horizontal="center" vertical="center"/>
    </xf>
    <xf numFmtId="165" fontId="24" fillId="24" borderId="12" xfId="0" applyNumberFormat="1" applyFont="1" applyFill="1" applyBorder="1" applyAlignment="1">
      <alignment horizontal="center" vertical="center"/>
    </xf>
    <xf numFmtId="10" fontId="24" fillId="24" borderId="10" xfId="0" applyNumberFormat="1" applyFont="1" applyFill="1" applyBorder="1" applyAlignment="1">
      <alignment horizontal="center" vertical="center"/>
    </xf>
    <xf numFmtId="10" fontId="24" fillId="24" borderId="12" xfId="0" applyNumberFormat="1" applyFont="1" applyFill="1" applyBorder="1" applyAlignment="1">
      <alignment horizontal="center" vertical="center"/>
    </xf>
    <xf numFmtId="165" fontId="36" fillId="0" borderId="10" xfId="0" applyNumberFormat="1" applyFont="1" applyFill="1" applyBorder="1" applyAlignment="1">
      <alignment horizontal="center" vertical="center"/>
    </xf>
    <xf numFmtId="165" fontId="36" fillId="0" borderId="11" xfId="0" applyNumberFormat="1" applyFont="1" applyFill="1" applyBorder="1" applyAlignment="1">
      <alignment horizontal="center" vertical="center"/>
    </xf>
    <xf numFmtId="165" fontId="36" fillId="0" borderId="12" xfId="0" applyNumberFormat="1" applyFont="1" applyFill="1" applyBorder="1" applyAlignment="1">
      <alignment horizontal="center" vertical="center"/>
    </xf>
    <xf numFmtId="0" fontId="24" fillId="24" borderId="10" xfId="0" applyFont="1" applyFill="1" applyBorder="1" applyAlignment="1">
      <alignment horizontal="center" vertical="center"/>
    </xf>
    <xf numFmtId="0" fontId="24" fillId="24" borderId="12" xfId="0" applyFont="1" applyFill="1" applyBorder="1" applyAlignment="1">
      <alignment horizontal="center" vertical="center"/>
    </xf>
    <xf numFmtId="10" fontId="24" fillId="24" borderId="10" xfId="0" applyNumberFormat="1" applyFont="1" applyFill="1" applyBorder="1" applyAlignment="1">
      <alignment horizontal="center" vertical="center" wrapText="1"/>
    </xf>
    <xf numFmtId="10" fontId="24" fillId="24" borderId="12" xfId="0" applyNumberFormat="1" applyFont="1" applyFill="1" applyBorder="1" applyAlignment="1">
      <alignment horizontal="center" vertical="center" wrapText="1"/>
    </xf>
    <xf numFmtId="0" fontId="25" fillId="0" borderId="10" xfId="0" applyFont="1" applyFill="1" applyBorder="1" applyAlignment="1">
      <alignment horizontal="left" vertical="center" wrapText="1"/>
    </xf>
    <xf numFmtId="0" fontId="25" fillId="0" borderId="11" xfId="0" applyFont="1" applyFill="1" applyBorder="1" applyAlignment="1">
      <alignment horizontal="left" vertical="center" wrapText="1"/>
    </xf>
    <xf numFmtId="0" fontId="25" fillId="0" borderId="12" xfId="0" applyFont="1" applyFill="1" applyBorder="1" applyAlignment="1">
      <alignment horizontal="left" vertical="center" wrapText="1"/>
    </xf>
    <xf numFmtId="0" fontId="24" fillId="30" borderId="9" xfId="0" applyFont="1" applyFill="1" applyBorder="1" applyAlignment="1">
      <alignment horizontal="center" vertical="center"/>
    </xf>
    <xf numFmtId="165" fontId="25" fillId="0" borderId="9" xfId="55" applyNumberFormat="1" applyFont="1" applyFill="1" applyBorder="1" applyAlignment="1">
      <alignment horizontal="center" vertical="center"/>
    </xf>
    <xf numFmtId="0" fontId="26" fillId="0" borderId="19" xfId="0" applyFont="1" applyBorder="1" applyAlignment="1">
      <alignment horizontal="center" vertical="center" wrapText="1"/>
    </xf>
    <xf numFmtId="0" fontId="26" fillId="0" borderId="20" xfId="0" applyFont="1" applyBorder="1" applyAlignment="1">
      <alignment horizontal="center" vertical="center" wrapText="1"/>
    </xf>
    <xf numFmtId="0" fontId="26" fillId="0" borderId="24" xfId="0" applyFont="1" applyBorder="1" applyAlignment="1">
      <alignment horizontal="center" vertical="center" wrapText="1"/>
    </xf>
    <xf numFmtId="0" fontId="26" fillId="0" borderId="25" xfId="0" applyFont="1" applyBorder="1" applyAlignment="1">
      <alignment horizontal="center" vertical="center" wrapText="1"/>
    </xf>
    <xf numFmtId="0" fontId="26" fillId="0" borderId="26" xfId="0" applyFont="1" applyBorder="1" applyAlignment="1">
      <alignment horizontal="center" vertical="center" wrapText="1"/>
    </xf>
    <xf numFmtId="0" fontId="26" fillId="0" borderId="27" xfId="0" applyFont="1" applyBorder="1" applyAlignment="1">
      <alignment horizontal="center" vertical="center" wrapText="1"/>
    </xf>
    <xf numFmtId="0" fontId="26" fillId="0" borderId="9" xfId="0" applyFont="1" applyBorder="1" applyAlignment="1">
      <alignment horizontal="center" vertical="center" wrapText="1"/>
    </xf>
    <xf numFmtId="0" fontId="26" fillId="0" borderId="11" xfId="0" applyFont="1" applyBorder="1" applyAlignment="1">
      <alignment horizontal="center" vertical="center" wrapText="1"/>
    </xf>
    <xf numFmtId="0" fontId="27" fillId="0" borderId="10"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12" xfId="0" applyFont="1" applyBorder="1" applyAlignment="1">
      <alignment horizontal="center" vertical="center" wrapText="1"/>
    </xf>
    <xf numFmtId="0" fontId="26" fillId="25" borderId="10" xfId="0" applyFont="1" applyFill="1" applyBorder="1" applyAlignment="1">
      <alignment horizontal="left" vertical="center" wrapText="1"/>
    </xf>
    <xf numFmtId="0" fontId="26" fillId="25" borderId="11" xfId="0" applyFont="1" applyFill="1" applyBorder="1" applyAlignment="1">
      <alignment horizontal="left" vertical="center" wrapText="1"/>
    </xf>
    <xf numFmtId="0" fontId="26" fillId="25" borderId="12" xfId="0" applyFont="1" applyFill="1" applyBorder="1" applyAlignment="1">
      <alignment horizontal="left" vertical="center" wrapText="1"/>
    </xf>
    <xf numFmtId="0" fontId="26" fillId="24" borderId="21" xfId="0" applyFont="1" applyFill="1" applyBorder="1" applyAlignment="1">
      <alignment horizontal="center"/>
    </xf>
    <xf numFmtId="0" fontId="26" fillId="24" borderId="17" xfId="0" applyFont="1" applyFill="1" applyBorder="1" applyAlignment="1">
      <alignment horizontal="center"/>
    </xf>
    <xf numFmtId="0" fontId="26" fillId="24" borderId="22" xfId="0" applyFont="1" applyFill="1" applyBorder="1" applyAlignment="1">
      <alignment horizontal="center"/>
    </xf>
    <xf numFmtId="0" fontId="26" fillId="25" borderId="9" xfId="0" applyFont="1" applyFill="1" applyBorder="1" applyAlignment="1">
      <alignment horizontal="center"/>
    </xf>
    <xf numFmtId="0" fontId="24" fillId="24" borderId="22" xfId="0" applyFont="1" applyFill="1" applyBorder="1" applyAlignment="1">
      <alignment horizontal="center" vertical="center"/>
    </xf>
    <xf numFmtId="0" fontId="24" fillId="24" borderId="9" xfId="0" applyFont="1" applyFill="1" applyBorder="1" applyAlignment="1">
      <alignment horizontal="center" vertical="center"/>
    </xf>
    <xf numFmtId="0" fontId="24" fillId="24" borderId="23" xfId="0" applyFont="1" applyFill="1" applyBorder="1" applyAlignment="1">
      <alignment horizontal="center" vertical="center"/>
    </xf>
    <xf numFmtId="0" fontId="24" fillId="24" borderId="18" xfId="0" applyFont="1" applyFill="1" applyBorder="1" applyAlignment="1">
      <alignment horizontal="center" vertical="center"/>
    </xf>
    <xf numFmtId="14" fontId="25" fillId="24" borderId="9" xfId="0" applyNumberFormat="1" applyFont="1" applyFill="1" applyBorder="1" applyAlignment="1">
      <alignment horizontal="center" vertical="center"/>
    </xf>
    <xf numFmtId="0" fontId="25" fillId="25" borderId="9" xfId="0" applyFont="1" applyFill="1" applyBorder="1" applyAlignment="1">
      <alignment horizontal="center" vertical="center"/>
    </xf>
    <xf numFmtId="0" fontId="27" fillId="25" borderId="9" xfId="0" applyFont="1" applyFill="1" applyBorder="1" applyAlignment="1">
      <alignment horizontal="center" vertical="center"/>
    </xf>
    <xf numFmtId="0" fontId="27" fillId="0" borderId="9" xfId="0" applyFont="1" applyFill="1" applyBorder="1" applyAlignment="1">
      <alignment horizontal="center" vertical="center"/>
    </xf>
    <xf numFmtId="0" fontId="24" fillId="0" borderId="10"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12" xfId="0" applyFont="1" applyBorder="1" applyAlignment="1">
      <alignment horizontal="center" vertical="center" wrapText="1"/>
    </xf>
    <xf numFmtId="0" fontId="27" fillId="0" borderId="10" xfId="0" applyFont="1" applyFill="1" applyBorder="1" applyAlignment="1">
      <alignment horizontal="justify" vertical="center"/>
    </xf>
    <xf numFmtId="0" fontId="27" fillId="0" borderId="11" xfId="0" applyFont="1" applyFill="1" applyBorder="1" applyAlignment="1">
      <alignment horizontal="justify" vertical="center"/>
    </xf>
    <xf numFmtId="0" fontId="27" fillId="0" borderId="12" xfId="0" applyFont="1" applyFill="1" applyBorder="1" applyAlignment="1">
      <alignment horizontal="justify" vertical="center"/>
    </xf>
    <xf numFmtId="0" fontId="24" fillId="0" borderId="9" xfId="0" applyFont="1" applyBorder="1" applyAlignment="1">
      <alignment horizontal="center" vertical="center"/>
    </xf>
    <xf numFmtId="165" fontId="25" fillId="0" borderId="10" xfId="0" applyNumberFormat="1" applyFont="1" applyFill="1" applyBorder="1" applyAlignment="1">
      <alignment horizontal="center" vertical="center"/>
    </xf>
    <xf numFmtId="165" fontId="25" fillId="0" borderId="11" xfId="0" applyNumberFormat="1" applyFont="1" applyFill="1" applyBorder="1" applyAlignment="1">
      <alignment horizontal="center" vertical="center"/>
    </xf>
    <xf numFmtId="165" fontId="25" fillId="0" borderId="12" xfId="0" applyNumberFormat="1" applyFont="1" applyFill="1" applyBorder="1" applyAlignment="1">
      <alignment horizontal="center" vertical="center"/>
    </xf>
    <xf numFmtId="0" fontId="27" fillId="0" borderId="24" xfId="0" applyFont="1" applyBorder="1" applyAlignment="1">
      <alignment horizontal="center" vertical="center" wrapText="1"/>
    </xf>
    <xf numFmtId="0" fontId="27" fillId="0" borderId="31" xfId="0" applyFont="1" applyBorder="1" applyAlignment="1">
      <alignment horizontal="center" vertical="center" wrapText="1"/>
    </xf>
    <xf numFmtId="0" fontId="27" fillId="0" borderId="25" xfId="0" applyFont="1" applyBorder="1" applyAlignment="1">
      <alignment horizontal="center" vertical="center" wrapText="1"/>
    </xf>
    <xf numFmtId="0" fontId="27" fillId="0" borderId="26" xfId="0" applyFont="1" applyBorder="1" applyAlignment="1">
      <alignment horizontal="center" vertical="center" wrapText="1"/>
    </xf>
    <xf numFmtId="0" fontId="27" fillId="0" borderId="32" xfId="0" applyFont="1" applyBorder="1" applyAlignment="1">
      <alignment horizontal="center" vertical="center" wrapText="1"/>
    </xf>
    <xf numFmtId="0" fontId="27" fillId="0" borderId="27" xfId="0" applyFont="1" applyBorder="1" applyAlignment="1">
      <alignment horizontal="center" vertical="center" wrapText="1"/>
    </xf>
    <xf numFmtId="0" fontId="26" fillId="25" borderId="10" xfId="0" applyFont="1" applyFill="1" applyBorder="1" applyAlignment="1">
      <alignment horizontal="center" vertical="center" wrapText="1"/>
    </xf>
    <xf numFmtId="0" fontId="26" fillId="25" borderId="11" xfId="0" applyFont="1" applyFill="1" applyBorder="1" applyAlignment="1">
      <alignment horizontal="center" vertical="center" wrapText="1"/>
    </xf>
    <xf numFmtId="0" fontId="26" fillId="25" borderId="12" xfId="0" applyFont="1" applyFill="1" applyBorder="1" applyAlignment="1">
      <alignment horizontal="center" vertical="center" wrapText="1"/>
    </xf>
    <xf numFmtId="0" fontId="30" fillId="24" borderId="17" xfId="0" applyFont="1" applyFill="1" applyBorder="1" applyAlignment="1">
      <alignment horizontal="left"/>
    </xf>
    <xf numFmtId="0" fontId="30" fillId="24" borderId="0" xfId="0" applyFont="1" applyFill="1" applyBorder="1" applyAlignment="1">
      <alignment horizontal="left"/>
    </xf>
    <xf numFmtId="0" fontId="30" fillId="24" borderId="18" xfId="0" applyFont="1" applyFill="1" applyBorder="1" applyAlignment="1">
      <alignment horizontal="left"/>
    </xf>
    <xf numFmtId="0" fontId="30" fillId="24" borderId="13" xfId="0" applyFont="1" applyFill="1" applyBorder="1" applyAlignment="1">
      <alignment horizontal="left"/>
    </xf>
    <xf numFmtId="0" fontId="30" fillId="24" borderId="15" xfId="0" applyFont="1" applyFill="1" applyBorder="1" applyAlignment="1">
      <alignment horizontal="left"/>
    </xf>
    <xf numFmtId="0" fontId="30" fillId="24" borderId="14" xfId="0" applyFont="1" applyFill="1" applyBorder="1" applyAlignment="1">
      <alignment horizontal="left"/>
    </xf>
    <xf numFmtId="0" fontId="31" fillId="24" borderId="21" xfId="0" applyFont="1" applyFill="1" applyBorder="1" applyAlignment="1">
      <alignment horizontal="center" vertical="center" wrapText="1"/>
    </xf>
    <xf numFmtId="0" fontId="31" fillId="24" borderId="28" xfId="0" applyFont="1" applyFill="1" applyBorder="1" applyAlignment="1">
      <alignment horizontal="center" vertical="center"/>
    </xf>
    <xf numFmtId="0" fontId="31" fillId="24" borderId="23" xfId="0" applyFont="1" applyFill="1" applyBorder="1" applyAlignment="1">
      <alignment horizontal="center" vertical="center"/>
    </xf>
  </cellXfs>
  <cellStyles count="59">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álculo" xfId="20" builtinId="22" customBuiltin="1"/>
    <cellStyle name="Celda de comprobación" xfId="21" builtinId="23" customBuiltin="1"/>
    <cellStyle name="Celda vinculada" xfId="22" builtinId="24"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Incorrecto" xfId="31" builtinId="27" customBuiltin="1"/>
    <cellStyle name="Millares 2" xfId="32"/>
    <cellStyle name="Millares 3" xfId="33"/>
    <cellStyle name="Millares 4" xfId="34"/>
    <cellStyle name="Neutral" xfId="35" builtinId="28" customBuiltin="1"/>
    <cellStyle name="Normal" xfId="0" builtinId="0"/>
    <cellStyle name="Normal 2" xfId="36"/>
    <cellStyle name="Normal 2 2" xfId="54"/>
    <cellStyle name="Normal 2 3" xfId="56"/>
    <cellStyle name="Normal 2 4" xfId="57"/>
    <cellStyle name="Normal 2 4 2" xfId="58"/>
    <cellStyle name="Normal 3" xfId="37"/>
    <cellStyle name="Normal 4" xfId="38"/>
    <cellStyle name="Normal 4 2" xfId="39"/>
    <cellStyle name="Notas" xfId="40" builtinId="10" customBuiltin="1"/>
    <cellStyle name="Porcentual 2" xfId="41"/>
    <cellStyle name="Porcentual 3" xfId="42"/>
    <cellStyle name="Porcentual 4" xfId="43"/>
    <cellStyle name="Porcentual 5" xfId="44"/>
    <cellStyle name="Porcentual 5 2" xfId="45"/>
    <cellStyle name="Porcentual 6" xfId="46"/>
    <cellStyle name="Porcentual 6 2" xfId="55"/>
    <cellStyle name="Salida" xfId="47" builtinId="21" customBuiltin="1"/>
    <cellStyle name="Texto de advertencia" xfId="48" builtinId="11" customBuiltin="1"/>
    <cellStyle name="Texto explicativo" xfId="49" builtinId="53" customBuiltin="1"/>
    <cellStyle name="Título" xfId="50" builtinId="15" customBuiltin="1"/>
    <cellStyle name="Título 2" xfId="51" builtinId="17" customBuiltin="1"/>
    <cellStyle name="Título 3" xfId="52" builtinId="18" customBuiltin="1"/>
    <cellStyle name="Total" xfId="53"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lang="es-ES"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manualLayout>
          <c:layoutTarget val="inner"/>
          <c:xMode val="edge"/>
          <c:yMode val="edge"/>
          <c:x val="2.6393273409641278E-2"/>
          <c:y val="0.11442608847304529"/>
          <c:w val="0.96253157251332455"/>
          <c:h val="0.78026270604395398"/>
        </c:manualLayout>
      </c:layout>
      <c:barChart>
        <c:barDir val="col"/>
        <c:grouping val="clustered"/>
        <c:varyColors val="0"/>
        <c:ser>
          <c:idx val="2"/>
          <c:order val="2"/>
          <c:tx>
            <c:strRef>
              <c:f>'RESIDUOS SOL REC 2017'!$B$30</c:f>
              <c:strCache>
                <c:ptCount val="1"/>
                <c:pt idx="0">
                  <c:v>Resultado </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s-ES"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extLst>
                <c:ext xmlns:c15="http://schemas.microsoft.com/office/drawing/2012/chart" uri="{02D57815-91ED-43cb-92C2-25804820EDAC}">
                  <c15:fullRef>
                    <c15:sqref>'RESIDUOS SOL REC 2017'!$C$26:$P$27</c15:sqref>
                  </c15:fullRef>
                </c:ext>
              </c:extLst>
              <c:f>'RESIDUOS SOL REC 2017'!$D$26:$P$27</c:f>
              <c:multiLvlStrCache>
                <c:ptCount val="13"/>
                <c:lvl>
                  <c:pt idx="0">
                    <c:v>ENERO</c:v>
                  </c:pt>
                  <c:pt idx="1">
                    <c:v>FEBRERO</c:v>
                  </c:pt>
                  <c:pt idx="2">
                    <c:v>MARZO</c:v>
                  </c:pt>
                  <c:pt idx="3">
                    <c:v>ABRIL</c:v>
                  </c:pt>
                  <c:pt idx="4">
                    <c:v>MAYO</c:v>
                  </c:pt>
                  <c:pt idx="5">
                    <c:v>JUNIO</c:v>
                  </c:pt>
                  <c:pt idx="6">
                    <c:v>JULIO</c:v>
                  </c:pt>
                  <c:pt idx="7">
                    <c:v>AGOSTO</c:v>
                  </c:pt>
                  <c:pt idx="8">
                    <c:v>SEP/BRE </c:v>
                  </c:pt>
                  <c:pt idx="9">
                    <c:v>OCTUBRE</c:v>
                  </c:pt>
                  <c:pt idx="10">
                    <c:v>NOV/BRE</c:v>
                  </c:pt>
                  <c:pt idx="11">
                    <c:v>DICIEMBRE</c:v>
                  </c:pt>
                  <c:pt idx="12">
                    <c:v>TOTAL</c:v>
                  </c:pt>
                </c:lvl>
                <c:lvl>
                  <c:pt idx="0">
                    <c:v>PERIODO</c:v>
                  </c:pt>
                </c:lvl>
              </c:multiLvlStrCache>
            </c:multiLvlStrRef>
          </c:cat>
          <c:val>
            <c:numRef>
              <c:extLst>
                <c:ext xmlns:c15="http://schemas.microsoft.com/office/drawing/2012/chart" uri="{02D57815-91ED-43cb-92C2-25804820EDAC}">
                  <c15:fullRef>
                    <c15:sqref>'RESIDUOS SOL REC 2017'!$C$30:$P$30</c15:sqref>
                  </c15:fullRef>
                </c:ext>
              </c:extLst>
              <c:f>'RESIDUOS SOL REC 2017'!$D$30:$P$30</c:f>
              <c:numCache>
                <c:formatCode>0.00%</c:formatCode>
                <c:ptCount val="13"/>
                <c:pt idx="0">
                  <c:v>2.0680114358205701E-2</c:v>
                </c:pt>
                <c:pt idx="1">
                  <c:v>3.8124616187906482E-2</c:v>
                </c:pt>
                <c:pt idx="2">
                  <c:v>-9.9504001491891193E-3</c:v>
                </c:pt>
                <c:pt idx="3">
                  <c:v>9.4351137590850207E-3</c:v>
                </c:pt>
                <c:pt idx="4">
                  <c:v>-8.1289885422051622E-2</c:v>
                </c:pt>
                <c:pt idx="5">
                  <c:v>-2.0740115036656799E-2</c:v>
                </c:pt>
                <c:pt idx="6">
                  <c:v>3.2609849537117062E-2</c:v>
                </c:pt>
                <c:pt idx="7">
                  <c:v>7.2597854061959722E-4</c:v>
                </c:pt>
                <c:pt idx="8">
                  <c:v>3.6015717336218819E-2</c:v>
                </c:pt>
                <c:pt idx="9">
                  <c:v>-1.3719289971272929E-2</c:v>
                </c:pt>
                <c:pt idx="10">
                  <c:v>-5.5933018995977565E-2</c:v>
                </c:pt>
                <c:pt idx="11">
                  <c:v>-3.3045690056441715E-2</c:v>
                </c:pt>
                <c:pt idx="12">
                  <c:v>-6.4891760359543083E-3</c:v>
                </c:pt>
              </c:numCache>
            </c:numRef>
          </c:val>
          <c:extLst>
            <c:ext xmlns:c16="http://schemas.microsoft.com/office/drawing/2014/chart" uri="{C3380CC4-5D6E-409C-BE32-E72D297353CC}">
              <c16:uniqueId val="{00000002-C48D-4878-8CB7-92496E757A57}"/>
            </c:ext>
          </c:extLst>
        </c:ser>
        <c:dLbls>
          <c:showLegendKey val="0"/>
          <c:showVal val="0"/>
          <c:showCatName val="0"/>
          <c:showSerName val="0"/>
          <c:showPercent val="0"/>
          <c:showBubbleSize val="0"/>
        </c:dLbls>
        <c:gapWidth val="219"/>
        <c:overlap val="-27"/>
        <c:axId val="65817216"/>
        <c:axId val="77202944"/>
        <c:extLst>
          <c:ext xmlns:c15="http://schemas.microsoft.com/office/drawing/2012/chart" uri="{02D57815-91ED-43cb-92C2-25804820EDAC}">
            <c15:filteredBarSeries>
              <c15:ser>
                <c:idx val="0"/>
                <c:order val="0"/>
                <c:tx>
                  <c:strRef>
                    <c:extLst>
                      <c:ext uri="{02D57815-91ED-43cb-92C2-25804820EDAC}">
                        <c15:formulaRef>
                          <c15:sqref>'RESIDUOS SOL REC 2017'!$B$28</c15:sqref>
                        </c15:formulaRef>
                      </c:ext>
                    </c:extLst>
                    <c:strCache>
                      <c:ptCount val="1"/>
                      <c:pt idx="0">
                        <c:v>Cantidad de residuos sólidos ordinarios recolectados y transportados al sitio de disposición final por los operadores y prestadores del servicio público de aseo en Bogotá año objetivo </c:v>
                      </c:pt>
                    </c:strCache>
                  </c:strRef>
                </c:tx>
                <c:spPr>
                  <a:solidFill>
                    <a:schemeClr val="accent6"/>
                  </a:solidFill>
                  <a:ln>
                    <a:noFill/>
                  </a:ln>
                  <a:effectLst/>
                </c:spPr>
                <c:invertIfNegative val="0"/>
                <c:cat>
                  <c:multiLvlStrRef>
                    <c:extLst>
                      <c:ext uri="{02D57815-91ED-43cb-92C2-25804820EDAC}">
                        <c15:fullRef>
                          <c15:sqref>'RESIDUOS SOL REC 2017'!$C$26:$P$27</c15:sqref>
                        </c15:fullRef>
                        <c15:formulaRef>
                          <c15:sqref>'RESIDUOS SOL REC 2017'!$D$26:$P$27</c15:sqref>
                        </c15:formulaRef>
                      </c:ext>
                    </c:extLst>
                    <c:multiLvlStrCache>
                      <c:ptCount val="13"/>
                      <c:lvl>
                        <c:pt idx="0">
                          <c:v>ENERO</c:v>
                        </c:pt>
                        <c:pt idx="1">
                          <c:v>FEBRERO</c:v>
                        </c:pt>
                        <c:pt idx="2">
                          <c:v>MARZO</c:v>
                        </c:pt>
                        <c:pt idx="3">
                          <c:v>ABRIL</c:v>
                        </c:pt>
                        <c:pt idx="4">
                          <c:v>MAYO</c:v>
                        </c:pt>
                        <c:pt idx="5">
                          <c:v>JUNIO</c:v>
                        </c:pt>
                        <c:pt idx="6">
                          <c:v>JULIO</c:v>
                        </c:pt>
                        <c:pt idx="7">
                          <c:v>AGOSTO</c:v>
                        </c:pt>
                        <c:pt idx="8">
                          <c:v>SEP/BRE </c:v>
                        </c:pt>
                        <c:pt idx="9">
                          <c:v>OCTUBRE</c:v>
                        </c:pt>
                        <c:pt idx="10">
                          <c:v>NOV/BRE</c:v>
                        </c:pt>
                        <c:pt idx="11">
                          <c:v>DICIEMBRE</c:v>
                        </c:pt>
                        <c:pt idx="12">
                          <c:v>TOTAL</c:v>
                        </c:pt>
                      </c:lvl>
                      <c:lvl>
                        <c:pt idx="0">
                          <c:v>PERIODO</c:v>
                        </c:pt>
                      </c:lvl>
                    </c:multiLvlStrCache>
                  </c:multiLvlStrRef>
                </c:cat>
                <c:val>
                  <c:numRef>
                    <c:extLst>
                      <c:ext uri="{02D57815-91ED-43cb-92C2-25804820EDAC}">
                        <c15:fullRef>
                          <c15:sqref>'RESIDUOS SOL REC 2017'!$C$28:$P$28</c15:sqref>
                        </c15:fullRef>
                        <c15:formulaRef>
                          <c15:sqref>'RESIDUOS SOL REC 2017'!$D$28:$P$28</c15:sqref>
                        </c15:formulaRef>
                      </c:ext>
                    </c:extLst>
                    <c:numCache>
                      <c:formatCode>#,##0</c:formatCode>
                      <c:ptCount val="13"/>
                      <c:pt idx="0">
                        <c:v>185936.68</c:v>
                      </c:pt>
                      <c:pt idx="1">
                        <c:v>174049.35</c:v>
                      </c:pt>
                      <c:pt idx="2">
                        <c:v>196480.74</c:v>
                      </c:pt>
                      <c:pt idx="3">
                        <c:v>182355.18</c:v>
                      </c:pt>
                      <c:pt idx="4">
                        <c:v>203620.78</c:v>
                      </c:pt>
                      <c:pt idx="5">
                        <c:v>191193.8</c:v>
                      </c:pt>
                      <c:pt idx="6">
                        <c:v>190275.04</c:v>
                      </c:pt>
                      <c:pt idx="7">
                        <c:v>191312.95</c:v>
                      </c:pt>
                      <c:pt idx="8">
                        <c:v>180472.25</c:v>
                      </c:pt>
                      <c:pt idx="9">
                        <c:v>189143.8</c:v>
                      </c:pt>
                      <c:pt idx="10">
                        <c:v>196349.52</c:v>
                      </c:pt>
                      <c:pt idx="11">
                        <c:v>203070.44</c:v>
                      </c:pt>
                      <c:pt idx="12">
                        <c:v>2284260.5300000003</c:v>
                      </c:pt>
                    </c:numCache>
                  </c:numRef>
                </c:val>
                <c:extLst>
                  <c:ext xmlns:c16="http://schemas.microsoft.com/office/drawing/2014/chart" uri="{C3380CC4-5D6E-409C-BE32-E72D297353CC}">
                    <c16:uniqueId val="{00000000-C48D-4878-8CB7-92496E757A57}"/>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'RESIDUOS SOL REC 2017'!$B$29</c15:sqref>
                        </c15:formulaRef>
                      </c:ext>
                    </c:extLst>
                    <c:strCache>
                      <c:ptCount val="1"/>
                      <c:pt idx="0">
                        <c:v>Cantidad de residuos sólidos ordinarios recolectados y transportados al sitio de disposición final por los operadores y prestadores del servicio público de aseo en Bogotá año base 2015</c:v>
                      </c:pt>
                    </c:strCache>
                  </c:strRef>
                </c:tx>
                <c:spPr>
                  <a:solidFill>
                    <a:schemeClr val="accent5"/>
                  </a:solidFill>
                  <a:ln>
                    <a:noFill/>
                  </a:ln>
                  <a:effectLst/>
                </c:spPr>
                <c:invertIfNegative val="0"/>
                <c:cat>
                  <c:multiLvlStrRef>
                    <c:extLst>
                      <c:ext xmlns:c15="http://schemas.microsoft.com/office/drawing/2012/chart" uri="{02D57815-91ED-43cb-92C2-25804820EDAC}">
                        <c15:fullRef>
                          <c15:sqref>'RESIDUOS SOL REC 2017'!$C$26:$P$27</c15:sqref>
                        </c15:fullRef>
                        <c15:formulaRef>
                          <c15:sqref>'RESIDUOS SOL REC 2017'!$D$26:$P$27</c15:sqref>
                        </c15:formulaRef>
                      </c:ext>
                    </c:extLst>
                    <c:multiLvlStrCache>
                      <c:ptCount val="13"/>
                      <c:lvl>
                        <c:pt idx="0">
                          <c:v>ENERO</c:v>
                        </c:pt>
                        <c:pt idx="1">
                          <c:v>FEBRERO</c:v>
                        </c:pt>
                        <c:pt idx="2">
                          <c:v>MARZO</c:v>
                        </c:pt>
                        <c:pt idx="3">
                          <c:v>ABRIL</c:v>
                        </c:pt>
                        <c:pt idx="4">
                          <c:v>MAYO</c:v>
                        </c:pt>
                        <c:pt idx="5">
                          <c:v>JUNIO</c:v>
                        </c:pt>
                        <c:pt idx="6">
                          <c:v>JULIO</c:v>
                        </c:pt>
                        <c:pt idx="7">
                          <c:v>AGOSTO</c:v>
                        </c:pt>
                        <c:pt idx="8">
                          <c:v>SEP/BRE </c:v>
                        </c:pt>
                        <c:pt idx="9">
                          <c:v>OCTUBRE</c:v>
                        </c:pt>
                        <c:pt idx="10">
                          <c:v>NOV/BRE</c:v>
                        </c:pt>
                        <c:pt idx="11">
                          <c:v>DICIEMBRE</c:v>
                        </c:pt>
                        <c:pt idx="12">
                          <c:v>TOTAL</c:v>
                        </c:pt>
                      </c:lvl>
                      <c:lvl>
                        <c:pt idx="0">
                          <c:v>PERIODO</c:v>
                        </c:pt>
                      </c:lvl>
                    </c:multiLvlStrCache>
                  </c:multiLvlStrRef>
                </c:cat>
                <c:val>
                  <c:numRef>
                    <c:extLst>
                      <c:ext xmlns:c15="http://schemas.microsoft.com/office/drawing/2012/chart" uri="{02D57815-91ED-43cb-92C2-25804820EDAC}">
                        <c15:fullRef>
                          <c15:sqref>'RESIDUOS SOL REC 2017'!$C$29:$P$29</c15:sqref>
                        </c15:fullRef>
                        <c15:formulaRef>
                          <c15:sqref>'RESIDUOS SOL REC 2017'!$D$29:$P$29</c15:sqref>
                        </c15:formulaRef>
                      </c:ext>
                    </c:extLst>
                    <c:numCache>
                      <c:formatCode>#,##0</c:formatCode>
                      <c:ptCount val="13"/>
                      <c:pt idx="0">
                        <c:v>189863.07</c:v>
                      </c:pt>
                      <c:pt idx="1">
                        <c:v>180947.92</c:v>
                      </c:pt>
                      <c:pt idx="2">
                        <c:v>194544.94</c:v>
                      </c:pt>
                      <c:pt idx="3">
                        <c:v>184092.11</c:v>
                      </c:pt>
                      <c:pt idx="4">
                        <c:v>188312.85</c:v>
                      </c:pt>
                      <c:pt idx="5">
                        <c:v>187308.99</c:v>
                      </c:pt>
                      <c:pt idx="6">
                        <c:v>196689.04</c:v>
                      </c:pt>
                      <c:pt idx="7">
                        <c:v>191451.94</c:v>
                      </c:pt>
                      <c:pt idx="8">
                        <c:v>187214.93</c:v>
                      </c:pt>
                      <c:pt idx="9">
                        <c:v>186584</c:v>
                      </c:pt>
                      <c:pt idx="10">
                        <c:v>185948.84</c:v>
                      </c:pt>
                      <c:pt idx="11">
                        <c:v>196574.5</c:v>
                      </c:pt>
                      <c:pt idx="12">
                        <c:v>2269533.13</c:v>
                      </c:pt>
                    </c:numCache>
                  </c:numRef>
                </c:val>
                <c:extLst xmlns:c15="http://schemas.microsoft.com/office/drawing/2012/chart">
                  <c:ext xmlns:c16="http://schemas.microsoft.com/office/drawing/2014/chart" uri="{C3380CC4-5D6E-409C-BE32-E72D297353CC}">
                    <c16:uniqueId val="{00000001-C48D-4878-8CB7-92496E757A57}"/>
                  </c:ext>
                </c:extLst>
              </c15:ser>
            </c15:filteredBarSeries>
          </c:ext>
        </c:extLst>
      </c:barChart>
      <c:catAx>
        <c:axId val="65817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77202944"/>
        <c:crosses val="autoZero"/>
        <c:auto val="1"/>
        <c:lblAlgn val="ctr"/>
        <c:lblOffset val="100"/>
        <c:noMultiLvlLbl val="0"/>
      </c:catAx>
      <c:valAx>
        <c:axId val="77202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658172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2" l="0.70000000000000062" r="0.70000000000000062" t="0.75000000000000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lang="es-ES"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2"/>
          <c:order val="2"/>
          <c:tx>
            <c:strRef>
              <c:f>'PUNTOS CRÍTICOS 2017'!$B$30</c:f>
              <c:strCache>
                <c:ptCount val="1"/>
                <c:pt idx="0">
                  <c:v>Resultado </c:v>
                </c:pt>
              </c:strCache>
            </c:strRef>
          </c:tx>
          <c:spPr>
            <a:solidFill>
              <a:schemeClr val="accent4"/>
            </a:solidFill>
            <a:ln>
              <a:noFill/>
            </a:ln>
            <a:effectLst/>
          </c:spPr>
          <c:invertIfNegative val="0"/>
          <c:cat>
            <c:multiLvlStrRef>
              <c:extLst>
                <c:ext xmlns:c15="http://schemas.microsoft.com/office/drawing/2012/chart" uri="{02D57815-91ED-43cb-92C2-25804820EDAC}">
                  <c15:fullRef>
                    <c15:sqref>'PUNTOS CRÍTICOS 2017'!$C$26:$P$27</c15:sqref>
                  </c15:fullRef>
                </c:ext>
              </c:extLst>
              <c:f>'PUNTOS CRÍTICOS 2017'!$D$26:$P$27</c:f>
              <c:multiLvlStrCache>
                <c:ptCount val="13"/>
                <c:lvl>
                  <c:pt idx="0">
                    <c:v>ENERO</c:v>
                  </c:pt>
                  <c:pt idx="1">
                    <c:v>FEBRERO</c:v>
                  </c:pt>
                  <c:pt idx="2">
                    <c:v>MARZO</c:v>
                  </c:pt>
                  <c:pt idx="3">
                    <c:v>ABRIL</c:v>
                  </c:pt>
                  <c:pt idx="4">
                    <c:v>MAYO</c:v>
                  </c:pt>
                  <c:pt idx="5">
                    <c:v>JUNIO</c:v>
                  </c:pt>
                  <c:pt idx="6">
                    <c:v>JULIO</c:v>
                  </c:pt>
                  <c:pt idx="7">
                    <c:v>AGOSTO</c:v>
                  </c:pt>
                  <c:pt idx="8">
                    <c:v>SEP/BRE </c:v>
                  </c:pt>
                  <c:pt idx="9">
                    <c:v>OCTUBRE</c:v>
                  </c:pt>
                  <c:pt idx="10">
                    <c:v>NOV/BRE</c:v>
                  </c:pt>
                  <c:pt idx="11">
                    <c:v>DICIEMBRE</c:v>
                  </c:pt>
                  <c:pt idx="12">
                    <c:v>TOTAL</c:v>
                  </c:pt>
                </c:lvl>
                <c:lvl>
                  <c:pt idx="0">
                    <c:v>PERIODO</c:v>
                  </c:pt>
                </c:lvl>
              </c:multiLvlStrCache>
            </c:multiLvlStrRef>
          </c:cat>
          <c:val>
            <c:numRef>
              <c:extLst>
                <c:ext xmlns:c15="http://schemas.microsoft.com/office/drawing/2012/chart" uri="{02D57815-91ED-43cb-92C2-25804820EDAC}">
                  <c15:fullRef>
                    <c15:sqref>'PUNTOS CRÍTICOS 2017'!$C$30:$P$30</c15:sqref>
                  </c15:fullRef>
                </c:ext>
              </c:extLst>
              <c:f>'PUNTOS CRÍTICOS 2017'!$D$30:$P$30</c:f>
              <c:numCache>
                <c:formatCode>0.00%</c:formatCode>
                <c:ptCount val="13"/>
                <c:pt idx="0">
                  <c:v>7.0422535211267607E-3</c:v>
                </c:pt>
                <c:pt idx="1">
                  <c:v>0</c:v>
                </c:pt>
                <c:pt idx="2">
                  <c:v>4.2253521126760559E-3</c:v>
                </c:pt>
                <c:pt idx="3">
                  <c:v>2.8169014084507044E-3</c:v>
                </c:pt>
                <c:pt idx="4">
                  <c:v>0</c:v>
                </c:pt>
                <c:pt idx="5">
                  <c:v>8.4507042253521118E-3</c:v>
                </c:pt>
                <c:pt idx="6">
                  <c:v>4.2253521126760559E-3</c:v>
                </c:pt>
                <c:pt idx="7">
                  <c:v>7.0422535211267607E-3</c:v>
                </c:pt>
                <c:pt idx="8">
                  <c:v>2.8169014084507044E-3</c:v>
                </c:pt>
                <c:pt idx="9">
                  <c:v>1.4084507042253522E-3</c:v>
                </c:pt>
                <c:pt idx="10">
                  <c:v>4.2253521126760559E-3</c:v>
                </c:pt>
                <c:pt idx="11">
                  <c:v>1.4084507042253522E-3</c:v>
                </c:pt>
                <c:pt idx="12">
                  <c:v>4.3661971830985913E-2</c:v>
                </c:pt>
              </c:numCache>
            </c:numRef>
          </c:val>
          <c:extLst>
            <c:ext xmlns:c16="http://schemas.microsoft.com/office/drawing/2014/chart" uri="{C3380CC4-5D6E-409C-BE32-E72D297353CC}">
              <c16:uniqueId val="{00000002-9FB6-48B3-AB3A-8D5CE547B459}"/>
            </c:ext>
          </c:extLst>
        </c:ser>
        <c:dLbls>
          <c:showLegendKey val="0"/>
          <c:showVal val="0"/>
          <c:showCatName val="0"/>
          <c:showSerName val="0"/>
          <c:showPercent val="0"/>
          <c:showBubbleSize val="0"/>
        </c:dLbls>
        <c:gapWidth val="219"/>
        <c:overlap val="-27"/>
        <c:axId val="83905152"/>
        <c:axId val="83939712"/>
        <c:extLst>
          <c:ext xmlns:c15="http://schemas.microsoft.com/office/drawing/2012/chart" uri="{02D57815-91ED-43cb-92C2-25804820EDAC}">
            <c15:filteredBarSeries>
              <c15:ser>
                <c:idx val="0"/>
                <c:order val="0"/>
                <c:tx>
                  <c:strRef>
                    <c:extLst>
                      <c:ext uri="{02D57815-91ED-43cb-92C2-25804820EDAC}">
                        <c15:formulaRef>
                          <c15:sqref>'PUNTOS CRÍTICOS 2017'!$B$28</c15:sqref>
                        </c15:formulaRef>
                      </c:ext>
                    </c:extLst>
                    <c:strCache>
                      <c:ptCount val="1"/>
                      <c:pt idx="0">
                        <c:v>Cantidad de puntos críticos año base 2015</c:v>
                      </c:pt>
                    </c:strCache>
                  </c:strRef>
                </c:tx>
                <c:spPr>
                  <a:solidFill>
                    <a:schemeClr val="accent1"/>
                  </a:solidFill>
                  <a:ln>
                    <a:noFill/>
                  </a:ln>
                  <a:effectLst/>
                </c:spPr>
                <c:invertIfNegative val="0"/>
                <c:cat>
                  <c:multiLvlStrRef>
                    <c:extLst>
                      <c:ext uri="{02D57815-91ED-43cb-92C2-25804820EDAC}">
                        <c15:fullRef>
                          <c15:sqref>'PUNTOS CRÍTICOS 2017'!$C$26:$P$27</c15:sqref>
                        </c15:fullRef>
                        <c15:formulaRef>
                          <c15:sqref>'PUNTOS CRÍTICOS 2017'!$D$26:$P$27</c15:sqref>
                        </c15:formulaRef>
                      </c:ext>
                    </c:extLst>
                    <c:multiLvlStrCache>
                      <c:ptCount val="13"/>
                      <c:lvl>
                        <c:pt idx="0">
                          <c:v>ENERO</c:v>
                        </c:pt>
                        <c:pt idx="1">
                          <c:v>FEBRERO</c:v>
                        </c:pt>
                        <c:pt idx="2">
                          <c:v>MARZO</c:v>
                        </c:pt>
                        <c:pt idx="3">
                          <c:v>ABRIL</c:v>
                        </c:pt>
                        <c:pt idx="4">
                          <c:v>MAYO</c:v>
                        </c:pt>
                        <c:pt idx="5">
                          <c:v>JUNIO</c:v>
                        </c:pt>
                        <c:pt idx="6">
                          <c:v>JULIO</c:v>
                        </c:pt>
                        <c:pt idx="7">
                          <c:v>AGOSTO</c:v>
                        </c:pt>
                        <c:pt idx="8">
                          <c:v>SEP/BRE </c:v>
                        </c:pt>
                        <c:pt idx="9">
                          <c:v>OCTUBRE</c:v>
                        </c:pt>
                        <c:pt idx="10">
                          <c:v>NOV/BRE</c:v>
                        </c:pt>
                        <c:pt idx="11">
                          <c:v>DICIEMBRE</c:v>
                        </c:pt>
                        <c:pt idx="12">
                          <c:v>TOTAL</c:v>
                        </c:pt>
                      </c:lvl>
                      <c:lvl>
                        <c:pt idx="0">
                          <c:v>PERIODO</c:v>
                        </c:pt>
                      </c:lvl>
                    </c:multiLvlStrCache>
                  </c:multiLvlStrRef>
                </c:cat>
                <c:val>
                  <c:numRef>
                    <c:extLst>
                      <c:ext uri="{02D57815-91ED-43cb-92C2-25804820EDAC}">
                        <c15:fullRef>
                          <c15:sqref>'PUNTOS CRÍTICOS 2017'!$C$28:$P$28</c15:sqref>
                        </c15:fullRef>
                        <c15:formulaRef>
                          <c15:sqref>'PUNTOS CRÍTICOS 2017'!$D$28:$P$28</c15:sqref>
                        </c15:formulaRef>
                      </c:ext>
                    </c:extLst>
                    <c:numCache>
                      <c:formatCode>#,##0</c:formatCode>
                      <c:ptCount val="13"/>
                      <c:pt idx="0">
                        <c:v>710</c:v>
                      </c:pt>
                      <c:pt idx="1">
                        <c:v>710</c:v>
                      </c:pt>
                      <c:pt idx="2">
                        <c:v>710</c:v>
                      </c:pt>
                      <c:pt idx="3">
                        <c:v>710</c:v>
                      </c:pt>
                      <c:pt idx="4">
                        <c:v>710</c:v>
                      </c:pt>
                      <c:pt idx="5">
                        <c:v>710</c:v>
                      </c:pt>
                      <c:pt idx="6">
                        <c:v>710</c:v>
                      </c:pt>
                      <c:pt idx="7">
                        <c:v>710</c:v>
                      </c:pt>
                      <c:pt idx="8">
                        <c:v>710</c:v>
                      </c:pt>
                      <c:pt idx="9">
                        <c:v>710</c:v>
                      </c:pt>
                      <c:pt idx="10">
                        <c:v>710</c:v>
                      </c:pt>
                      <c:pt idx="11">
                        <c:v>710</c:v>
                      </c:pt>
                      <c:pt idx="12">
                        <c:v>710</c:v>
                      </c:pt>
                    </c:numCache>
                  </c:numRef>
                </c:val>
                <c:extLst>
                  <c:ext xmlns:c16="http://schemas.microsoft.com/office/drawing/2014/chart" uri="{C3380CC4-5D6E-409C-BE32-E72D297353CC}">
                    <c16:uniqueId val="{00000000-9FB6-48B3-AB3A-8D5CE547B459}"/>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'PUNTOS CRÍTICOS 2017'!$B$29</c15:sqref>
                        </c15:formulaRef>
                      </c:ext>
                    </c:extLst>
                    <c:strCache>
                      <c:ptCount val="1"/>
                      <c:pt idx="0">
                        <c:v> Cantidad de puntos críticos erradicados año objetivo</c:v>
                      </c:pt>
                    </c:strCache>
                  </c:strRef>
                </c:tx>
                <c:spPr>
                  <a:solidFill>
                    <a:schemeClr val="accent2"/>
                  </a:solidFill>
                  <a:ln>
                    <a:noFill/>
                  </a:ln>
                  <a:effectLst/>
                </c:spPr>
                <c:invertIfNegative val="0"/>
                <c:cat>
                  <c:multiLvlStrRef>
                    <c:extLst>
                      <c:ext xmlns:c15="http://schemas.microsoft.com/office/drawing/2012/chart" uri="{02D57815-91ED-43cb-92C2-25804820EDAC}">
                        <c15:fullRef>
                          <c15:sqref>'PUNTOS CRÍTICOS 2017'!$C$26:$P$27</c15:sqref>
                        </c15:fullRef>
                        <c15:formulaRef>
                          <c15:sqref>'PUNTOS CRÍTICOS 2017'!$D$26:$P$27</c15:sqref>
                        </c15:formulaRef>
                      </c:ext>
                    </c:extLst>
                    <c:multiLvlStrCache>
                      <c:ptCount val="13"/>
                      <c:lvl>
                        <c:pt idx="0">
                          <c:v>ENERO</c:v>
                        </c:pt>
                        <c:pt idx="1">
                          <c:v>FEBRERO</c:v>
                        </c:pt>
                        <c:pt idx="2">
                          <c:v>MARZO</c:v>
                        </c:pt>
                        <c:pt idx="3">
                          <c:v>ABRIL</c:v>
                        </c:pt>
                        <c:pt idx="4">
                          <c:v>MAYO</c:v>
                        </c:pt>
                        <c:pt idx="5">
                          <c:v>JUNIO</c:v>
                        </c:pt>
                        <c:pt idx="6">
                          <c:v>JULIO</c:v>
                        </c:pt>
                        <c:pt idx="7">
                          <c:v>AGOSTO</c:v>
                        </c:pt>
                        <c:pt idx="8">
                          <c:v>SEP/BRE </c:v>
                        </c:pt>
                        <c:pt idx="9">
                          <c:v>OCTUBRE</c:v>
                        </c:pt>
                        <c:pt idx="10">
                          <c:v>NOV/BRE</c:v>
                        </c:pt>
                        <c:pt idx="11">
                          <c:v>DICIEMBRE</c:v>
                        </c:pt>
                        <c:pt idx="12">
                          <c:v>TOTAL</c:v>
                        </c:pt>
                      </c:lvl>
                      <c:lvl>
                        <c:pt idx="0">
                          <c:v>PERIODO</c:v>
                        </c:pt>
                      </c:lvl>
                    </c:multiLvlStrCache>
                  </c:multiLvlStrRef>
                </c:cat>
                <c:val>
                  <c:numRef>
                    <c:extLst>
                      <c:ext xmlns:c15="http://schemas.microsoft.com/office/drawing/2012/chart" uri="{02D57815-91ED-43cb-92C2-25804820EDAC}">
                        <c15:fullRef>
                          <c15:sqref>'PUNTOS CRÍTICOS 2017'!$C$29:$P$29</c15:sqref>
                        </c15:fullRef>
                        <c15:formulaRef>
                          <c15:sqref>'PUNTOS CRÍTICOS 2017'!$D$29:$P$29</c15:sqref>
                        </c15:formulaRef>
                      </c:ext>
                    </c:extLst>
                    <c:numCache>
                      <c:formatCode>#,##0</c:formatCode>
                      <c:ptCount val="13"/>
                      <c:pt idx="0">
                        <c:v>5</c:v>
                      </c:pt>
                      <c:pt idx="1">
                        <c:v>0</c:v>
                      </c:pt>
                      <c:pt idx="2">
                        <c:v>3</c:v>
                      </c:pt>
                      <c:pt idx="3">
                        <c:v>2</c:v>
                      </c:pt>
                      <c:pt idx="4">
                        <c:v>0</c:v>
                      </c:pt>
                      <c:pt idx="5">
                        <c:v>6</c:v>
                      </c:pt>
                      <c:pt idx="6">
                        <c:v>3</c:v>
                      </c:pt>
                      <c:pt idx="7">
                        <c:v>5</c:v>
                      </c:pt>
                      <c:pt idx="8">
                        <c:v>2</c:v>
                      </c:pt>
                      <c:pt idx="9">
                        <c:v>1</c:v>
                      </c:pt>
                      <c:pt idx="10">
                        <c:v>3</c:v>
                      </c:pt>
                      <c:pt idx="11">
                        <c:v>1</c:v>
                      </c:pt>
                      <c:pt idx="12">
                        <c:v>31</c:v>
                      </c:pt>
                    </c:numCache>
                  </c:numRef>
                </c:val>
                <c:extLst xmlns:c15="http://schemas.microsoft.com/office/drawing/2012/chart">
                  <c:ext xmlns:c16="http://schemas.microsoft.com/office/drawing/2014/chart" uri="{C3380CC4-5D6E-409C-BE32-E72D297353CC}">
                    <c16:uniqueId val="{00000001-9FB6-48B3-AB3A-8D5CE547B459}"/>
                  </c:ext>
                </c:extLst>
              </c15:ser>
            </c15:filteredBarSeries>
          </c:ext>
        </c:extLst>
      </c:barChart>
      <c:catAx>
        <c:axId val="83905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83939712"/>
        <c:crosses val="autoZero"/>
        <c:auto val="1"/>
        <c:lblAlgn val="ctr"/>
        <c:lblOffset val="100"/>
        <c:noMultiLvlLbl val="0"/>
      </c:catAx>
      <c:valAx>
        <c:axId val="839397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839051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233" l="0.70000000000000062" r="0.70000000000000062" t="0.75000000000000233"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1047750</xdr:colOff>
      <xdr:row>0</xdr:row>
      <xdr:rowOff>66675</xdr:rowOff>
    </xdr:from>
    <xdr:to>
      <xdr:col>3</xdr:col>
      <xdr:colOff>152400</xdr:colOff>
      <xdr:row>2</xdr:row>
      <xdr:rowOff>295275</xdr:rowOff>
    </xdr:to>
    <xdr:pic>
      <xdr:nvPicPr>
        <xdr:cNvPr id="2" name="Picture 15" descr="Escudo grises UAESP">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81100" y="66675"/>
          <a:ext cx="1524000" cy="1066800"/>
        </a:xfrm>
        <a:prstGeom prst="rect">
          <a:avLst/>
        </a:prstGeom>
        <a:noFill/>
        <a:ln w="9525">
          <a:noFill/>
          <a:miter lim="800000"/>
          <a:headEnd/>
          <a:tailEnd/>
        </a:ln>
      </xdr:spPr>
    </xdr:pic>
    <xdr:clientData/>
  </xdr:twoCellAnchor>
  <xdr:twoCellAnchor>
    <xdr:from>
      <xdr:col>1</xdr:col>
      <xdr:colOff>1204234</xdr:colOff>
      <xdr:row>32</xdr:row>
      <xdr:rowOff>297089</xdr:rowOff>
    </xdr:from>
    <xdr:to>
      <xdr:col>15</xdr:col>
      <xdr:colOff>487589</xdr:colOff>
      <xdr:row>35</xdr:row>
      <xdr:rowOff>991054</xdr:rowOff>
    </xdr:to>
    <xdr:graphicFrame macro="">
      <xdr:nvGraphicFramePr>
        <xdr:cNvPr id="4" name="Gráfico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1047750</xdr:colOff>
      <xdr:row>0</xdr:row>
      <xdr:rowOff>66675</xdr:rowOff>
    </xdr:from>
    <xdr:to>
      <xdr:col>3</xdr:col>
      <xdr:colOff>152400</xdr:colOff>
      <xdr:row>2</xdr:row>
      <xdr:rowOff>295275</xdr:rowOff>
    </xdr:to>
    <xdr:pic>
      <xdr:nvPicPr>
        <xdr:cNvPr id="2" name="Picture 15" descr="Escudo grises UAESP">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81100" y="66675"/>
          <a:ext cx="1524000" cy="1066800"/>
        </a:xfrm>
        <a:prstGeom prst="rect">
          <a:avLst/>
        </a:prstGeom>
        <a:noFill/>
        <a:ln w="9525">
          <a:noFill/>
          <a:miter lim="800000"/>
          <a:headEnd/>
          <a:tailEnd/>
        </a:ln>
      </xdr:spPr>
    </xdr:pic>
    <xdr:clientData/>
  </xdr:twoCellAnchor>
  <xdr:twoCellAnchor>
    <xdr:from>
      <xdr:col>1</xdr:col>
      <xdr:colOff>781050</xdr:colOff>
      <xdr:row>32</xdr:row>
      <xdr:rowOff>381000</xdr:rowOff>
    </xdr:from>
    <xdr:to>
      <xdr:col>15</xdr:col>
      <xdr:colOff>495300</xdr:colOff>
      <xdr:row>35</xdr:row>
      <xdr:rowOff>895350</xdr:rowOff>
    </xdr:to>
    <xdr:graphicFrame macro="">
      <xdr:nvGraphicFramePr>
        <xdr:cNvPr id="3" name="Gráfico 5">
          <a:extLst>
            <a:ext uri="{FF2B5EF4-FFF2-40B4-BE49-F238E27FC236}">
              <a16:creationId xmlns:a16="http://schemas.microsoft.com/office/drawing/2014/main" id="{00000000-0008-0000-01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1038225</xdr:colOff>
      <xdr:row>0</xdr:row>
      <xdr:rowOff>85725</xdr:rowOff>
    </xdr:from>
    <xdr:to>
      <xdr:col>3</xdr:col>
      <xdr:colOff>142875</xdr:colOff>
      <xdr:row>2</xdr:row>
      <xdr:rowOff>314325</xdr:rowOff>
    </xdr:to>
    <xdr:pic>
      <xdr:nvPicPr>
        <xdr:cNvPr id="2627660" name="Picture 15" descr="Escudo grises UAESP">
          <a:extLst>
            <a:ext uri="{FF2B5EF4-FFF2-40B4-BE49-F238E27FC236}">
              <a16:creationId xmlns:a16="http://schemas.microsoft.com/office/drawing/2014/main" id="{00000000-0008-0000-0200-00004C1828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71575" y="85725"/>
          <a:ext cx="1524000" cy="10668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externalLinkPath" Target="file:///C:\Users\lconde\Downloads\DE-PCFASIG-FM-01%20Hoja%20de%20vida%20del%20Indicador%20(5).xls"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externalLinkPath" Target="file:///C:\Users\lconde\Downloads\DE-PCFASIG-FM-01%20Hoja%20de%20vida%20del%20Indicador%20(5).xls"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externalLinkPath" Target="file:///F:\Users\lconde\Downloads\DE-PCFASIG-FM-01%20Hoja%20de%20vida%20del%20Indicador%20(5).xl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AB66"/>
  <sheetViews>
    <sheetView tabSelected="1" view="pageBreakPreview" topLeftCell="B1" zoomScale="80" zoomScaleSheetLayoutView="80" workbookViewId="0">
      <selection activeCell="C7" sqref="C7:H7"/>
    </sheetView>
  </sheetViews>
  <sheetFormatPr baseColWidth="10" defaultRowHeight="14.25" x14ac:dyDescent="0.2"/>
  <cols>
    <col min="1" max="1" width="2" style="1" customWidth="1"/>
    <col min="2" max="2" width="23.140625" style="1" customWidth="1"/>
    <col min="3" max="3" width="13.140625" style="1" customWidth="1"/>
    <col min="4" max="4" width="19.28515625" style="1" customWidth="1"/>
    <col min="5" max="5" width="21.140625" style="1" customWidth="1"/>
    <col min="6" max="6" width="17" style="1" customWidth="1"/>
    <col min="7" max="7" width="13.7109375" style="1" customWidth="1"/>
    <col min="8" max="8" width="12.42578125" style="1" customWidth="1"/>
    <col min="9" max="9" width="11.42578125" style="1" customWidth="1"/>
    <col min="10" max="10" width="12.42578125" style="1" customWidth="1"/>
    <col min="11" max="11" width="13.7109375" style="1" customWidth="1"/>
    <col min="12" max="12" width="11.28515625" style="1" customWidth="1"/>
    <col min="13" max="13" width="15.140625" style="1" customWidth="1"/>
    <col min="14" max="15" width="12.28515625" style="1" customWidth="1"/>
    <col min="16" max="16" width="20.140625" style="1" customWidth="1"/>
    <col min="17" max="17" width="2.28515625" style="1" customWidth="1"/>
    <col min="18" max="23" width="0" style="1" hidden="1" customWidth="1"/>
    <col min="24" max="24" width="11.42578125" style="1"/>
    <col min="25" max="25" width="1.5703125" style="1" customWidth="1"/>
    <col min="26" max="26" width="19" style="1" customWidth="1"/>
    <col min="27" max="27" width="44.28515625" style="1" customWidth="1"/>
    <col min="28" max="28" width="56.140625" style="1" customWidth="1"/>
    <col min="29" max="16384" width="11.42578125" style="1"/>
  </cols>
  <sheetData>
    <row r="1" spans="1:25" ht="30" customHeight="1" x14ac:dyDescent="0.2">
      <c r="A1" s="116"/>
      <c r="B1" s="118"/>
      <c r="C1" s="118"/>
      <c r="D1" s="118"/>
      <c r="E1" s="120" t="s">
        <v>0</v>
      </c>
      <c r="F1" s="120"/>
      <c r="G1" s="120"/>
      <c r="H1" s="120"/>
      <c r="I1" s="120"/>
      <c r="J1" s="120"/>
      <c r="K1" s="120"/>
      <c r="L1" s="120"/>
      <c r="M1" s="120" t="s">
        <v>45</v>
      </c>
      <c r="N1" s="120"/>
      <c r="O1" s="120"/>
      <c r="P1" s="120"/>
      <c r="Q1" s="122"/>
    </row>
    <row r="2" spans="1:25" ht="36" customHeight="1" x14ac:dyDescent="0.2">
      <c r="A2" s="117"/>
      <c r="B2" s="119"/>
      <c r="C2" s="119"/>
      <c r="D2" s="119"/>
      <c r="E2" s="121"/>
      <c r="F2" s="121"/>
      <c r="G2" s="121"/>
      <c r="H2" s="121"/>
      <c r="I2" s="121"/>
      <c r="J2" s="121"/>
      <c r="K2" s="121"/>
      <c r="L2" s="121"/>
      <c r="M2" s="121"/>
      <c r="N2" s="121"/>
      <c r="O2" s="121"/>
      <c r="P2" s="121"/>
      <c r="Q2" s="123"/>
    </row>
    <row r="3" spans="1:25" ht="30.75" customHeight="1" x14ac:dyDescent="0.2">
      <c r="A3" s="117"/>
      <c r="B3" s="119"/>
      <c r="C3" s="119"/>
      <c r="D3" s="119"/>
      <c r="E3" s="84" t="s">
        <v>85</v>
      </c>
      <c r="F3" s="84"/>
      <c r="G3" s="84"/>
      <c r="H3" s="84"/>
      <c r="I3" s="124">
        <v>41736</v>
      </c>
      <c r="J3" s="125"/>
      <c r="K3" s="125"/>
      <c r="L3" s="125"/>
      <c r="M3" s="121" t="s">
        <v>77</v>
      </c>
      <c r="N3" s="121"/>
      <c r="O3" s="121"/>
      <c r="P3" s="121"/>
      <c r="Q3" s="123"/>
    </row>
    <row r="4" spans="1:25" ht="9.75" customHeight="1" x14ac:dyDescent="0.2">
      <c r="A4" s="117"/>
      <c r="B4" s="3"/>
      <c r="C4" s="3"/>
      <c r="D4" s="3"/>
      <c r="E4" s="3"/>
      <c r="F4" s="3"/>
      <c r="G4" s="3"/>
      <c r="H4" s="3"/>
      <c r="I4" s="3"/>
      <c r="J4" s="3"/>
      <c r="K4" s="3"/>
      <c r="L4" s="3"/>
      <c r="M4" s="3"/>
      <c r="N4" s="3"/>
      <c r="O4" s="3"/>
      <c r="P4" s="3"/>
      <c r="Q4" s="123"/>
      <c r="R4" s="5"/>
    </row>
    <row r="5" spans="1:25" s="2" customFormat="1" ht="29.25" customHeight="1" x14ac:dyDescent="0.2">
      <c r="A5" s="117"/>
      <c r="B5" s="11" t="s">
        <v>1</v>
      </c>
      <c r="C5" s="125" t="s">
        <v>51</v>
      </c>
      <c r="D5" s="125"/>
      <c r="E5" s="125"/>
      <c r="F5" s="125"/>
      <c r="G5" s="125"/>
      <c r="H5" s="125"/>
      <c r="I5" s="84" t="s">
        <v>39</v>
      </c>
      <c r="J5" s="84"/>
      <c r="K5" s="84"/>
      <c r="L5" s="126" t="s">
        <v>81</v>
      </c>
      <c r="M5" s="126"/>
      <c r="N5" s="126"/>
      <c r="O5" s="126"/>
      <c r="P5" s="126"/>
      <c r="Q5" s="123"/>
    </row>
    <row r="6" spans="1:25" s="2" customFormat="1" ht="9" customHeight="1" x14ac:dyDescent="0.2">
      <c r="A6" s="117"/>
      <c r="B6" s="12"/>
      <c r="C6" s="13"/>
      <c r="D6" s="13"/>
      <c r="E6" s="13"/>
      <c r="F6" s="13"/>
      <c r="G6" s="13"/>
      <c r="H6" s="13"/>
      <c r="I6" s="14"/>
      <c r="J6" s="14"/>
      <c r="K6" s="14"/>
      <c r="L6" s="13"/>
      <c r="M6" s="13"/>
      <c r="N6" s="13"/>
      <c r="O6" s="13"/>
      <c r="P6" s="13"/>
      <c r="Q6" s="123"/>
    </row>
    <row r="7" spans="1:25" s="2" customFormat="1" ht="30" x14ac:dyDescent="0.2">
      <c r="A7" s="117"/>
      <c r="B7" s="10" t="s">
        <v>40</v>
      </c>
      <c r="C7" s="127" t="s">
        <v>66</v>
      </c>
      <c r="D7" s="127"/>
      <c r="E7" s="127"/>
      <c r="F7" s="127"/>
      <c r="G7" s="127"/>
      <c r="H7" s="127"/>
      <c r="I7" s="128" t="s">
        <v>68</v>
      </c>
      <c r="J7" s="129"/>
      <c r="K7" s="130"/>
      <c r="L7" s="131" t="s">
        <v>80</v>
      </c>
      <c r="M7" s="132"/>
      <c r="N7" s="132"/>
      <c r="O7" s="132"/>
      <c r="P7" s="133"/>
      <c r="Q7" s="123"/>
    </row>
    <row r="8" spans="1:25" s="2" customFormat="1" ht="15.75" customHeight="1" x14ac:dyDescent="0.2">
      <c r="A8" s="117"/>
      <c r="B8" s="12"/>
      <c r="C8" s="13"/>
      <c r="D8" s="13"/>
      <c r="E8" s="13"/>
      <c r="F8" s="13"/>
      <c r="G8" s="13"/>
      <c r="H8" s="13"/>
      <c r="I8" s="14"/>
      <c r="J8" s="14"/>
      <c r="K8" s="14"/>
      <c r="L8" s="13"/>
      <c r="M8" s="13"/>
      <c r="N8" s="13"/>
      <c r="O8" s="13"/>
      <c r="P8" s="8"/>
      <c r="Q8" s="123"/>
    </row>
    <row r="9" spans="1:25" s="2" customFormat="1" ht="54.75" customHeight="1" x14ac:dyDescent="0.2">
      <c r="A9" s="117"/>
      <c r="B9" s="56" t="s">
        <v>2</v>
      </c>
      <c r="C9" s="70" t="s">
        <v>109</v>
      </c>
      <c r="D9" s="109"/>
      <c r="E9" s="109"/>
      <c r="F9" s="109"/>
      <c r="G9" s="109"/>
      <c r="H9" s="71"/>
      <c r="I9" s="134" t="s">
        <v>3</v>
      </c>
      <c r="J9" s="134"/>
      <c r="K9" s="134"/>
      <c r="L9" s="113" t="s">
        <v>110</v>
      </c>
      <c r="M9" s="114"/>
      <c r="N9" s="114"/>
      <c r="O9" s="114"/>
      <c r="P9" s="115"/>
      <c r="Q9" s="123"/>
    </row>
    <row r="10" spans="1:25" s="2" customFormat="1" ht="13.5" customHeight="1" x14ac:dyDescent="0.2">
      <c r="A10" s="117"/>
      <c r="B10" s="12"/>
      <c r="C10" s="13"/>
      <c r="D10" s="13"/>
      <c r="E10" s="13"/>
      <c r="F10" s="13"/>
      <c r="G10" s="13"/>
      <c r="H10" s="13"/>
      <c r="I10" s="14"/>
      <c r="J10" s="14"/>
      <c r="K10" s="14"/>
      <c r="L10" s="13"/>
      <c r="M10" s="13"/>
      <c r="N10" s="13"/>
      <c r="O10" s="13"/>
      <c r="P10" s="13"/>
      <c r="Q10" s="123"/>
    </row>
    <row r="11" spans="1:25" s="2" customFormat="1" ht="39" customHeight="1" x14ac:dyDescent="0.2">
      <c r="A11" s="117"/>
      <c r="B11" s="55" t="s">
        <v>4</v>
      </c>
      <c r="C11" s="72" t="s">
        <v>5</v>
      </c>
      <c r="D11" s="72"/>
      <c r="E11" s="72" t="s">
        <v>6</v>
      </c>
      <c r="F11" s="72"/>
      <c r="G11" s="72"/>
      <c r="H11" s="72" t="s">
        <v>7</v>
      </c>
      <c r="I11" s="72"/>
      <c r="J11" s="72"/>
      <c r="K11" s="72"/>
      <c r="L11" s="72"/>
      <c r="M11" s="72" t="s">
        <v>69</v>
      </c>
      <c r="N11" s="72"/>
      <c r="O11" s="72"/>
      <c r="P11" s="72"/>
      <c r="Q11" s="123"/>
    </row>
    <row r="12" spans="1:25" s="2" customFormat="1" ht="68.25" customHeight="1" x14ac:dyDescent="0.25">
      <c r="A12" s="117"/>
      <c r="B12" s="102" t="s">
        <v>132</v>
      </c>
      <c r="C12" s="104" t="s">
        <v>78</v>
      </c>
      <c r="D12" s="105"/>
      <c r="E12" s="108" t="s">
        <v>119</v>
      </c>
      <c r="F12" s="108"/>
      <c r="G12" s="108"/>
      <c r="H12" s="70" t="s">
        <v>124</v>
      </c>
      <c r="I12" s="109"/>
      <c r="J12" s="109"/>
      <c r="K12" s="109"/>
      <c r="L12" s="71"/>
      <c r="M12" s="110" t="s">
        <v>82</v>
      </c>
      <c r="N12" s="111"/>
      <c r="O12" s="111"/>
      <c r="P12" s="112"/>
      <c r="Q12" s="123"/>
      <c r="Y12" s="27"/>
    </row>
    <row r="13" spans="1:25" s="2" customFormat="1" ht="81" customHeight="1" x14ac:dyDescent="0.25">
      <c r="A13" s="117"/>
      <c r="B13" s="103"/>
      <c r="C13" s="106"/>
      <c r="D13" s="107"/>
      <c r="E13" s="108" t="s">
        <v>122</v>
      </c>
      <c r="F13" s="108"/>
      <c r="G13" s="108"/>
      <c r="H13" s="70" t="s">
        <v>123</v>
      </c>
      <c r="I13" s="109"/>
      <c r="J13" s="109"/>
      <c r="K13" s="109"/>
      <c r="L13" s="71"/>
      <c r="M13" s="110" t="s">
        <v>82</v>
      </c>
      <c r="N13" s="111"/>
      <c r="O13" s="111"/>
      <c r="P13" s="112"/>
      <c r="Q13" s="123"/>
      <c r="Y13" s="27"/>
    </row>
    <row r="14" spans="1:25" s="2" customFormat="1" ht="14.25" customHeight="1" x14ac:dyDescent="0.2">
      <c r="A14" s="117"/>
      <c r="B14" s="12"/>
      <c r="C14" s="13"/>
      <c r="D14" s="13"/>
      <c r="E14" s="13"/>
      <c r="F14" s="13"/>
      <c r="G14" s="13"/>
      <c r="H14" s="13"/>
      <c r="I14" s="14"/>
      <c r="J14" s="14"/>
      <c r="K14" s="14"/>
      <c r="L14" s="13"/>
      <c r="M14" s="13"/>
      <c r="N14" s="13"/>
      <c r="O14" s="13"/>
      <c r="P14" s="13"/>
      <c r="Q14" s="123"/>
    </row>
    <row r="15" spans="1:25" s="2" customFormat="1" ht="29.25" customHeight="1" x14ac:dyDescent="0.2">
      <c r="A15" s="117"/>
      <c r="B15" s="16" t="s">
        <v>70</v>
      </c>
      <c r="C15" s="17" t="s">
        <v>9</v>
      </c>
      <c r="D15" s="18" t="s">
        <v>83</v>
      </c>
      <c r="E15" s="19"/>
      <c r="F15" s="18"/>
      <c r="G15" s="17" t="s">
        <v>8</v>
      </c>
      <c r="H15" s="19"/>
      <c r="I15" s="18"/>
      <c r="J15" s="18"/>
      <c r="K15" s="17" t="s">
        <v>10</v>
      </c>
      <c r="L15" s="18"/>
      <c r="M15" s="18"/>
      <c r="N15" s="18"/>
      <c r="O15" s="18"/>
      <c r="P15" s="20"/>
      <c r="Q15" s="123"/>
      <c r="Y15" s="28"/>
    </row>
    <row r="16" spans="1:25" s="2" customFormat="1" ht="14.25" customHeight="1" x14ac:dyDescent="0.2">
      <c r="A16" s="117"/>
      <c r="B16" s="12"/>
      <c r="C16" s="13"/>
      <c r="D16" s="13"/>
      <c r="E16" s="13"/>
      <c r="F16" s="13"/>
      <c r="G16" s="13"/>
      <c r="H16" s="13"/>
      <c r="I16" s="13"/>
      <c r="J16" s="13"/>
      <c r="K16" s="13"/>
      <c r="L16" s="13"/>
      <c r="M16" s="13"/>
      <c r="N16" s="13"/>
      <c r="O16" s="13"/>
      <c r="P16" s="13"/>
      <c r="Q16" s="123"/>
    </row>
    <row r="17" spans="1:28" s="2" customFormat="1" ht="29.25" customHeight="1" x14ac:dyDescent="0.2">
      <c r="A17" s="117"/>
      <c r="B17" s="16" t="s">
        <v>71</v>
      </c>
      <c r="C17" s="17" t="s">
        <v>11</v>
      </c>
      <c r="D17" s="18" t="s">
        <v>83</v>
      </c>
      <c r="E17" s="17" t="s">
        <v>12</v>
      </c>
      <c r="F17" s="18"/>
      <c r="G17" s="18"/>
      <c r="H17" s="17" t="s">
        <v>13</v>
      </c>
      <c r="I17" s="18"/>
      <c r="J17" s="18"/>
      <c r="K17" s="17" t="s">
        <v>14</v>
      </c>
      <c r="L17" s="18"/>
      <c r="M17" s="18"/>
      <c r="N17" s="17" t="s">
        <v>37</v>
      </c>
      <c r="O17" s="18"/>
      <c r="P17" s="20"/>
      <c r="Q17" s="123"/>
      <c r="Y17" s="28"/>
    </row>
    <row r="18" spans="1:28" ht="10.5" customHeight="1" x14ac:dyDescent="0.2">
      <c r="A18" s="117"/>
      <c r="B18" s="15"/>
      <c r="C18" s="13"/>
      <c r="D18" s="13"/>
      <c r="E18" s="13"/>
      <c r="F18" s="13"/>
      <c r="G18" s="13"/>
      <c r="H18" s="13"/>
      <c r="I18" s="13"/>
      <c r="J18" s="13"/>
      <c r="K18" s="13"/>
      <c r="L18" s="13"/>
      <c r="M18" s="13"/>
      <c r="N18" s="13"/>
      <c r="O18" s="13"/>
      <c r="P18" s="13"/>
      <c r="Q18" s="123"/>
    </row>
    <row r="19" spans="1:28" ht="24.75" customHeight="1" x14ac:dyDescent="0.2">
      <c r="A19" s="117"/>
      <c r="B19" s="82" t="s">
        <v>72</v>
      </c>
      <c r="C19" s="82"/>
      <c r="D19" s="82"/>
      <c r="E19" s="82"/>
      <c r="F19" s="82"/>
      <c r="G19" s="82"/>
      <c r="H19" s="82"/>
      <c r="I19" s="82"/>
      <c r="J19" s="82"/>
      <c r="K19" s="82"/>
      <c r="L19" s="82"/>
      <c r="M19" s="82"/>
      <c r="N19" s="82"/>
      <c r="O19" s="82"/>
      <c r="P19" s="82"/>
      <c r="Q19" s="123"/>
      <c r="Y19" s="29"/>
    </row>
    <row r="20" spans="1:28" ht="24" customHeight="1" x14ac:dyDescent="0.2">
      <c r="A20" s="117"/>
      <c r="B20" s="72" t="s">
        <v>15</v>
      </c>
      <c r="C20" s="72"/>
      <c r="D20" s="72"/>
      <c r="E20" s="72"/>
      <c r="F20" s="72"/>
      <c r="G20" s="72"/>
      <c r="H20" s="72"/>
      <c r="I20" s="72"/>
      <c r="J20" s="72"/>
      <c r="K20" s="72"/>
      <c r="L20" s="72"/>
      <c r="M20" s="72"/>
      <c r="N20" s="72"/>
      <c r="O20" s="72"/>
      <c r="P20" s="72"/>
      <c r="Q20" s="123"/>
      <c r="Y20" s="29"/>
    </row>
    <row r="21" spans="1:28" ht="27.75" customHeight="1" x14ac:dyDescent="0.2">
      <c r="A21" s="117"/>
      <c r="B21" s="100" t="s">
        <v>16</v>
      </c>
      <c r="C21" s="100"/>
      <c r="D21" s="100" t="s">
        <v>20</v>
      </c>
      <c r="E21" s="100"/>
      <c r="F21" s="85" t="s">
        <v>18</v>
      </c>
      <c r="G21" s="85"/>
      <c r="H21" s="26"/>
      <c r="I21" s="93" t="s">
        <v>112</v>
      </c>
      <c r="J21" s="94"/>
      <c r="K21" s="88">
        <v>1E-3</v>
      </c>
      <c r="L21" s="89"/>
      <c r="M21" s="9" t="s">
        <v>73</v>
      </c>
      <c r="N21" s="101" t="s">
        <v>131</v>
      </c>
      <c r="O21" s="101"/>
      <c r="P21" s="101"/>
      <c r="Q21" s="123"/>
    </row>
    <row r="22" spans="1:28" ht="33.75" customHeight="1" x14ac:dyDescent="0.2">
      <c r="A22" s="117"/>
      <c r="B22" s="30" t="s">
        <v>17</v>
      </c>
      <c r="C22" s="58"/>
      <c r="D22" s="30" t="s">
        <v>17</v>
      </c>
      <c r="E22" s="57">
        <v>1E-3</v>
      </c>
      <c r="F22" s="85" t="s">
        <v>19</v>
      </c>
      <c r="G22" s="85"/>
      <c r="H22" s="25"/>
      <c r="I22" s="86" t="s">
        <v>114</v>
      </c>
      <c r="J22" s="87"/>
      <c r="K22" s="88">
        <v>5.0000000000000001E-4</v>
      </c>
      <c r="L22" s="89"/>
      <c r="M22" s="9" t="s">
        <v>74</v>
      </c>
      <c r="N22" s="90" t="s">
        <v>130</v>
      </c>
      <c r="O22" s="91"/>
      <c r="P22" s="92"/>
      <c r="Q22" s="123"/>
      <c r="X22" s="50"/>
      <c r="Y22" s="50"/>
      <c r="Z22" s="50"/>
      <c r="AA22" s="50"/>
      <c r="AB22" s="59"/>
    </row>
    <row r="23" spans="1:28" ht="51.75" customHeight="1" x14ac:dyDescent="0.2">
      <c r="A23" s="117"/>
      <c r="B23" s="30" t="s">
        <v>24</v>
      </c>
      <c r="C23" s="58"/>
      <c r="D23" s="30" t="s">
        <v>24</v>
      </c>
      <c r="E23" s="57">
        <v>0</v>
      </c>
      <c r="F23" s="85" t="s">
        <v>67</v>
      </c>
      <c r="G23" s="85"/>
      <c r="H23" s="24"/>
      <c r="I23" s="93" t="s">
        <v>113</v>
      </c>
      <c r="J23" s="94" t="s">
        <v>79</v>
      </c>
      <c r="K23" s="95">
        <v>0</v>
      </c>
      <c r="L23" s="96"/>
      <c r="M23" s="97" t="s">
        <v>125</v>
      </c>
      <c r="N23" s="98"/>
      <c r="O23" s="98"/>
      <c r="P23" s="99"/>
      <c r="Q23" s="123"/>
      <c r="X23" s="50"/>
      <c r="Y23" s="50"/>
      <c r="Z23" s="50"/>
      <c r="AA23" s="50"/>
      <c r="AB23" s="50"/>
    </row>
    <row r="24" spans="1:28" ht="10.5" customHeight="1" x14ac:dyDescent="0.2">
      <c r="A24" s="117"/>
      <c r="B24" s="15"/>
      <c r="C24" s="13"/>
      <c r="D24" s="13"/>
      <c r="E24" s="13"/>
      <c r="F24" s="13"/>
      <c r="G24" s="13"/>
      <c r="H24" s="13"/>
      <c r="I24" s="13"/>
      <c r="J24" s="13"/>
      <c r="K24" s="13"/>
      <c r="L24" s="13"/>
      <c r="M24" s="13"/>
      <c r="N24" s="13"/>
      <c r="O24" s="13"/>
      <c r="P24" s="13"/>
      <c r="Q24" s="123"/>
      <c r="X24" s="50"/>
      <c r="Y24" s="50"/>
      <c r="Z24" s="50"/>
      <c r="AA24" s="50"/>
      <c r="AB24" s="50"/>
    </row>
    <row r="25" spans="1:28" ht="26.25" customHeight="1" x14ac:dyDescent="0.2">
      <c r="A25" s="117"/>
      <c r="B25" s="84" t="s">
        <v>128</v>
      </c>
      <c r="C25" s="84"/>
      <c r="D25" s="84"/>
      <c r="E25" s="84"/>
      <c r="F25" s="84"/>
      <c r="G25" s="84"/>
      <c r="H25" s="84"/>
      <c r="I25" s="84"/>
      <c r="J25" s="84"/>
      <c r="K25" s="84"/>
      <c r="L25" s="84"/>
      <c r="M25" s="84"/>
      <c r="N25" s="84"/>
      <c r="O25" s="84"/>
      <c r="P25" s="84"/>
      <c r="Q25" s="123"/>
      <c r="X25" s="50"/>
      <c r="Y25" s="50"/>
      <c r="Z25" s="50"/>
      <c r="AA25" s="50"/>
      <c r="AB25" s="50"/>
    </row>
    <row r="26" spans="1:28" ht="26.25" customHeight="1" x14ac:dyDescent="0.2">
      <c r="A26" s="117"/>
      <c r="B26" s="72" t="s">
        <v>21</v>
      </c>
      <c r="C26" s="72"/>
      <c r="D26" s="72" t="s">
        <v>75</v>
      </c>
      <c r="E26" s="72"/>
      <c r="F26" s="72"/>
      <c r="G26" s="72"/>
      <c r="H26" s="72"/>
      <c r="I26" s="72"/>
      <c r="J26" s="72"/>
      <c r="K26" s="72"/>
      <c r="L26" s="72"/>
      <c r="M26" s="72"/>
      <c r="N26" s="72"/>
      <c r="O26" s="72"/>
      <c r="P26" s="51"/>
      <c r="Q26" s="123"/>
      <c r="X26" s="50"/>
      <c r="Y26" s="50"/>
      <c r="Z26" s="50"/>
      <c r="AA26" s="50"/>
      <c r="AB26" s="50"/>
    </row>
    <row r="27" spans="1:28" ht="27.75" customHeight="1" x14ac:dyDescent="0.2">
      <c r="A27" s="117"/>
      <c r="B27" s="72"/>
      <c r="C27" s="72"/>
      <c r="D27" s="52" t="s">
        <v>25</v>
      </c>
      <c r="E27" s="52" t="s">
        <v>26</v>
      </c>
      <c r="F27" s="52" t="s">
        <v>27</v>
      </c>
      <c r="G27" s="52" t="s">
        <v>28</v>
      </c>
      <c r="H27" s="52" t="s">
        <v>29</v>
      </c>
      <c r="I27" s="52" t="s">
        <v>30</v>
      </c>
      <c r="J27" s="52" t="s">
        <v>31</v>
      </c>
      <c r="K27" s="52" t="s">
        <v>32</v>
      </c>
      <c r="L27" s="52" t="s">
        <v>33</v>
      </c>
      <c r="M27" s="52" t="s">
        <v>34</v>
      </c>
      <c r="N27" s="52" t="s">
        <v>35</v>
      </c>
      <c r="O27" s="52" t="s">
        <v>84</v>
      </c>
      <c r="P27" s="54" t="s">
        <v>22</v>
      </c>
      <c r="Q27" s="123"/>
      <c r="X27" s="50"/>
      <c r="Y27" s="50"/>
      <c r="Z27" s="50"/>
      <c r="AA27" s="50"/>
      <c r="AB27" s="50"/>
    </row>
    <row r="28" spans="1:28" ht="111" customHeight="1" x14ac:dyDescent="0.2">
      <c r="A28" s="117"/>
      <c r="B28" s="70" t="s">
        <v>122</v>
      </c>
      <c r="C28" s="71"/>
      <c r="D28" s="45">
        <v>185936.68</v>
      </c>
      <c r="E28" s="46">
        <v>174049.35</v>
      </c>
      <c r="F28" s="46">
        <v>196480.74</v>
      </c>
      <c r="G28" s="46">
        <v>182355.18</v>
      </c>
      <c r="H28" s="46">
        <v>203620.78</v>
      </c>
      <c r="I28" s="48">
        <v>191193.8</v>
      </c>
      <c r="J28" s="48">
        <v>190275.04</v>
      </c>
      <c r="K28" s="48">
        <v>191312.95</v>
      </c>
      <c r="L28" s="49">
        <v>180472.25</v>
      </c>
      <c r="M28" s="46">
        <v>189143.8</v>
      </c>
      <c r="N28" s="47">
        <v>196349.52</v>
      </c>
      <c r="O28" s="47">
        <v>203070.44</v>
      </c>
      <c r="P28" s="33">
        <f>SUM(D28:O28)</f>
        <v>2284260.5300000003</v>
      </c>
      <c r="Q28" s="123"/>
      <c r="Y28" s="32"/>
      <c r="Z28" s="60"/>
      <c r="AA28" s="32"/>
    </row>
    <row r="29" spans="1:28" ht="96.75" customHeight="1" x14ac:dyDescent="0.2">
      <c r="A29" s="117"/>
      <c r="B29" s="70" t="s">
        <v>119</v>
      </c>
      <c r="C29" s="71"/>
      <c r="D29" s="45">
        <v>189863.07</v>
      </c>
      <c r="E29" s="46">
        <v>180947.92</v>
      </c>
      <c r="F29" s="46">
        <v>194544.94</v>
      </c>
      <c r="G29" s="46">
        <v>184092.11</v>
      </c>
      <c r="H29" s="46">
        <v>188312.85</v>
      </c>
      <c r="I29" s="48">
        <v>187308.99</v>
      </c>
      <c r="J29" s="48">
        <v>196689.04</v>
      </c>
      <c r="K29" s="48">
        <v>191451.94</v>
      </c>
      <c r="L29" s="49">
        <v>187214.93</v>
      </c>
      <c r="M29" s="46">
        <v>186584</v>
      </c>
      <c r="N29" s="47">
        <v>185948.84</v>
      </c>
      <c r="O29" s="47">
        <v>196574.5</v>
      </c>
      <c r="P29" s="33">
        <f>SUM(D29:O29)</f>
        <v>2269533.13</v>
      </c>
      <c r="Q29" s="123"/>
      <c r="Y29" s="32"/>
      <c r="Z29" s="60"/>
      <c r="AA29" s="61"/>
    </row>
    <row r="30" spans="1:28" ht="18.75" customHeight="1" thickBot="1" x14ac:dyDescent="0.25">
      <c r="A30" s="117"/>
      <c r="B30" s="83" t="s">
        <v>36</v>
      </c>
      <c r="C30" s="83"/>
      <c r="D30" s="31">
        <f t="shared" ref="D30:P30" si="0">(D29-D28)/D29</f>
        <v>2.0680114358205701E-2</v>
      </c>
      <c r="E30" s="31">
        <f t="shared" si="0"/>
        <v>3.8124616187906482E-2</v>
      </c>
      <c r="F30" s="31">
        <f t="shared" si="0"/>
        <v>-9.9504001491891193E-3</v>
      </c>
      <c r="G30" s="31">
        <f t="shared" si="0"/>
        <v>9.4351137590850207E-3</v>
      </c>
      <c r="H30" s="31">
        <f t="shared" si="0"/>
        <v>-8.1289885422051622E-2</v>
      </c>
      <c r="I30" s="31">
        <f t="shared" si="0"/>
        <v>-2.0740115036656799E-2</v>
      </c>
      <c r="J30" s="31">
        <f t="shared" si="0"/>
        <v>3.2609849537117062E-2</v>
      </c>
      <c r="K30" s="31">
        <f t="shared" si="0"/>
        <v>7.2597854061959722E-4</v>
      </c>
      <c r="L30" s="31">
        <f t="shared" si="0"/>
        <v>3.6015717336218819E-2</v>
      </c>
      <c r="M30" s="31">
        <f t="shared" si="0"/>
        <v>-1.3719289971272929E-2</v>
      </c>
      <c r="N30" s="31">
        <f t="shared" si="0"/>
        <v>-5.5933018995977565E-2</v>
      </c>
      <c r="O30" s="31">
        <f t="shared" si="0"/>
        <v>-3.3045690056441715E-2</v>
      </c>
      <c r="P30" s="31">
        <f t="shared" si="0"/>
        <v>-6.4891760359543083E-3</v>
      </c>
      <c r="Q30" s="123"/>
      <c r="Z30" s="32"/>
      <c r="AA30" s="32"/>
    </row>
    <row r="31" spans="1:28" ht="10.5" customHeight="1" x14ac:dyDescent="0.2">
      <c r="A31" s="117"/>
      <c r="B31" s="14"/>
      <c r="C31" s="14"/>
      <c r="D31" s="14"/>
      <c r="E31" s="14"/>
      <c r="F31" s="14"/>
      <c r="G31" s="14"/>
      <c r="H31" s="14"/>
      <c r="I31" s="14"/>
      <c r="J31" s="14"/>
      <c r="K31" s="14"/>
      <c r="L31" s="14"/>
      <c r="M31" s="14"/>
      <c r="N31" s="14"/>
      <c r="O31" s="14"/>
      <c r="P31" s="14"/>
      <c r="Q31" s="123"/>
      <c r="Y31" s="32"/>
      <c r="Z31" s="32"/>
      <c r="AA31" s="53"/>
    </row>
    <row r="32" spans="1:28" ht="23.25" customHeight="1" x14ac:dyDescent="0.2">
      <c r="A32" s="117"/>
      <c r="B32" s="72" t="s">
        <v>38</v>
      </c>
      <c r="C32" s="72"/>
      <c r="D32" s="72"/>
      <c r="E32" s="72"/>
      <c r="F32" s="72"/>
      <c r="G32" s="72"/>
      <c r="H32" s="72"/>
      <c r="I32" s="72"/>
      <c r="J32" s="72"/>
      <c r="K32" s="72"/>
      <c r="L32" s="72"/>
      <c r="M32" s="72"/>
      <c r="N32" s="72"/>
      <c r="O32" s="72"/>
      <c r="P32" s="72"/>
      <c r="Q32" s="123"/>
      <c r="Z32" s="32"/>
      <c r="AA32" s="53"/>
    </row>
    <row r="33" spans="1:27" ht="99" customHeight="1" x14ac:dyDescent="0.2">
      <c r="A33" s="117"/>
      <c r="B33" s="73"/>
      <c r="C33" s="74"/>
      <c r="D33" s="74"/>
      <c r="E33" s="74"/>
      <c r="F33" s="74"/>
      <c r="G33" s="74"/>
      <c r="H33" s="74"/>
      <c r="I33" s="74"/>
      <c r="J33" s="74"/>
      <c r="K33" s="74"/>
      <c r="L33" s="74"/>
      <c r="M33" s="74"/>
      <c r="N33" s="74"/>
      <c r="O33" s="74"/>
      <c r="P33" s="75"/>
      <c r="Q33" s="123"/>
      <c r="X33" s="32"/>
      <c r="AA33" s="53"/>
    </row>
    <row r="34" spans="1:27" ht="99" customHeight="1" x14ac:dyDescent="0.2">
      <c r="A34" s="117"/>
      <c r="B34" s="76"/>
      <c r="C34" s="77"/>
      <c r="D34" s="77"/>
      <c r="E34" s="77"/>
      <c r="F34" s="77"/>
      <c r="G34" s="77"/>
      <c r="H34" s="77"/>
      <c r="I34" s="77"/>
      <c r="J34" s="77"/>
      <c r="K34" s="77"/>
      <c r="L34" s="77"/>
      <c r="M34" s="77"/>
      <c r="N34" s="77"/>
      <c r="O34" s="77"/>
      <c r="P34" s="78"/>
      <c r="Q34" s="123"/>
      <c r="AA34" s="53"/>
    </row>
    <row r="35" spans="1:27" ht="99" customHeight="1" x14ac:dyDescent="0.2">
      <c r="A35" s="117"/>
      <c r="B35" s="76"/>
      <c r="C35" s="77"/>
      <c r="D35" s="77"/>
      <c r="E35" s="77"/>
      <c r="F35" s="77"/>
      <c r="G35" s="77"/>
      <c r="H35" s="77"/>
      <c r="I35" s="77"/>
      <c r="J35" s="77"/>
      <c r="K35" s="77"/>
      <c r="L35" s="77"/>
      <c r="M35" s="77"/>
      <c r="N35" s="77"/>
      <c r="O35" s="77"/>
      <c r="P35" s="78"/>
      <c r="Q35" s="123"/>
      <c r="AA35" s="53"/>
    </row>
    <row r="36" spans="1:27" ht="99" customHeight="1" x14ac:dyDescent="0.2">
      <c r="A36" s="117"/>
      <c r="B36" s="79"/>
      <c r="C36" s="80"/>
      <c r="D36" s="80"/>
      <c r="E36" s="80"/>
      <c r="F36" s="80"/>
      <c r="G36" s="80"/>
      <c r="H36" s="80"/>
      <c r="I36" s="80"/>
      <c r="J36" s="80"/>
      <c r="K36" s="80"/>
      <c r="L36" s="80"/>
      <c r="M36" s="80"/>
      <c r="N36" s="80"/>
      <c r="O36" s="80"/>
      <c r="P36" s="81"/>
      <c r="Q36" s="123"/>
      <c r="AA36" s="53"/>
    </row>
    <row r="37" spans="1:27" ht="10.5" customHeight="1" x14ac:dyDescent="0.2">
      <c r="A37" s="117"/>
      <c r="B37" s="77"/>
      <c r="C37" s="77"/>
      <c r="D37" s="77"/>
      <c r="E37" s="77"/>
      <c r="F37" s="77"/>
      <c r="G37" s="77"/>
      <c r="H37" s="77"/>
      <c r="I37" s="77"/>
      <c r="J37" s="77"/>
      <c r="K37" s="77"/>
      <c r="L37" s="77"/>
      <c r="M37" s="77"/>
      <c r="N37" s="77"/>
      <c r="O37" s="77"/>
      <c r="P37" s="77"/>
      <c r="Q37" s="123"/>
      <c r="AA37" s="53"/>
    </row>
    <row r="38" spans="1:27" ht="22.5" customHeight="1" x14ac:dyDescent="0.2">
      <c r="A38" s="117"/>
      <c r="B38" s="82" t="s">
        <v>76</v>
      </c>
      <c r="C38" s="82"/>
      <c r="D38" s="82"/>
      <c r="E38" s="82"/>
      <c r="F38" s="82"/>
      <c r="G38" s="82"/>
      <c r="H38" s="82"/>
      <c r="I38" s="82"/>
      <c r="J38" s="82"/>
      <c r="K38" s="82"/>
      <c r="L38" s="82"/>
      <c r="M38" s="82"/>
      <c r="N38" s="82"/>
      <c r="O38" s="82"/>
      <c r="P38" s="82"/>
      <c r="Q38" s="123"/>
      <c r="AA38" s="6"/>
    </row>
    <row r="39" spans="1:27" ht="354.75" customHeight="1" x14ac:dyDescent="0.2">
      <c r="A39" s="117"/>
      <c r="B39" s="68" t="s">
        <v>133</v>
      </c>
      <c r="C39" s="69"/>
      <c r="D39" s="69"/>
      <c r="E39" s="69"/>
      <c r="F39" s="69"/>
      <c r="G39" s="69"/>
      <c r="H39" s="69"/>
      <c r="I39" s="69"/>
      <c r="J39" s="69"/>
      <c r="K39" s="69"/>
      <c r="L39" s="69"/>
      <c r="M39" s="69"/>
      <c r="N39" s="69"/>
      <c r="O39" s="69"/>
      <c r="P39" s="69"/>
      <c r="Q39" s="123"/>
      <c r="AA39" s="6"/>
    </row>
    <row r="40" spans="1:27" ht="122.25" customHeight="1" x14ac:dyDescent="0.2">
      <c r="A40" s="117"/>
      <c r="B40" s="68" t="s">
        <v>134</v>
      </c>
      <c r="C40" s="69"/>
      <c r="D40" s="69"/>
      <c r="E40" s="69"/>
      <c r="F40" s="69"/>
      <c r="G40" s="69"/>
      <c r="H40" s="69"/>
      <c r="I40" s="69"/>
      <c r="J40" s="69"/>
      <c r="K40" s="69"/>
      <c r="L40" s="69"/>
      <c r="M40" s="69"/>
      <c r="N40" s="69"/>
      <c r="O40" s="69"/>
      <c r="P40" s="69"/>
      <c r="Q40" s="123"/>
      <c r="AA40" s="6"/>
    </row>
    <row r="41" spans="1:27" ht="23.25" customHeight="1" x14ac:dyDescent="0.2">
      <c r="A41" s="117"/>
      <c r="B41" s="82" t="s">
        <v>23</v>
      </c>
      <c r="C41" s="82"/>
      <c r="D41" s="82"/>
      <c r="E41" s="82"/>
      <c r="F41" s="82"/>
      <c r="G41" s="82"/>
      <c r="H41" s="82"/>
      <c r="I41" s="82"/>
      <c r="J41" s="82"/>
      <c r="K41" s="82"/>
      <c r="L41" s="82"/>
      <c r="M41" s="82"/>
      <c r="N41" s="82"/>
      <c r="O41" s="82"/>
      <c r="P41" s="82"/>
      <c r="Q41" s="123"/>
      <c r="AA41" s="6"/>
    </row>
    <row r="42" spans="1:27" x14ac:dyDescent="0.2">
      <c r="A42" s="117"/>
      <c r="B42" s="68"/>
      <c r="C42" s="69"/>
      <c r="D42" s="69"/>
      <c r="E42" s="69"/>
      <c r="F42" s="69"/>
      <c r="G42" s="69"/>
      <c r="H42" s="69"/>
      <c r="I42" s="69"/>
      <c r="J42" s="69"/>
      <c r="K42" s="69"/>
      <c r="L42" s="69"/>
      <c r="M42" s="69"/>
      <c r="N42" s="69"/>
      <c r="O42" s="69"/>
      <c r="P42" s="69"/>
      <c r="Q42" s="123"/>
      <c r="AA42" s="6"/>
    </row>
    <row r="43" spans="1:27" s="4" customFormat="1" ht="15" customHeight="1" thickBot="1" x14ac:dyDescent="0.25">
      <c r="A43" s="21"/>
      <c r="B43" s="23"/>
      <c r="C43" s="23"/>
      <c r="D43" s="23"/>
      <c r="E43" s="23"/>
      <c r="F43" s="23"/>
      <c r="G43" s="23"/>
      <c r="H43" s="23"/>
      <c r="I43" s="23"/>
      <c r="J43" s="23"/>
      <c r="K43" s="23"/>
      <c r="L43" s="23"/>
      <c r="M43" s="23"/>
      <c r="N43" s="23"/>
      <c r="O43" s="23"/>
      <c r="P43" s="23"/>
      <c r="Q43" s="22"/>
    </row>
    <row r="44" spans="1:27" s="4" customFormat="1" x14ac:dyDescent="0.2"/>
    <row r="45" spans="1:27" s="4" customFormat="1" x14ac:dyDescent="0.2"/>
    <row r="46" spans="1:27" s="4" customFormat="1" x14ac:dyDescent="0.2"/>
    <row r="47" spans="1:27" s="4" customFormat="1" x14ac:dyDescent="0.2"/>
    <row r="48" spans="1:27" s="4" customFormat="1" hidden="1" x14ac:dyDescent="0.2"/>
    <row r="49" spans="2:3" s="4" customFormat="1" hidden="1" x14ac:dyDescent="0.2"/>
    <row r="50" spans="2:3" s="4" customFormat="1" ht="15" hidden="1" x14ac:dyDescent="0.25">
      <c r="B50" s="7" t="s">
        <v>46</v>
      </c>
      <c r="C50" s="7" t="s">
        <v>47</v>
      </c>
    </row>
    <row r="51" spans="2:3" ht="25.5" hidden="1" x14ac:dyDescent="0.2">
      <c r="B51" s="53" t="s">
        <v>48</v>
      </c>
      <c r="C51" s="1" t="s">
        <v>62</v>
      </c>
    </row>
    <row r="52" spans="2:3" ht="25.5" hidden="1" x14ac:dyDescent="0.2">
      <c r="B52" s="53" t="s">
        <v>49</v>
      </c>
      <c r="C52" s="1" t="s">
        <v>41</v>
      </c>
    </row>
    <row r="53" spans="2:3" ht="25.5" hidden="1" x14ac:dyDescent="0.2">
      <c r="B53" s="53" t="s">
        <v>50</v>
      </c>
      <c r="C53" s="1" t="s">
        <v>42</v>
      </c>
    </row>
    <row r="54" spans="2:3" ht="25.5" hidden="1" x14ac:dyDescent="0.2">
      <c r="B54" s="53" t="s">
        <v>51</v>
      </c>
      <c r="C54" s="1" t="s">
        <v>63</v>
      </c>
    </row>
    <row r="55" spans="2:3" hidden="1" x14ac:dyDescent="0.2">
      <c r="B55" s="53" t="s">
        <v>52</v>
      </c>
      <c r="C55" s="1" t="s">
        <v>64</v>
      </c>
    </row>
    <row r="56" spans="2:3" hidden="1" x14ac:dyDescent="0.2">
      <c r="B56" s="53" t="s">
        <v>53</v>
      </c>
      <c r="C56" s="1" t="s">
        <v>65</v>
      </c>
    </row>
    <row r="57" spans="2:3" hidden="1" x14ac:dyDescent="0.2">
      <c r="B57" s="53" t="s">
        <v>54</v>
      </c>
      <c r="C57" s="1" t="s">
        <v>43</v>
      </c>
    </row>
    <row r="58" spans="2:3" hidden="1" x14ac:dyDescent="0.2">
      <c r="B58" s="53" t="s">
        <v>55</v>
      </c>
      <c r="C58" s="1" t="s">
        <v>66</v>
      </c>
    </row>
    <row r="59" spans="2:3" ht="25.5" hidden="1" x14ac:dyDescent="0.2">
      <c r="B59" s="53" t="s">
        <v>56</v>
      </c>
      <c r="C59" s="1" t="s">
        <v>44</v>
      </c>
    </row>
    <row r="60" spans="2:3" hidden="1" x14ac:dyDescent="0.2">
      <c r="B60" s="53" t="s">
        <v>57</v>
      </c>
    </row>
    <row r="61" spans="2:3" hidden="1" x14ac:dyDescent="0.2">
      <c r="B61" s="53" t="s">
        <v>58</v>
      </c>
    </row>
    <row r="62" spans="2:3" ht="25.5" hidden="1" x14ac:dyDescent="0.2">
      <c r="B62" s="53" t="s">
        <v>59</v>
      </c>
    </row>
    <row r="63" spans="2:3" ht="25.5" hidden="1" x14ac:dyDescent="0.2">
      <c r="B63" s="53" t="s">
        <v>60</v>
      </c>
    </row>
    <row r="64" spans="2:3" ht="25.5" hidden="1" x14ac:dyDescent="0.2">
      <c r="B64" s="53" t="s">
        <v>61</v>
      </c>
    </row>
    <row r="65" spans="15:15" hidden="1" x14ac:dyDescent="0.2"/>
    <row r="66" spans="15:15" x14ac:dyDescent="0.2">
      <c r="O66" s="60"/>
    </row>
  </sheetData>
  <dataConsolidate>
    <dataRefs count="1">
      <dataRef ref="C5:C18" sheet="vinculos" r:id="rId1"/>
    </dataRefs>
  </dataConsolidate>
  <mergeCells count="59">
    <mergeCell ref="A1:A42"/>
    <mergeCell ref="B1:D3"/>
    <mergeCell ref="E1:L2"/>
    <mergeCell ref="M1:P2"/>
    <mergeCell ref="Q1:Q42"/>
    <mergeCell ref="E3:H3"/>
    <mergeCell ref="I3:L3"/>
    <mergeCell ref="M3:P3"/>
    <mergeCell ref="C5:H5"/>
    <mergeCell ref="I5:K5"/>
    <mergeCell ref="L5:P5"/>
    <mergeCell ref="C7:H7"/>
    <mergeCell ref="I7:K7"/>
    <mergeCell ref="L7:P7"/>
    <mergeCell ref="C9:H9"/>
    <mergeCell ref="I9:K9"/>
    <mergeCell ref="L9:P9"/>
    <mergeCell ref="C11:D11"/>
    <mergeCell ref="E11:G11"/>
    <mergeCell ref="H11:L11"/>
    <mergeCell ref="M11:P11"/>
    <mergeCell ref="B12:B13"/>
    <mergeCell ref="C12:D13"/>
    <mergeCell ref="E12:G12"/>
    <mergeCell ref="H12:L12"/>
    <mergeCell ref="M12:P12"/>
    <mergeCell ref="E13:G13"/>
    <mergeCell ref="H13:L13"/>
    <mergeCell ref="M13:P13"/>
    <mergeCell ref="B19:P19"/>
    <mergeCell ref="B20:P20"/>
    <mergeCell ref="B21:C21"/>
    <mergeCell ref="D21:E21"/>
    <mergeCell ref="F21:G21"/>
    <mergeCell ref="I21:J21"/>
    <mergeCell ref="K21:L21"/>
    <mergeCell ref="N21:P21"/>
    <mergeCell ref="B25:P25"/>
    <mergeCell ref="B26:C27"/>
    <mergeCell ref="D26:O26"/>
    <mergeCell ref="B28:C28"/>
    <mergeCell ref="F22:G22"/>
    <mergeCell ref="I22:J22"/>
    <mergeCell ref="K22:L22"/>
    <mergeCell ref="N22:P22"/>
    <mergeCell ref="F23:G23"/>
    <mergeCell ref="I23:J23"/>
    <mergeCell ref="K23:L23"/>
    <mergeCell ref="M23:P23"/>
    <mergeCell ref="B42:P42"/>
    <mergeCell ref="B29:C29"/>
    <mergeCell ref="B32:P32"/>
    <mergeCell ref="B33:P36"/>
    <mergeCell ref="B37:P37"/>
    <mergeCell ref="B38:P38"/>
    <mergeCell ref="B39:P39"/>
    <mergeCell ref="B41:P41"/>
    <mergeCell ref="B30:C30"/>
    <mergeCell ref="B40:P40"/>
  </mergeCells>
  <dataValidations count="15">
    <dataValidation type="list" allowBlank="1" showInputMessage="1" showErrorMessage="1" sqref="C7:H7">
      <formula1>$C$51:$C$59</formula1>
    </dataValidation>
    <dataValidation type="list" allowBlank="1" showInputMessage="1" showErrorMessage="1" sqref="C5:H5">
      <formula1>$B$51:$B$64</formula1>
    </dataValidation>
    <dataValidation allowBlank="1" showInputMessage="1" showErrorMessage="1" promptTitle="Proceso" prompt="Identifica el nombre del proceso al cual pertenece el indicador." sqref="B5:B8 B14:B17 B10"/>
    <dataValidation allowBlank="1" showInputMessage="1" showErrorMessage="1" promptTitle="Nombre del Indicador" prompt="Nombre que identifica al indicador." sqref="B9"/>
    <dataValidation type="list" allowBlank="1" showInputMessage="1" showErrorMessage="1" sqref="L8 L16:L17 L14 L6 L10">
      <formula1>#REF!</formula1>
    </dataValidation>
    <dataValidation allowBlank="1" showInputMessage="1" showErrorMessage="1" promptTitle="Explicación de la Variable" prompt="Ingrese la explicación de las variables que actuan como numerador y denominador" sqref="H11 M11"/>
    <dataValidation allowBlank="1" showInputMessage="1" showErrorMessage="1" promptTitle="Numerador" prompt="Ingrese el nombre de la variable del indicador que actua como numerador." sqref="E12:G13"/>
    <dataValidation allowBlank="1" showInputMessage="1" showErrorMessage="1" promptTitle="Unidad de Medida" prompt="Ingrese la unidad de medida del indicador" sqref="C11:D11"/>
    <dataValidation allowBlank="1" showInputMessage="1" showErrorMessage="1" promptTitle="Formula del Indicador" prompt="Ingrese la formula del indicador" sqref="B11"/>
    <dataValidation allowBlank="1" showInputMessage="1" showErrorMessage="1" promptTitle="Máximo" prompt="Ingrese la tendencia Ascendente máxima que tiene el indicador" sqref="B22 D22"/>
    <dataValidation allowBlank="1" showInputMessage="1" showErrorMessage="1" promptTitle="Tendencia máxima" prompt="Ingrese la tendencia máxima que tiene el indicador" sqref="B30:C30"/>
    <dataValidation allowBlank="1" showInputMessage="1" showErrorMessage="1" promptTitle="Análisis del Indicador" prompt="A partir de los resultados del indicador redacte un análisis y coloque las observaciones pertinentes." sqref="B38"/>
    <dataValidation allowBlank="1" showInputMessage="1" showErrorMessage="1" promptTitle="Propuesta Plan de Mejoramiento" prompt="De acuerdo al tipo de acción arriba identificado,  regristre las actividades necesarias del plan de mejoramiento." sqref="B41"/>
    <dataValidation type="list" allowBlank="1" showInputMessage="1" showErrorMessage="1" sqref="L7:P7">
      <formula1>$Y$14:$Y$20</formula1>
    </dataValidation>
    <dataValidation allowBlank="1" showInputMessage="1" showErrorMessage="1" promptTitle="Mínimo" prompt="Ingrese la tendencia Ascendente mínima que tiene el indicador" sqref="B23 D23:E23"/>
  </dataValidations>
  <printOptions verticalCentered="1"/>
  <pageMargins left="0.25" right="0.25" top="0.75" bottom="0.75" header="0.3" footer="0.3"/>
  <pageSetup scale="34"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AB64"/>
  <sheetViews>
    <sheetView view="pageBreakPreview" topLeftCell="B1" zoomScale="70" zoomScaleSheetLayoutView="70" workbookViewId="0">
      <selection activeCell="B1" sqref="B1:D3"/>
    </sheetView>
  </sheetViews>
  <sheetFormatPr baseColWidth="10" defaultRowHeight="14.25" x14ac:dyDescent="0.2"/>
  <cols>
    <col min="1" max="1" width="2" style="1" customWidth="1"/>
    <col min="2" max="2" width="23.140625" style="1" customWidth="1"/>
    <col min="3" max="3" width="13.140625" style="1" customWidth="1"/>
    <col min="4" max="4" width="19.28515625" style="1" customWidth="1"/>
    <col min="5" max="5" width="12.85546875" style="1" customWidth="1"/>
    <col min="6" max="6" width="17" style="1" customWidth="1"/>
    <col min="7" max="7" width="13.7109375" style="1" customWidth="1"/>
    <col min="8" max="8" width="12.42578125" style="1" customWidth="1"/>
    <col min="9" max="9" width="11.42578125" style="1" customWidth="1"/>
    <col min="10" max="10" width="12.42578125" style="1" customWidth="1"/>
    <col min="11" max="11" width="13.7109375" style="1" customWidth="1"/>
    <col min="12" max="12" width="11.28515625" style="1" customWidth="1"/>
    <col min="13" max="13" width="15.140625" style="1" customWidth="1"/>
    <col min="14" max="15" width="12.28515625" style="1" customWidth="1"/>
    <col min="16" max="16" width="20.140625" style="1" customWidth="1"/>
    <col min="17" max="17" width="2.28515625" style="1" customWidth="1"/>
    <col min="18" max="23" width="0" style="1" hidden="1" customWidth="1"/>
    <col min="24" max="24" width="11.42578125" style="1"/>
    <col min="25" max="25" width="1.5703125" style="1" customWidth="1"/>
    <col min="26" max="26" width="11.42578125" style="1"/>
    <col min="27" max="27" width="44.28515625" style="1" customWidth="1"/>
    <col min="28" max="28" width="56.140625" style="1" customWidth="1"/>
    <col min="29" max="16384" width="11.42578125" style="1"/>
  </cols>
  <sheetData>
    <row r="1" spans="1:25" ht="30" customHeight="1" x14ac:dyDescent="0.2">
      <c r="A1" s="116"/>
      <c r="B1" s="118"/>
      <c r="C1" s="118"/>
      <c r="D1" s="118"/>
      <c r="E1" s="120" t="s">
        <v>0</v>
      </c>
      <c r="F1" s="120"/>
      <c r="G1" s="120"/>
      <c r="H1" s="120"/>
      <c r="I1" s="120"/>
      <c r="J1" s="120"/>
      <c r="K1" s="120"/>
      <c r="L1" s="120"/>
      <c r="M1" s="120" t="s">
        <v>45</v>
      </c>
      <c r="N1" s="120"/>
      <c r="O1" s="120"/>
      <c r="P1" s="120"/>
      <c r="Q1" s="122"/>
    </row>
    <row r="2" spans="1:25" ht="36" customHeight="1" x14ac:dyDescent="0.2">
      <c r="A2" s="117"/>
      <c r="B2" s="119"/>
      <c r="C2" s="119"/>
      <c r="D2" s="119"/>
      <c r="E2" s="121"/>
      <c r="F2" s="121"/>
      <c r="G2" s="121"/>
      <c r="H2" s="121"/>
      <c r="I2" s="121"/>
      <c r="J2" s="121"/>
      <c r="K2" s="121"/>
      <c r="L2" s="121"/>
      <c r="M2" s="121"/>
      <c r="N2" s="121"/>
      <c r="O2" s="121"/>
      <c r="P2" s="121"/>
      <c r="Q2" s="123"/>
    </row>
    <row r="3" spans="1:25" ht="30.75" customHeight="1" x14ac:dyDescent="0.2">
      <c r="A3" s="117"/>
      <c r="B3" s="119"/>
      <c r="C3" s="119"/>
      <c r="D3" s="119"/>
      <c r="E3" s="84" t="s">
        <v>85</v>
      </c>
      <c r="F3" s="84"/>
      <c r="G3" s="84"/>
      <c r="H3" s="84"/>
      <c r="I3" s="124">
        <v>41736</v>
      </c>
      <c r="J3" s="125"/>
      <c r="K3" s="125"/>
      <c r="L3" s="125"/>
      <c r="M3" s="121" t="s">
        <v>77</v>
      </c>
      <c r="N3" s="121"/>
      <c r="O3" s="121"/>
      <c r="P3" s="121"/>
      <c r="Q3" s="123"/>
    </row>
    <row r="4" spans="1:25" ht="9.75" customHeight="1" x14ac:dyDescent="0.2">
      <c r="A4" s="117"/>
      <c r="B4" s="3"/>
      <c r="C4" s="3"/>
      <c r="D4" s="3"/>
      <c r="E4" s="3"/>
      <c r="F4" s="3"/>
      <c r="G4" s="3"/>
      <c r="H4" s="3"/>
      <c r="I4" s="3"/>
      <c r="J4" s="3"/>
      <c r="K4" s="3"/>
      <c r="L4" s="3"/>
      <c r="M4" s="3"/>
      <c r="N4" s="3"/>
      <c r="O4" s="3"/>
      <c r="P4" s="3"/>
      <c r="Q4" s="123"/>
      <c r="R4" s="5"/>
    </row>
    <row r="5" spans="1:25" s="2" customFormat="1" ht="29.25" customHeight="1" x14ac:dyDescent="0.2">
      <c r="A5" s="117"/>
      <c r="B5" s="11" t="s">
        <v>1</v>
      </c>
      <c r="C5" s="125" t="s">
        <v>51</v>
      </c>
      <c r="D5" s="125"/>
      <c r="E5" s="125"/>
      <c r="F5" s="125"/>
      <c r="G5" s="125"/>
      <c r="H5" s="125"/>
      <c r="I5" s="84" t="s">
        <v>39</v>
      </c>
      <c r="J5" s="84"/>
      <c r="K5" s="84"/>
      <c r="L5" s="126" t="s">
        <v>81</v>
      </c>
      <c r="M5" s="126"/>
      <c r="N5" s="126"/>
      <c r="O5" s="126"/>
      <c r="P5" s="126"/>
      <c r="Q5" s="123"/>
    </row>
    <row r="6" spans="1:25" s="2" customFormat="1" ht="9" customHeight="1" x14ac:dyDescent="0.2">
      <c r="A6" s="117"/>
      <c r="B6" s="12"/>
      <c r="C6" s="13"/>
      <c r="D6" s="13"/>
      <c r="E6" s="13"/>
      <c r="F6" s="13"/>
      <c r="G6" s="13"/>
      <c r="H6" s="13"/>
      <c r="I6" s="14"/>
      <c r="J6" s="14"/>
      <c r="K6" s="14"/>
      <c r="L6" s="13"/>
      <c r="M6" s="13"/>
      <c r="N6" s="13"/>
      <c r="O6" s="13"/>
      <c r="P6" s="13"/>
      <c r="Q6" s="123"/>
    </row>
    <row r="7" spans="1:25" s="2" customFormat="1" ht="30" x14ac:dyDescent="0.2">
      <c r="A7" s="117"/>
      <c r="B7" s="10" t="s">
        <v>40</v>
      </c>
      <c r="C7" s="127" t="s">
        <v>66</v>
      </c>
      <c r="D7" s="127"/>
      <c r="E7" s="127"/>
      <c r="F7" s="127"/>
      <c r="G7" s="127"/>
      <c r="H7" s="127"/>
      <c r="I7" s="128" t="s">
        <v>68</v>
      </c>
      <c r="J7" s="129"/>
      <c r="K7" s="130"/>
      <c r="L7" s="131" t="s">
        <v>80</v>
      </c>
      <c r="M7" s="132"/>
      <c r="N7" s="132"/>
      <c r="O7" s="132"/>
      <c r="P7" s="133"/>
      <c r="Q7" s="123"/>
    </row>
    <row r="8" spans="1:25" s="2" customFormat="1" ht="15.75" customHeight="1" x14ac:dyDescent="0.2">
      <c r="A8" s="117"/>
      <c r="B8" s="12"/>
      <c r="C8" s="13"/>
      <c r="D8" s="13"/>
      <c r="E8" s="13"/>
      <c r="F8" s="13"/>
      <c r="G8" s="13"/>
      <c r="H8" s="13"/>
      <c r="I8" s="14"/>
      <c r="J8" s="14"/>
      <c r="K8" s="14"/>
      <c r="L8" s="13"/>
      <c r="M8" s="13"/>
      <c r="N8" s="13"/>
      <c r="O8" s="13"/>
      <c r="P8" s="8"/>
      <c r="Q8" s="123"/>
    </row>
    <row r="9" spans="1:25" s="2" customFormat="1" ht="54.75" customHeight="1" x14ac:dyDescent="0.2">
      <c r="A9" s="117"/>
      <c r="B9" s="63" t="s">
        <v>2</v>
      </c>
      <c r="C9" s="70" t="s">
        <v>129</v>
      </c>
      <c r="D9" s="109"/>
      <c r="E9" s="109"/>
      <c r="F9" s="109"/>
      <c r="G9" s="109"/>
      <c r="H9" s="71"/>
      <c r="I9" s="134" t="s">
        <v>3</v>
      </c>
      <c r="J9" s="134"/>
      <c r="K9" s="134"/>
      <c r="L9" s="144" t="s">
        <v>116</v>
      </c>
      <c r="M9" s="145"/>
      <c r="N9" s="145"/>
      <c r="O9" s="145"/>
      <c r="P9" s="146"/>
      <c r="Q9" s="123"/>
    </row>
    <row r="10" spans="1:25" s="2" customFormat="1" ht="13.5" customHeight="1" x14ac:dyDescent="0.2">
      <c r="A10" s="117"/>
      <c r="B10" s="12"/>
      <c r="C10" s="13"/>
      <c r="D10" s="13"/>
      <c r="E10" s="13"/>
      <c r="F10" s="13"/>
      <c r="G10" s="13"/>
      <c r="H10" s="13"/>
      <c r="I10" s="14"/>
      <c r="J10" s="14"/>
      <c r="K10" s="14"/>
      <c r="L10" s="13"/>
      <c r="M10" s="13"/>
      <c r="N10" s="13"/>
      <c r="O10" s="13"/>
      <c r="P10" s="13"/>
      <c r="Q10" s="123"/>
    </row>
    <row r="11" spans="1:25" s="2" customFormat="1" ht="39" customHeight="1" x14ac:dyDescent="0.2">
      <c r="A11" s="117"/>
      <c r="B11" s="62" t="s">
        <v>4</v>
      </c>
      <c r="C11" s="72" t="s">
        <v>5</v>
      </c>
      <c r="D11" s="72"/>
      <c r="E11" s="72" t="s">
        <v>6</v>
      </c>
      <c r="F11" s="72"/>
      <c r="G11" s="72"/>
      <c r="H11" s="72" t="s">
        <v>7</v>
      </c>
      <c r="I11" s="72"/>
      <c r="J11" s="72"/>
      <c r="K11" s="72"/>
      <c r="L11" s="72"/>
      <c r="M11" s="72" t="s">
        <v>69</v>
      </c>
      <c r="N11" s="72"/>
      <c r="O11" s="72"/>
      <c r="P11" s="72"/>
      <c r="Q11" s="123"/>
    </row>
    <row r="12" spans="1:25" s="2" customFormat="1" ht="51.75" customHeight="1" x14ac:dyDescent="0.25">
      <c r="A12" s="117"/>
      <c r="B12" s="102" t="s">
        <v>126</v>
      </c>
      <c r="C12" s="104" t="s">
        <v>78</v>
      </c>
      <c r="D12" s="105"/>
      <c r="E12" s="108" t="s">
        <v>118</v>
      </c>
      <c r="F12" s="108"/>
      <c r="G12" s="108"/>
      <c r="H12" s="70" t="s">
        <v>120</v>
      </c>
      <c r="I12" s="109"/>
      <c r="J12" s="109"/>
      <c r="K12" s="109"/>
      <c r="L12" s="71"/>
      <c r="M12" s="138" t="s">
        <v>82</v>
      </c>
      <c r="N12" s="139"/>
      <c r="O12" s="139"/>
      <c r="P12" s="140"/>
      <c r="Q12" s="123"/>
      <c r="Y12" s="27"/>
    </row>
    <row r="13" spans="1:25" s="2" customFormat="1" ht="51.75" customHeight="1" x14ac:dyDescent="0.25">
      <c r="A13" s="117"/>
      <c r="B13" s="103"/>
      <c r="C13" s="106"/>
      <c r="D13" s="107"/>
      <c r="E13" s="70" t="s">
        <v>127</v>
      </c>
      <c r="F13" s="109"/>
      <c r="G13" s="71"/>
      <c r="H13" s="70" t="s">
        <v>121</v>
      </c>
      <c r="I13" s="109"/>
      <c r="J13" s="109"/>
      <c r="K13" s="109"/>
      <c r="L13" s="71"/>
      <c r="M13" s="141"/>
      <c r="N13" s="142"/>
      <c r="O13" s="142"/>
      <c r="P13" s="143"/>
      <c r="Q13" s="123"/>
      <c r="Y13" s="27"/>
    </row>
    <row r="14" spans="1:25" s="2" customFormat="1" ht="14.25" customHeight="1" x14ac:dyDescent="0.2">
      <c r="A14" s="117"/>
      <c r="B14" s="12"/>
      <c r="C14" s="13"/>
      <c r="D14" s="13"/>
      <c r="E14" s="13"/>
      <c r="F14" s="13"/>
      <c r="G14" s="13"/>
      <c r="H14" s="13"/>
      <c r="I14" s="14"/>
      <c r="J14" s="14"/>
      <c r="K14" s="14"/>
      <c r="L14" s="13"/>
      <c r="M14" s="13"/>
      <c r="N14" s="13"/>
      <c r="O14" s="13"/>
      <c r="P14" s="13"/>
      <c r="Q14" s="123"/>
    </row>
    <row r="15" spans="1:25" s="2" customFormat="1" ht="29.25" customHeight="1" x14ac:dyDescent="0.2">
      <c r="A15" s="117"/>
      <c r="B15" s="16" t="s">
        <v>70</v>
      </c>
      <c r="C15" s="17" t="s">
        <v>9</v>
      </c>
      <c r="D15" s="18" t="s">
        <v>83</v>
      </c>
      <c r="E15" s="19"/>
      <c r="F15" s="18"/>
      <c r="G15" s="17" t="s">
        <v>8</v>
      </c>
      <c r="H15" s="19"/>
      <c r="I15" s="18"/>
      <c r="J15" s="18"/>
      <c r="K15" s="17" t="s">
        <v>10</v>
      </c>
      <c r="L15" s="18"/>
      <c r="M15" s="18"/>
      <c r="N15" s="18"/>
      <c r="O15" s="18"/>
      <c r="P15" s="20"/>
      <c r="Q15" s="123"/>
      <c r="Y15" s="28"/>
    </row>
    <row r="16" spans="1:25" s="2" customFormat="1" ht="14.25" customHeight="1" x14ac:dyDescent="0.2">
      <c r="A16" s="117"/>
      <c r="B16" s="12"/>
      <c r="C16" s="13"/>
      <c r="D16" s="13"/>
      <c r="E16" s="13"/>
      <c r="F16" s="13"/>
      <c r="G16" s="13"/>
      <c r="H16" s="13"/>
      <c r="I16" s="13"/>
      <c r="J16" s="13"/>
      <c r="K16" s="13"/>
      <c r="L16" s="13"/>
      <c r="M16" s="13"/>
      <c r="N16" s="13"/>
      <c r="O16" s="13"/>
      <c r="P16" s="13"/>
      <c r="Q16" s="123"/>
    </row>
    <row r="17" spans="1:28" s="2" customFormat="1" ht="29.25" customHeight="1" x14ac:dyDescent="0.2">
      <c r="A17" s="117"/>
      <c r="B17" s="16" t="s">
        <v>71</v>
      </c>
      <c r="C17" s="17" t="s">
        <v>11</v>
      </c>
      <c r="D17" s="18" t="s">
        <v>83</v>
      </c>
      <c r="E17" s="17" t="s">
        <v>12</v>
      </c>
      <c r="F17" s="18"/>
      <c r="G17" s="18"/>
      <c r="H17" s="17" t="s">
        <v>13</v>
      </c>
      <c r="I17" s="18"/>
      <c r="J17" s="18"/>
      <c r="K17" s="17" t="s">
        <v>14</v>
      </c>
      <c r="L17" s="18"/>
      <c r="M17" s="18"/>
      <c r="N17" s="17" t="s">
        <v>37</v>
      </c>
      <c r="O17" s="18"/>
      <c r="P17" s="20"/>
      <c r="Q17" s="123"/>
      <c r="Y17" s="28"/>
    </row>
    <row r="18" spans="1:28" ht="10.5" customHeight="1" x14ac:dyDescent="0.2">
      <c r="A18" s="117"/>
      <c r="B18" s="15"/>
      <c r="C18" s="13"/>
      <c r="D18" s="13"/>
      <c r="E18" s="13"/>
      <c r="F18" s="13"/>
      <c r="G18" s="13"/>
      <c r="H18" s="13"/>
      <c r="I18" s="13"/>
      <c r="J18" s="13"/>
      <c r="K18" s="13"/>
      <c r="L18" s="13"/>
      <c r="M18" s="13"/>
      <c r="N18" s="13"/>
      <c r="O18" s="13"/>
      <c r="P18" s="13"/>
      <c r="Q18" s="123"/>
    </row>
    <row r="19" spans="1:28" ht="24.75" customHeight="1" x14ac:dyDescent="0.2">
      <c r="A19" s="117"/>
      <c r="B19" s="82" t="s">
        <v>72</v>
      </c>
      <c r="C19" s="82"/>
      <c r="D19" s="82"/>
      <c r="E19" s="82"/>
      <c r="F19" s="82"/>
      <c r="G19" s="82"/>
      <c r="H19" s="82"/>
      <c r="I19" s="82"/>
      <c r="J19" s="82"/>
      <c r="K19" s="82"/>
      <c r="L19" s="82"/>
      <c r="M19" s="82"/>
      <c r="N19" s="82"/>
      <c r="O19" s="82"/>
      <c r="P19" s="82"/>
      <c r="Q19" s="123"/>
      <c r="Y19" s="29"/>
    </row>
    <row r="20" spans="1:28" ht="24" customHeight="1" x14ac:dyDescent="0.2">
      <c r="A20" s="117"/>
      <c r="B20" s="72" t="s">
        <v>15</v>
      </c>
      <c r="C20" s="72"/>
      <c r="D20" s="72"/>
      <c r="E20" s="72"/>
      <c r="F20" s="72"/>
      <c r="G20" s="72"/>
      <c r="H20" s="72"/>
      <c r="I20" s="72"/>
      <c r="J20" s="72"/>
      <c r="K20" s="72"/>
      <c r="L20" s="72"/>
      <c r="M20" s="72"/>
      <c r="N20" s="72"/>
      <c r="O20" s="72"/>
      <c r="P20" s="72"/>
      <c r="Q20" s="123"/>
      <c r="Y20" s="29"/>
    </row>
    <row r="21" spans="1:28" ht="27.75" customHeight="1" x14ac:dyDescent="0.2">
      <c r="A21" s="117"/>
      <c r="B21" s="100" t="s">
        <v>16</v>
      </c>
      <c r="C21" s="100"/>
      <c r="D21" s="100" t="s">
        <v>20</v>
      </c>
      <c r="E21" s="100"/>
      <c r="F21" s="85" t="s">
        <v>18</v>
      </c>
      <c r="G21" s="85"/>
      <c r="H21" s="26"/>
      <c r="I21" s="93" t="s">
        <v>112</v>
      </c>
      <c r="J21" s="94"/>
      <c r="K21" s="88">
        <v>1.6999999999999999E-3</v>
      </c>
      <c r="L21" s="89"/>
      <c r="M21" s="9" t="s">
        <v>73</v>
      </c>
      <c r="N21" s="101" t="s">
        <v>117</v>
      </c>
      <c r="O21" s="101"/>
      <c r="P21" s="101"/>
      <c r="Q21" s="123"/>
    </row>
    <row r="22" spans="1:28" ht="33.75" customHeight="1" x14ac:dyDescent="0.2">
      <c r="A22" s="117"/>
      <c r="B22" s="30" t="s">
        <v>17</v>
      </c>
      <c r="C22" s="57"/>
      <c r="D22" s="30" t="s">
        <v>17</v>
      </c>
      <c r="E22" s="57">
        <v>1.6999999999999999E-3</v>
      </c>
      <c r="F22" s="85" t="s">
        <v>19</v>
      </c>
      <c r="G22" s="85"/>
      <c r="H22" s="25"/>
      <c r="I22" s="86" t="s">
        <v>114</v>
      </c>
      <c r="J22" s="87"/>
      <c r="K22" s="88">
        <v>1.4E-3</v>
      </c>
      <c r="L22" s="89"/>
      <c r="M22" s="9" t="s">
        <v>74</v>
      </c>
      <c r="N22" s="135" t="s">
        <v>111</v>
      </c>
      <c r="O22" s="136"/>
      <c r="P22" s="137"/>
      <c r="Q22" s="123"/>
      <c r="X22" s="50"/>
      <c r="Y22" s="50"/>
      <c r="Z22" s="50"/>
      <c r="AA22" s="50"/>
      <c r="AB22" s="50"/>
    </row>
    <row r="23" spans="1:28" ht="51.75" customHeight="1" x14ac:dyDescent="0.2">
      <c r="A23" s="117"/>
      <c r="B23" s="30" t="s">
        <v>24</v>
      </c>
      <c r="C23" s="57"/>
      <c r="D23" s="30" t="s">
        <v>24</v>
      </c>
      <c r="E23" s="57">
        <v>0</v>
      </c>
      <c r="F23" s="85" t="s">
        <v>67</v>
      </c>
      <c r="G23" s="85"/>
      <c r="H23" s="24"/>
      <c r="I23" s="93" t="s">
        <v>113</v>
      </c>
      <c r="J23" s="94" t="s">
        <v>79</v>
      </c>
      <c r="K23" s="95">
        <v>0</v>
      </c>
      <c r="L23" s="96"/>
      <c r="M23" s="97" t="s">
        <v>115</v>
      </c>
      <c r="N23" s="98"/>
      <c r="O23" s="98"/>
      <c r="P23" s="99"/>
      <c r="Q23" s="123"/>
      <c r="X23" s="50"/>
      <c r="Y23" s="50"/>
      <c r="Z23" s="50"/>
      <c r="AA23" s="50"/>
      <c r="AB23" s="50"/>
    </row>
    <row r="24" spans="1:28" ht="10.5" customHeight="1" x14ac:dyDescent="0.2">
      <c r="A24" s="117"/>
      <c r="B24" s="15"/>
      <c r="C24" s="13"/>
      <c r="D24" s="13"/>
      <c r="E24" s="13"/>
      <c r="F24" s="13"/>
      <c r="G24" s="13"/>
      <c r="H24" s="13"/>
      <c r="I24" s="13"/>
      <c r="J24" s="13"/>
      <c r="K24" s="13"/>
      <c r="L24" s="13"/>
      <c r="M24" s="13"/>
      <c r="N24" s="13"/>
      <c r="O24" s="13"/>
      <c r="P24" s="13"/>
      <c r="Q24" s="123"/>
      <c r="X24" s="50"/>
      <c r="Y24" s="50"/>
      <c r="Z24" s="50"/>
      <c r="AA24" s="50"/>
      <c r="AB24" s="50"/>
    </row>
    <row r="25" spans="1:28" ht="26.25" customHeight="1" x14ac:dyDescent="0.2">
      <c r="A25" s="117"/>
      <c r="B25" s="84" t="s">
        <v>128</v>
      </c>
      <c r="C25" s="84"/>
      <c r="D25" s="84"/>
      <c r="E25" s="84"/>
      <c r="F25" s="84"/>
      <c r="G25" s="84"/>
      <c r="H25" s="84"/>
      <c r="I25" s="84"/>
      <c r="J25" s="84"/>
      <c r="K25" s="84"/>
      <c r="L25" s="84"/>
      <c r="M25" s="84"/>
      <c r="N25" s="84"/>
      <c r="O25" s="84"/>
      <c r="P25" s="84"/>
      <c r="Q25" s="123"/>
      <c r="X25" s="50"/>
      <c r="Y25" s="50"/>
      <c r="Z25" s="50"/>
      <c r="AA25" s="50"/>
      <c r="AB25" s="50"/>
    </row>
    <row r="26" spans="1:28" ht="26.25" customHeight="1" x14ac:dyDescent="0.2">
      <c r="A26" s="117"/>
      <c r="B26" s="72" t="s">
        <v>21</v>
      </c>
      <c r="C26" s="72"/>
      <c r="D26" s="72" t="s">
        <v>75</v>
      </c>
      <c r="E26" s="72"/>
      <c r="F26" s="72"/>
      <c r="G26" s="72"/>
      <c r="H26" s="72"/>
      <c r="I26" s="72"/>
      <c r="J26" s="72"/>
      <c r="K26" s="72"/>
      <c r="L26" s="72"/>
      <c r="M26" s="72"/>
      <c r="N26" s="72"/>
      <c r="O26" s="72"/>
      <c r="P26" s="64"/>
      <c r="Q26" s="123"/>
      <c r="X26" s="50"/>
      <c r="Y26" s="50"/>
      <c r="Z26" s="50"/>
      <c r="AA26" s="50"/>
      <c r="AB26" s="50"/>
    </row>
    <row r="27" spans="1:28" ht="27.75" customHeight="1" x14ac:dyDescent="0.2">
      <c r="A27" s="117"/>
      <c r="B27" s="72"/>
      <c r="C27" s="72"/>
      <c r="D27" s="65" t="s">
        <v>25</v>
      </c>
      <c r="E27" s="65" t="s">
        <v>26</v>
      </c>
      <c r="F27" s="65" t="s">
        <v>27</v>
      </c>
      <c r="G27" s="65" t="s">
        <v>28</v>
      </c>
      <c r="H27" s="65" t="s">
        <v>29</v>
      </c>
      <c r="I27" s="65" t="s">
        <v>30</v>
      </c>
      <c r="J27" s="65" t="s">
        <v>31</v>
      </c>
      <c r="K27" s="65" t="s">
        <v>32</v>
      </c>
      <c r="L27" s="65" t="s">
        <v>33</v>
      </c>
      <c r="M27" s="65" t="s">
        <v>34</v>
      </c>
      <c r="N27" s="65" t="s">
        <v>35</v>
      </c>
      <c r="O27" s="65" t="s">
        <v>84</v>
      </c>
      <c r="P27" s="66" t="s">
        <v>22</v>
      </c>
      <c r="Q27" s="123"/>
      <c r="X27" s="50"/>
      <c r="Y27" s="50"/>
      <c r="Z27" s="50"/>
      <c r="AA27" s="50"/>
      <c r="AB27" s="50"/>
    </row>
    <row r="28" spans="1:28" ht="33" customHeight="1" x14ac:dyDescent="0.2">
      <c r="A28" s="117"/>
      <c r="B28" s="70" t="s">
        <v>118</v>
      </c>
      <c r="C28" s="71"/>
      <c r="D28" s="45">
        <v>710</v>
      </c>
      <c r="E28" s="45">
        <v>710</v>
      </c>
      <c r="F28" s="45">
        <v>710</v>
      </c>
      <c r="G28" s="45">
        <v>710</v>
      </c>
      <c r="H28" s="45">
        <v>710</v>
      </c>
      <c r="I28" s="45">
        <v>710</v>
      </c>
      <c r="J28" s="45">
        <v>710</v>
      </c>
      <c r="K28" s="45">
        <v>710</v>
      </c>
      <c r="L28" s="45">
        <v>710</v>
      </c>
      <c r="M28" s="45">
        <v>710</v>
      </c>
      <c r="N28" s="45">
        <v>710</v>
      </c>
      <c r="O28" s="45">
        <v>710</v>
      </c>
      <c r="P28" s="33">
        <v>710</v>
      </c>
      <c r="Q28" s="123"/>
      <c r="Y28" s="32"/>
      <c r="Z28" s="32"/>
      <c r="AA28" s="32"/>
    </row>
    <row r="29" spans="1:28" ht="27.75" customHeight="1" x14ac:dyDescent="0.2">
      <c r="A29" s="117"/>
      <c r="B29" s="70" t="s">
        <v>127</v>
      </c>
      <c r="C29" s="71"/>
      <c r="D29" s="45">
        <v>5</v>
      </c>
      <c r="E29" s="46">
        <v>0</v>
      </c>
      <c r="F29" s="46">
        <v>3</v>
      </c>
      <c r="G29" s="46">
        <v>2</v>
      </c>
      <c r="H29" s="46">
        <v>0</v>
      </c>
      <c r="I29" s="48">
        <v>6</v>
      </c>
      <c r="J29" s="48">
        <v>3</v>
      </c>
      <c r="K29" s="49">
        <v>5</v>
      </c>
      <c r="L29" s="49">
        <v>2</v>
      </c>
      <c r="M29" s="46">
        <v>1</v>
      </c>
      <c r="N29" s="47">
        <v>3</v>
      </c>
      <c r="O29" s="47">
        <v>1</v>
      </c>
      <c r="P29" s="33">
        <f>SUM(D29:O29)</f>
        <v>31</v>
      </c>
      <c r="Q29" s="123"/>
      <c r="Y29" s="32"/>
      <c r="Z29" s="32"/>
      <c r="AA29" s="32"/>
    </row>
    <row r="30" spans="1:28" ht="18.75" customHeight="1" thickBot="1" x14ac:dyDescent="0.25">
      <c r="A30" s="117"/>
      <c r="B30" s="83" t="s">
        <v>36</v>
      </c>
      <c r="C30" s="83"/>
      <c r="D30" s="31">
        <f>D29/D28</f>
        <v>7.0422535211267607E-3</v>
      </c>
      <c r="E30" s="31">
        <f t="shared" ref="E30:O30" si="0">E29/E28</f>
        <v>0</v>
      </c>
      <c r="F30" s="31">
        <f t="shared" si="0"/>
        <v>4.2253521126760559E-3</v>
      </c>
      <c r="G30" s="31">
        <f t="shared" si="0"/>
        <v>2.8169014084507044E-3</v>
      </c>
      <c r="H30" s="31">
        <f t="shared" si="0"/>
        <v>0</v>
      </c>
      <c r="I30" s="31">
        <f t="shared" si="0"/>
        <v>8.4507042253521118E-3</v>
      </c>
      <c r="J30" s="31">
        <f t="shared" si="0"/>
        <v>4.2253521126760559E-3</v>
      </c>
      <c r="K30" s="31">
        <f t="shared" si="0"/>
        <v>7.0422535211267607E-3</v>
      </c>
      <c r="L30" s="31">
        <f t="shared" si="0"/>
        <v>2.8169014084507044E-3</v>
      </c>
      <c r="M30" s="31">
        <f t="shared" si="0"/>
        <v>1.4084507042253522E-3</v>
      </c>
      <c r="N30" s="31">
        <f t="shared" si="0"/>
        <v>4.2253521126760559E-3</v>
      </c>
      <c r="O30" s="31">
        <f t="shared" si="0"/>
        <v>1.4084507042253522E-3</v>
      </c>
      <c r="P30" s="31">
        <f>SUM(D30:O30)</f>
        <v>4.3661971830985913E-2</v>
      </c>
      <c r="Q30" s="123"/>
      <c r="Z30" s="32"/>
      <c r="AA30" s="32"/>
    </row>
    <row r="31" spans="1:28" ht="10.5" customHeight="1" x14ac:dyDescent="0.2">
      <c r="A31" s="117"/>
      <c r="B31" s="14"/>
      <c r="C31" s="14"/>
      <c r="D31" s="14"/>
      <c r="E31" s="14"/>
      <c r="F31" s="14"/>
      <c r="G31" s="14"/>
      <c r="H31" s="14"/>
      <c r="I31" s="14"/>
      <c r="J31" s="14"/>
      <c r="K31" s="14"/>
      <c r="L31" s="14"/>
      <c r="M31" s="14"/>
      <c r="N31" s="14"/>
      <c r="O31" s="14"/>
      <c r="P31" s="14"/>
      <c r="Q31" s="123"/>
      <c r="Y31" s="32"/>
      <c r="Z31" s="32"/>
      <c r="AA31" s="67"/>
    </row>
    <row r="32" spans="1:28" ht="23.25" customHeight="1" x14ac:dyDescent="0.2">
      <c r="A32" s="117"/>
      <c r="B32" s="72" t="s">
        <v>38</v>
      </c>
      <c r="C32" s="72"/>
      <c r="D32" s="72"/>
      <c r="E32" s="72"/>
      <c r="F32" s="72"/>
      <c r="G32" s="72"/>
      <c r="H32" s="72"/>
      <c r="I32" s="72"/>
      <c r="J32" s="72"/>
      <c r="K32" s="72"/>
      <c r="L32" s="72"/>
      <c r="M32" s="72"/>
      <c r="N32" s="72"/>
      <c r="O32" s="72"/>
      <c r="P32" s="72"/>
      <c r="Q32" s="123"/>
      <c r="Z32" s="32"/>
      <c r="AA32" s="67"/>
    </row>
    <row r="33" spans="1:27" ht="99" customHeight="1" x14ac:dyDescent="0.2">
      <c r="A33" s="117"/>
      <c r="B33" s="77"/>
      <c r="C33" s="77"/>
      <c r="D33" s="77"/>
      <c r="E33" s="77"/>
      <c r="F33" s="77"/>
      <c r="G33" s="77"/>
      <c r="H33" s="77"/>
      <c r="I33" s="77"/>
      <c r="J33" s="77"/>
      <c r="K33" s="77"/>
      <c r="L33" s="77"/>
      <c r="M33" s="77"/>
      <c r="N33" s="77"/>
      <c r="O33" s="77"/>
      <c r="P33" s="77"/>
      <c r="Q33" s="123"/>
      <c r="X33" s="32"/>
      <c r="AA33" s="67"/>
    </row>
    <row r="34" spans="1:27" ht="99" customHeight="1" x14ac:dyDescent="0.2">
      <c r="A34" s="117"/>
      <c r="B34" s="77"/>
      <c r="C34" s="77"/>
      <c r="D34" s="77"/>
      <c r="E34" s="77"/>
      <c r="F34" s="77"/>
      <c r="G34" s="77"/>
      <c r="H34" s="77"/>
      <c r="I34" s="77"/>
      <c r="J34" s="77"/>
      <c r="K34" s="77"/>
      <c r="L34" s="77"/>
      <c r="M34" s="77"/>
      <c r="N34" s="77"/>
      <c r="O34" s="77"/>
      <c r="P34" s="77"/>
      <c r="Q34" s="123"/>
      <c r="AA34" s="67"/>
    </row>
    <row r="35" spans="1:27" ht="99" customHeight="1" x14ac:dyDescent="0.2">
      <c r="A35" s="117"/>
      <c r="B35" s="77"/>
      <c r="C35" s="77"/>
      <c r="D35" s="77"/>
      <c r="E35" s="77"/>
      <c r="F35" s="77"/>
      <c r="G35" s="77"/>
      <c r="H35" s="77"/>
      <c r="I35" s="77"/>
      <c r="J35" s="77"/>
      <c r="K35" s="77"/>
      <c r="L35" s="77"/>
      <c r="M35" s="77"/>
      <c r="N35" s="77"/>
      <c r="O35" s="77"/>
      <c r="P35" s="77"/>
      <c r="Q35" s="123"/>
      <c r="AA35" s="67"/>
    </row>
    <row r="36" spans="1:27" ht="99" customHeight="1" x14ac:dyDescent="0.2">
      <c r="A36" s="117"/>
      <c r="B36" s="77"/>
      <c r="C36" s="77"/>
      <c r="D36" s="77"/>
      <c r="E36" s="77"/>
      <c r="F36" s="77"/>
      <c r="G36" s="77"/>
      <c r="H36" s="77"/>
      <c r="I36" s="77"/>
      <c r="J36" s="77"/>
      <c r="K36" s="77"/>
      <c r="L36" s="77"/>
      <c r="M36" s="77"/>
      <c r="N36" s="77"/>
      <c r="O36" s="77"/>
      <c r="P36" s="77"/>
      <c r="Q36" s="123"/>
      <c r="AA36" s="67"/>
    </row>
    <row r="37" spans="1:27" ht="10.5" customHeight="1" x14ac:dyDescent="0.2">
      <c r="A37" s="117"/>
      <c r="B37" s="77"/>
      <c r="C37" s="77"/>
      <c r="D37" s="77"/>
      <c r="E37" s="77"/>
      <c r="F37" s="77"/>
      <c r="G37" s="77"/>
      <c r="H37" s="77"/>
      <c r="I37" s="77"/>
      <c r="J37" s="77"/>
      <c r="K37" s="77"/>
      <c r="L37" s="77"/>
      <c r="M37" s="77"/>
      <c r="N37" s="77"/>
      <c r="O37" s="77"/>
      <c r="P37" s="77"/>
      <c r="Q37" s="123"/>
      <c r="AA37" s="67"/>
    </row>
    <row r="38" spans="1:27" ht="15" x14ac:dyDescent="0.2">
      <c r="A38" s="117"/>
      <c r="B38" s="82" t="s">
        <v>76</v>
      </c>
      <c r="C38" s="82"/>
      <c r="D38" s="82"/>
      <c r="E38" s="82"/>
      <c r="F38" s="82"/>
      <c r="G38" s="82"/>
      <c r="H38" s="82"/>
      <c r="I38" s="82"/>
      <c r="J38" s="82"/>
      <c r="K38" s="82"/>
      <c r="L38" s="82"/>
      <c r="M38" s="82"/>
      <c r="N38" s="82"/>
      <c r="O38" s="82"/>
      <c r="P38" s="82"/>
      <c r="Q38" s="123"/>
      <c r="AA38" s="6"/>
    </row>
    <row r="39" spans="1:27" ht="363" customHeight="1" x14ac:dyDescent="0.2">
      <c r="A39" s="117"/>
      <c r="B39" s="68" t="s">
        <v>135</v>
      </c>
      <c r="C39" s="69"/>
      <c r="D39" s="69"/>
      <c r="E39" s="69"/>
      <c r="F39" s="69"/>
      <c r="G39" s="69"/>
      <c r="H39" s="69"/>
      <c r="I39" s="69"/>
      <c r="J39" s="69"/>
      <c r="K39" s="69"/>
      <c r="L39" s="69"/>
      <c r="M39" s="69"/>
      <c r="N39" s="69"/>
      <c r="O39" s="69"/>
      <c r="P39" s="69"/>
      <c r="Q39" s="123"/>
      <c r="AA39" s="6"/>
    </row>
    <row r="40" spans="1:27" ht="15" x14ac:dyDescent="0.2">
      <c r="A40" s="117"/>
      <c r="B40" s="82" t="s">
        <v>23</v>
      </c>
      <c r="C40" s="82"/>
      <c r="D40" s="82"/>
      <c r="E40" s="82"/>
      <c r="F40" s="82"/>
      <c r="G40" s="82"/>
      <c r="H40" s="82"/>
      <c r="I40" s="82"/>
      <c r="J40" s="82"/>
      <c r="K40" s="82"/>
      <c r="L40" s="82"/>
      <c r="M40" s="82"/>
      <c r="N40" s="82"/>
      <c r="O40" s="82"/>
      <c r="P40" s="82"/>
      <c r="Q40" s="123"/>
      <c r="AA40" s="6"/>
    </row>
    <row r="41" spans="1:27" x14ac:dyDescent="0.2">
      <c r="A41" s="117"/>
      <c r="B41" s="68"/>
      <c r="C41" s="69"/>
      <c r="D41" s="69"/>
      <c r="E41" s="69"/>
      <c r="F41" s="69"/>
      <c r="G41" s="69"/>
      <c r="H41" s="69"/>
      <c r="I41" s="69"/>
      <c r="J41" s="69"/>
      <c r="K41" s="69"/>
      <c r="L41" s="69"/>
      <c r="M41" s="69"/>
      <c r="N41" s="69"/>
      <c r="O41" s="69"/>
      <c r="P41" s="69"/>
      <c r="Q41" s="123"/>
      <c r="AA41" s="6"/>
    </row>
    <row r="42" spans="1:27" s="4" customFormat="1" ht="15" customHeight="1" thickBot="1" x14ac:dyDescent="0.25">
      <c r="A42" s="21"/>
      <c r="B42" s="23"/>
      <c r="C42" s="23"/>
      <c r="D42" s="23"/>
      <c r="E42" s="23"/>
      <c r="F42" s="23"/>
      <c r="G42" s="23"/>
      <c r="H42" s="23"/>
      <c r="I42" s="23"/>
      <c r="J42" s="23"/>
      <c r="K42" s="23"/>
      <c r="L42" s="23"/>
      <c r="M42" s="23"/>
      <c r="N42" s="23"/>
      <c r="O42" s="23"/>
      <c r="P42" s="23"/>
      <c r="Q42" s="22"/>
    </row>
    <row r="43" spans="1:27" s="4" customFormat="1" x14ac:dyDescent="0.2"/>
    <row r="44" spans="1:27" s="4" customFormat="1" x14ac:dyDescent="0.2"/>
    <row r="45" spans="1:27" s="4" customFormat="1" x14ac:dyDescent="0.2"/>
    <row r="46" spans="1:27" s="4" customFormat="1" x14ac:dyDescent="0.2"/>
    <row r="47" spans="1:27" s="4" customFormat="1" hidden="1" x14ac:dyDescent="0.2"/>
    <row r="48" spans="1:27" s="4" customFormat="1" hidden="1" x14ac:dyDescent="0.2"/>
    <row r="49" spans="2:3" s="4" customFormat="1" ht="15" hidden="1" x14ac:dyDescent="0.25">
      <c r="B49" s="7" t="s">
        <v>46</v>
      </c>
      <c r="C49" s="7" t="s">
        <v>47</v>
      </c>
    </row>
    <row r="50" spans="2:3" ht="25.5" hidden="1" x14ac:dyDescent="0.2">
      <c r="B50" s="67" t="s">
        <v>48</v>
      </c>
      <c r="C50" s="1" t="s">
        <v>62</v>
      </c>
    </row>
    <row r="51" spans="2:3" ht="25.5" hidden="1" x14ac:dyDescent="0.2">
      <c r="B51" s="67" t="s">
        <v>49</v>
      </c>
      <c r="C51" s="1" t="s">
        <v>41</v>
      </c>
    </row>
    <row r="52" spans="2:3" ht="25.5" hidden="1" x14ac:dyDescent="0.2">
      <c r="B52" s="67" t="s">
        <v>50</v>
      </c>
      <c r="C52" s="1" t="s">
        <v>42</v>
      </c>
    </row>
    <row r="53" spans="2:3" ht="25.5" hidden="1" x14ac:dyDescent="0.2">
      <c r="B53" s="67" t="s">
        <v>51</v>
      </c>
      <c r="C53" s="1" t="s">
        <v>63</v>
      </c>
    </row>
    <row r="54" spans="2:3" hidden="1" x14ac:dyDescent="0.2">
      <c r="B54" s="67" t="s">
        <v>52</v>
      </c>
      <c r="C54" s="1" t="s">
        <v>64</v>
      </c>
    </row>
    <row r="55" spans="2:3" hidden="1" x14ac:dyDescent="0.2">
      <c r="B55" s="67" t="s">
        <v>53</v>
      </c>
      <c r="C55" s="1" t="s">
        <v>65</v>
      </c>
    </row>
    <row r="56" spans="2:3" hidden="1" x14ac:dyDescent="0.2">
      <c r="B56" s="67" t="s">
        <v>54</v>
      </c>
      <c r="C56" s="1" t="s">
        <v>43</v>
      </c>
    </row>
    <row r="57" spans="2:3" hidden="1" x14ac:dyDescent="0.2">
      <c r="B57" s="67" t="s">
        <v>55</v>
      </c>
      <c r="C57" s="1" t="s">
        <v>66</v>
      </c>
    </row>
    <row r="58" spans="2:3" ht="25.5" hidden="1" x14ac:dyDescent="0.2">
      <c r="B58" s="67" t="s">
        <v>56</v>
      </c>
      <c r="C58" s="1" t="s">
        <v>44</v>
      </c>
    </row>
    <row r="59" spans="2:3" hidden="1" x14ac:dyDescent="0.2">
      <c r="B59" s="67" t="s">
        <v>57</v>
      </c>
    </row>
    <row r="60" spans="2:3" hidden="1" x14ac:dyDescent="0.2">
      <c r="B60" s="67" t="s">
        <v>58</v>
      </c>
    </row>
    <row r="61" spans="2:3" ht="25.5" hidden="1" x14ac:dyDescent="0.2">
      <c r="B61" s="67" t="s">
        <v>59</v>
      </c>
    </row>
    <row r="62" spans="2:3" ht="25.5" hidden="1" x14ac:dyDescent="0.2">
      <c r="B62" s="67" t="s">
        <v>60</v>
      </c>
    </row>
    <row r="63" spans="2:3" ht="25.5" hidden="1" x14ac:dyDescent="0.2">
      <c r="B63" s="67" t="s">
        <v>61</v>
      </c>
    </row>
    <row r="64" spans="2:3" hidden="1" x14ac:dyDescent="0.2"/>
  </sheetData>
  <dataConsolidate>
    <dataRefs count="1">
      <dataRef ref="C5:C18" sheet="vinculos" r:id="rId1"/>
    </dataRefs>
  </dataConsolidate>
  <mergeCells count="57">
    <mergeCell ref="A1:A41"/>
    <mergeCell ref="B1:D3"/>
    <mergeCell ref="E1:L2"/>
    <mergeCell ref="M1:P2"/>
    <mergeCell ref="Q1:Q41"/>
    <mergeCell ref="E3:H3"/>
    <mergeCell ref="I3:L3"/>
    <mergeCell ref="M3:P3"/>
    <mergeCell ref="C5:H5"/>
    <mergeCell ref="I5:K5"/>
    <mergeCell ref="L5:P5"/>
    <mergeCell ref="C7:H7"/>
    <mergeCell ref="I7:K7"/>
    <mergeCell ref="L7:P7"/>
    <mergeCell ref="C9:H9"/>
    <mergeCell ref="I9:K9"/>
    <mergeCell ref="L9:P9"/>
    <mergeCell ref="C11:D11"/>
    <mergeCell ref="E11:G11"/>
    <mergeCell ref="H11:L11"/>
    <mergeCell ref="M11:P11"/>
    <mergeCell ref="B12:B13"/>
    <mergeCell ref="C12:D13"/>
    <mergeCell ref="E12:G12"/>
    <mergeCell ref="H12:L12"/>
    <mergeCell ref="M12:P13"/>
    <mergeCell ref="E13:G13"/>
    <mergeCell ref="H13:L13"/>
    <mergeCell ref="B19:P19"/>
    <mergeCell ref="B20:P20"/>
    <mergeCell ref="B21:C21"/>
    <mergeCell ref="D21:E21"/>
    <mergeCell ref="F21:G21"/>
    <mergeCell ref="I21:J21"/>
    <mergeCell ref="K21:L21"/>
    <mergeCell ref="N21:P21"/>
    <mergeCell ref="B30:C30"/>
    <mergeCell ref="F22:G22"/>
    <mergeCell ref="I22:J22"/>
    <mergeCell ref="K22:L22"/>
    <mergeCell ref="N22:P22"/>
    <mergeCell ref="F23:G23"/>
    <mergeCell ref="I23:J23"/>
    <mergeCell ref="K23:L23"/>
    <mergeCell ref="M23:P23"/>
    <mergeCell ref="B25:P25"/>
    <mergeCell ref="B26:C27"/>
    <mergeCell ref="D26:O26"/>
    <mergeCell ref="B28:C28"/>
    <mergeCell ref="B29:C29"/>
    <mergeCell ref="B41:P41"/>
    <mergeCell ref="B32:P32"/>
    <mergeCell ref="B33:P36"/>
    <mergeCell ref="B37:P37"/>
    <mergeCell ref="B38:P38"/>
    <mergeCell ref="B39:P39"/>
    <mergeCell ref="B40:P40"/>
  </mergeCells>
  <dataValidations count="15">
    <dataValidation type="list" allowBlank="1" showInputMessage="1" showErrorMessage="1" sqref="C7:H7">
      <formula1>$C$50:$C$58</formula1>
    </dataValidation>
    <dataValidation type="list" allowBlank="1" showInputMessage="1" showErrorMessage="1" sqref="C5:H5">
      <formula1>$B$50:$B$63</formula1>
    </dataValidation>
    <dataValidation allowBlank="1" showInputMessage="1" showErrorMessage="1" promptTitle="Proceso" prompt="Identifica el nombre del proceso al cual pertenece el indicador." sqref="B5:B8 B14:B17 B10"/>
    <dataValidation allowBlank="1" showInputMessage="1" showErrorMessage="1" promptTitle="Nombre del Indicador" prompt="Nombre que identifica al indicador." sqref="B9"/>
    <dataValidation type="list" allowBlank="1" showInputMessage="1" showErrorMessage="1" sqref="L8 L16:L17 L14 L6 L10">
      <formula1>#REF!</formula1>
    </dataValidation>
    <dataValidation allowBlank="1" showInputMessage="1" showErrorMessage="1" promptTitle="Explicación de la Variable" prompt="Ingrese la explicación de las variables que actuan como numerador y denominador" sqref="H11 M11"/>
    <dataValidation allowBlank="1" showInputMessage="1" showErrorMessage="1" promptTitle="Numerador" prompt="Ingrese el nombre de la variable del indicador que actua como numerador." sqref="E12:G13"/>
    <dataValidation allowBlank="1" showInputMessage="1" showErrorMessage="1" promptTitle="Unidad de Medida" prompt="Ingrese la unidad de medida del indicador" sqref="C11:D11"/>
    <dataValidation allowBlank="1" showInputMessage="1" showErrorMessage="1" promptTitle="Formula del Indicador" prompt="Ingrese la formula del indicador" sqref="B11"/>
    <dataValidation allowBlank="1" showInputMessage="1" showErrorMessage="1" promptTitle="Mínimo" prompt="Ingrese la tendencia Ascendente mínima que tiene el indicador" sqref="B23:E23"/>
    <dataValidation allowBlank="1" showInputMessage="1" showErrorMessage="1" promptTitle="Máximo" prompt="Ingrese la tendencia Ascendente máxima que tiene el indicador" sqref="B22 D22"/>
    <dataValidation allowBlank="1" showInputMessage="1" showErrorMessage="1" promptTitle="Tendencia máxima" prompt="Ingrese la tendencia máxima que tiene el indicador" sqref="B30:C30"/>
    <dataValidation allowBlank="1" showInputMessage="1" showErrorMessage="1" promptTitle="Análisis del Indicador" prompt="A partir de los resultados del indicador redacte un análisis y coloque las observaciones pertinentes." sqref="B38"/>
    <dataValidation allowBlank="1" showInputMessage="1" showErrorMessage="1" promptTitle="Propuesta Plan de Mejoramiento" prompt="De acuerdo al tipo de acción arriba identificado,  regristre las actividades necesarias del plan de mejoramiento." sqref="B40"/>
    <dataValidation type="list" allowBlank="1" showInputMessage="1" showErrorMessage="1" sqref="L7:P7">
      <formula1>$Y$14:$Y$20</formula1>
    </dataValidation>
  </dataValidations>
  <printOptions verticalCentered="1"/>
  <pageMargins left="0.25" right="0.25" top="0.75" bottom="0.75" header="0.3" footer="0.3"/>
  <pageSetup scale="34"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6"/>
  <sheetViews>
    <sheetView view="pageBreakPreview" zoomScale="55" zoomScaleSheetLayoutView="55" workbookViewId="0">
      <selection sqref="A1:A4"/>
    </sheetView>
  </sheetViews>
  <sheetFormatPr baseColWidth="10" defaultRowHeight="14.25" x14ac:dyDescent="0.2"/>
  <cols>
    <col min="1" max="1" width="2" style="1" customWidth="1"/>
    <col min="2" max="2" width="23.140625" style="1" customWidth="1"/>
    <col min="3" max="3" width="13.140625" style="1" customWidth="1"/>
    <col min="4" max="4" width="19.28515625" style="1" customWidth="1"/>
    <col min="5" max="5" width="12.85546875" style="1" customWidth="1"/>
    <col min="6" max="6" width="12.42578125" style="1" customWidth="1"/>
    <col min="7" max="7" width="13.7109375" style="1" customWidth="1"/>
    <col min="8" max="8" width="12.42578125" style="1" customWidth="1"/>
    <col min="9" max="9" width="11.42578125" style="1" customWidth="1"/>
    <col min="10" max="10" width="18.42578125" style="1" customWidth="1"/>
    <col min="11" max="11" width="13.7109375" style="1" customWidth="1"/>
    <col min="12" max="12" width="11.28515625" style="1" customWidth="1"/>
    <col min="13" max="13" width="15.140625" style="1" customWidth="1"/>
    <col min="14" max="15" width="12.28515625" style="1" customWidth="1"/>
    <col min="16" max="16" width="20.140625" style="1" customWidth="1"/>
    <col min="17" max="17" width="2.28515625" style="1" customWidth="1"/>
    <col min="18" max="23" width="0" style="1" hidden="1" customWidth="1"/>
    <col min="24" max="24" width="11.42578125" style="1"/>
    <col min="25" max="25" width="21" style="1" customWidth="1"/>
    <col min="26" max="26" width="11.42578125" style="1"/>
    <col min="27" max="27" width="44.28515625" style="1" customWidth="1"/>
    <col min="28" max="28" width="56.140625" style="1" customWidth="1"/>
    <col min="29" max="16384" width="11.42578125" style="1"/>
  </cols>
  <sheetData>
    <row r="1" spans="1:27" ht="30" customHeight="1" x14ac:dyDescent="0.2">
      <c r="A1" s="116"/>
      <c r="B1" s="119"/>
      <c r="C1" s="119"/>
      <c r="D1" s="119"/>
      <c r="E1" s="121" t="s">
        <v>0</v>
      </c>
      <c r="F1" s="121"/>
      <c r="G1" s="121"/>
      <c r="H1" s="121"/>
      <c r="I1" s="121"/>
      <c r="J1" s="121"/>
      <c r="K1" s="121"/>
      <c r="L1" s="121"/>
      <c r="M1" s="121" t="s">
        <v>45</v>
      </c>
      <c r="N1" s="121"/>
      <c r="O1" s="121"/>
      <c r="P1" s="121"/>
      <c r="Q1" s="122"/>
    </row>
    <row r="2" spans="1:27" ht="36" customHeight="1" x14ac:dyDescent="0.2">
      <c r="A2" s="117"/>
      <c r="B2" s="119"/>
      <c r="C2" s="119"/>
      <c r="D2" s="119"/>
      <c r="E2" s="121"/>
      <c r="F2" s="121"/>
      <c r="G2" s="121"/>
      <c r="H2" s="121"/>
      <c r="I2" s="121"/>
      <c r="J2" s="121"/>
      <c r="K2" s="121"/>
      <c r="L2" s="121"/>
      <c r="M2" s="121"/>
      <c r="N2" s="121"/>
      <c r="O2" s="121"/>
      <c r="P2" s="121"/>
      <c r="Q2" s="123"/>
    </row>
    <row r="3" spans="1:27" ht="30.75" customHeight="1" x14ac:dyDescent="0.2">
      <c r="A3" s="117"/>
      <c r="B3" s="119"/>
      <c r="C3" s="119"/>
      <c r="D3" s="119"/>
      <c r="E3" s="84" t="s">
        <v>85</v>
      </c>
      <c r="F3" s="84"/>
      <c r="G3" s="84"/>
      <c r="H3" s="84"/>
      <c r="I3" s="124">
        <v>41736</v>
      </c>
      <c r="J3" s="125"/>
      <c r="K3" s="125"/>
      <c r="L3" s="125"/>
      <c r="M3" s="121" t="s">
        <v>86</v>
      </c>
      <c r="N3" s="121"/>
      <c r="O3" s="121"/>
      <c r="P3" s="121"/>
      <c r="Q3" s="123"/>
    </row>
    <row r="4" spans="1:27" ht="9.75" customHeight="1" thickBot="1" x14ac:dyDescent="0.25">
      <c r="A4" s="117"/>
      <c r="B4" s="3"/>
      <c r="C4" s="3"/>
      <c r="D4" s="3"/>
      <c r="E4" s="3"/>
      <c r="F4" s="3"/>
      <c r="G4" s="3"/>
      <c r="H4" s="3"/>
      <c r="I4" s="3"/>
      <c r="J4" s="3"/>
      <c r="K4" s="3"/>
      <c r="L4" s="3"/>
      <c r="M4" s="3"/>
      <c r="N4" s="3"/>
      <c r="O4" s="3"/>
      <c r="P4" s="3"/>
      <c r="Q4" s="123"/>
      <c r="R4" s="5"/>
    </row>
    <row r="5" spans="1:27" ht="15" hidden="1" customHeight="1" thickBot="1" x14ac:dyDescent="0.25">
      <c r="A5" s="34"/>
      <c r="B5" s="34"/>
      <c r="C5" s="35"/>
      <c r="D5" s="35"/>
      <c r="E5" s="35"/>
      <c r="F5" s="35"/>
      <c r="G5" s="35"/>
      <c r="H5" s="35"/>
      <c r="I5" s="35"/>
      <c r="J5" s="35"/>
      <c r="K5" s="35"/>
      <c r="L5" s="35"/>
      <c r="M5" s="35"/>
      <c r="N5" s="35"/>
      <c r="O5" s="35"/>
      <c r="P5" s="36"/>
      <c r="Q5" s="37"/>
      <c r="AA5" s="6"/>
    </row>
    <row r="6" spans="1:27" s="40" customFormat="1" ht="38.25" customHeight="1" x14ac:dyDescent="0.2">
      <c r="A6" s="38"/>
      <c r="B6" s="153" t="s">
        <v>87</v>
      </c>
      <c r="C6" s="154"/>
      <c r="D6" s="154"/>
      <c r="E6" s="154"/>
      <c r="F6" s="154"/>
      <c r="G6" s="154"/>
      <c r="H6" s="154"/>
      <c r="I6" s="154"/>
      <c r="J6" s="154"/>
      <c r="K6" s="154"/>
      <c r="L6" s="154"/>
      <c r="M6" s="154"/>
      <c r="N6" s="154"/>
      <c r="O6" s="154"/>
      <c r="P6" s="155"/>
      <c r="Q6" s="39"/>
      <c r="AA6" s="41"/>
    </row>
    <row r="7" spans="1:27" s="40" customFormat="1" ht="20.100000000000001" customHeight="1" x14ac:dyDescent="0.25">
      <c r="A7" s="38"/>
      <c r="B7" s="147" t="s">
        <v>88</v>
      </c>
      <c r="C7" s="148"/>
      <c r="D7" s="148"/>
      <c r="E7" s="148"/>
      <c r="F7" s="148"/>
      <c r="G7" s="148"/>
      <c r="H7" s="148"/>
      <c r="I7" s="148"/>
      <c r="J7" s="148"/>
      <c r="K7" s="148"/>
      <c r="L7" s="148"/>
      <c r="M7" s="148"/>
      <c r="N7" s="148"/>
      <c r="O7" s="148"/>
      <c r="P7" s="149"/>
      <c r="Q7" s="39"/>
      <c r="AA7" s="41"/>
    </row>
    <row r="8" spans="1:27" s="40" customFormat="1" ht="20.100000000000001" customHeight="1" x14ac:dyDescent="0.25">
      <c r="A8" s="38"/>
      <c r="B8" s="147" t="s">
        <v>89</v>
      </c>
      <c r="C8" s="148"/>
      <c r="D8" s="148"/>
      <c r="E8" s="148"/>
      <c r="F8" s="148"/>
      <c r="G8" s="148"/>
      <c r="H8" s="148"/>
      <c r="I8" s="148"/>
      <c r="J8" s="148"/>
      <c r="K8" s="148"/>
      <c r="L8" s="148"/>
      <c r="M8" s="148"/>
      <c r="N8" s="148"/>
      <c r="O8" s="148"/>
      <c r="P8" s="149"/>
      <c r="Q8" s="39"/>
      <c r="AA8" s="41"/>
    </row>
    <row r="9" spans="1:27" s="40" customFormat="1" ht="20.100000000000001" customHeight="1" x14ac:dyDescent="0.25">
      <c r="A9" s="38"/>
      <c r="B9" s="147" t="s">
        <v>90</v>
      </c>
      <c r="C9" s="148"/>
      <c r="D9" s="148"/>
      <c r="E9" s="148"/>
      <c r="F9" s="148"/>
      <c r="G9" s="148"/>
      <c r="H9" s="148"/>
      <c r="I9" s="148"/>
      <c r="J9" s="148"/>
      <c r="K9" s="148"/>
      <c r="L9" s="148"/>
      <c r="M9" s="148"/>
      <c r="N9" s="148"/>
      <c r="O9" s="148"/>
      <c r="P9" s="149"/>
      <c r="Q9" s="39"/>
      <c r="AA9" s="41"/>
    </row>
    <row r="10" spans="1:27" s="40" customFormat="1" ht="20.100000000000001" customHeight="1" x14ac:dyDescent="0.25">
      <c r="A10" s="38"/>
      <c r="B10" s="147" t="s">
        <v>91</v>
      </c>
      <c r="C10" s="148"/>
      <c r="D10" s="148"/>
      <c r="E10" s="148"/>
      <c r="F10" s="148"/>
      <c r="G10" s="148"/>
      <c r="H10" s="148"/>
      <c r="I10" s="148"/>
      <c r="J10" s="148"/>
      <c r="K10" s="148"/>
      <c r="L10" s="148"/>
      <c r="M10" s="148"/>
      <c r="N10" s="148"/>
      <c r="O10" s="148"/>
      <c r="P10" s="149"/>
      <c r="Q10" s="39"/>
      <c r="AA10" s="41"/>
    </row>
    <row r="11" spans="1:27" s="40" customFormat="1" ht="20.100000000000001" customHeight="1" x14ac:dyDescent="0.25">
      <c r="A11" s="38"/>
      <c r="B11" s="44" t="s">
        <v>92</v>
      </c>
      <c r="C11" s="42"/>
      <c r="D11" s="42"/>
      <c r="E11" s="42"/>
      <c r="F11" s="42"/>
      <c r="G11" s="42"/>
      <c r="H11" s="42"/>
      <c r="I11" s="42"/>
      <c r="J11" s="42"/>
      <c r="K11" s="42"/>
      <c r="L11" s="42"/>
      <c r="M11" s="42"/>
      <c r="N11" s="42"/>
      <c r="O11" s="42"/>
      <c r="P11" s="43"/>
      <c r="Q11" s="39"/>
      <c r="AA11" s="41"/>
    </row>
    <row r="12" spans="1:27" s="40" customFormat="1" ht="20.100000000000001" customHeight="1" x14ac:dyDescent="0.25">
      <c r="A12" s="38"/>
      <c r="B12" s="44" t="s">
        <v>93</v>
      </c>
      <c r="C12" s="42"/>
      <c r="D12" s="42"/>
      <c r="E12" s="42"/>
      <c r="F12" s="42"/>
      <c r="G12" s="42"/>
      <c r="H12" s="42"/>
      <c r="I12" s="42"/>
      <c r="J12" s="42"/>
      <c r="K12" s="42"/>
      <c r="L12" s="42"/>
      <c r="M12" s="42"/>
      <c r="N12" s="42"/>
      <c r="O12" s="42"/>
      <c r="P12" s="43"/>
      <c r="Q12" s="39"/>
      <c r="AA12" s="41"/>
    </row>
    <row r="13" spans="1:27" s="40" customFormat="1" ht="20.100000000000001" customHeight="1" x14ac:dyDescent="0.25">
      <c r="A13" s="38"/>
      <c r="B13" s="147" t="s">
        <v>94</v>
      </c>
      <c r="C13" s="148"/>
      <c r="D13" s="148"/>
      <c r="E13" s="148"/>
      <c r="F13" s="148"/>
      <c r="G13" s="148"/>
      <c r="H13" s="148"/>
      <c r="I13" s="148"/>
      <c r="J13" s="148"/>
      <c r="K13" s="148"/>
      <c r="L13" s="148"/>
      <c r="M13" s="148"/>
      <c r="N13" s="148"/>
      <c r="O13" s="148"/>
      <c r="P13" s="149"/>
      <c r="Q13" s="39"/>
      <c r="AA13" s="41"/>
    </row>
    <row r="14" spans="1:27" s="40" customFormat="1" ht="20.100000000000001" customHeight="1" x14ac:dyDescent="0.25">
      <c r="A14" s="38"/>
      <c r="B14" s="147" t="s">
        <v>95</v>
      </c>
      <c r="C14" s="148"/>
      <c r="D14" s="148"/>
      <c r="E14" s="148"/>
      <c r="F14" s="148"/>
      <c r="G14" s="148"/>
      <c r="H14" s="148"/>
      <c r="I14" s="148"/>
      <c r="J14" s="148"/>
      <c r="K14" s="148"/>
      <c r="L14" s="148"/>
      <c r="M14" s="148"/>
      <c r="N14" s="148"/>
      <c r="O14" s="148"/>
      <c r="P14" s="149"/>
      <c r="Q14" s="39"/>
      <c r="AA14" s="41"/>
    </row>
    <row r="15" spans="1:27" s="40" customFormat="1" ht="20.100000000000001" customHeight="1" x14ac:dyDescent="0.25">
      <c r="A15" s="38"/>
      <c r="B15" s="147" t="s">
        <v>96</v>
      </c>
      <c r="C15" s="148"/>
      <c r="D15" s="148"/>
      <c r="E15" s="148"/>
      <c r="F15" s="148"/>
      <c r="G15" s="148"/>
      <c r="H15" s="148"/>
      <c r="I15" s="148"/>
      <c r="J15" s="148"/>
      <c r="K15" s="148"/>
      <c r="L15" s="148"/>
      <c r="M15" s="148"/>
      <c r="N15" s="148"/>
      <c r="O15" s="148"/>
      <c r="P15" s="149"/>
      <c r="Q15" s="39"/>
      <c r="AA15" s="41"/>
    </row>
    <row r="16" spans="1:27" s="40" customFormat="1" ht="20.100000000000001" customHeight="1" x14ac:dyDescent="0.25">
      <c r="A16" s="38"/>
      <c r="B16" s="147" t="s">
        <v>97</v>
      </c>
      <c r="C16" s="148"/>
      <c r="D16" s="148"/>
      <c r="E16" s="148"/>
      <c r="F16" s="148"/>
      <c r="G16" s="148"/>
      <c r="H16" s="148"/>
      <c r="I16" s="148"/>
      <c r="J16" s="148"/>
      <c r="K16" s="148"/>
      <c r="L16" s="148"/>
      <c r="M16" s="148"/>
      <c r="N16" s="148"/>
      <c r="O16" s="148"/>
      <c r="P16" s="149"/>
      <c r="Q16" s="39"/>
      <c r="AA16" s="41"/>
    </row>
    <row r="17" spans="1:27" s="40" customFormat="1" ht="20.100000000000001" customHeight="1" x14ac:dyDescent="0.25">
      <c r="A17" s="38"/>
      <c r="B17" s="147" t="s">
        <v>98</v>
      </c>
      <c r="C17" s="148"/>
      <c r="D17" s="148"/>
      <c r="E17" s="148"/>
      <c r="F17" s="148"/>
      <c r="G17" s="148"/>
      <c r="H17" s="148"/>
      <c r="I17" s="148"/>
      <c r="J17" s="148"/>
      <c r="K17" s="148"/>
      <c r="L17" s="148"/>
      <c r="M17" s="148"/>
      <c r="N17" s="148"/>
      <c r="O17" s="148"/>
      <c r="P17" s="149"/>
      <c r="Q17" s="39"/>
      <c r="AA17" s="41"/>
    </row>
    <row r="18" spans="1:27" s="40" customFormat="1" ht="20.100000000000001" customHeight="1" x14ac:dyDescent="0.25">
      <c r="A18" s="38"/>
      <c r="B18" s="147" t="s">
        <v>99</v>
      </c>
      <c r="C18" s="148"/>
      <c r="D18" s="148"/>
      <c r="E18" s="148"/>
      <c r="F18" s="148"/>
      <c r="G18" s="148"/>
      <c r="H18" s="148"/>
      <c r="I18" s="148"/>
      <c r="J18" s="148"/>
      <c r="K18" s="148"/>
      <c r="L18" s="148"/>
      <c r="M18" s="148"/>
      <c r="N18" s="148"/>
      <c r="O18" s="148"/>
      <c r="P18" s="149"/>
      <c r="Q18" s="39"/>
      <c r="AA18" s="41"/>
    </row>
    <row r="19" spans="1:27" s="40" customFormat="1" ht="20.100000000000001" customHeight="1" x14ac:dyDescent="0.25">
      <c r="A19" s="38"/>
      <c r="B19" s="147" t="s">
        <v>100</v>
      </c>
      <c r="C19" s="148"/>
      <c r="D19" s="148"/>
      <c r="E19" s="148"/>
      <c r="F19" s="148"/>
      <c r="G19" s="148"/>
      <c r="H19" s="148"/>
      <c r="I19" s="148"/>
      <c r="J19" s="148"/>
      <c r="K19" s="148"/>
      <c r="L19" s="148"/>
      <c r="M19" s="148"/>
      <c r="N19" s="148"/>
      <c r="O19" s="148"/>
      <c r="P19" s="149"/>
      <c r="Q19" s="39"/>
      <c r="AA19" s="41"/>
    </row>
    <row r="20" spans="1:27" s="40" customFormat="1" ht="20.100000000000001" customHeight="1" x14ac:dyDescent="0.25">
      <c r="A20" s="38"/>
      <c r="B20" s="147" t="s">
        <v>101</v>
      </c>
      <c r="C20" s="148"/>
      <c r="D20" s="148"/>
      <c r="E20" s="148"/>
      <c r="F20" s="148"/>
      <c r="G20" s="148"/>
      <c r="H20" s="148"/>
      <c r="I20" s="148"/>
      <c r="J20" s="148"/>
      <c r="K20" s="148"/>
      <c r="L20" s="148"/>
      <c r="M20" s="148"/>
      <c r="N20" s="148"/>
      <c r="O20" s="148"/>
      <c r="P20" s="149"/>
      <c r="Q20" s="39"/>
      <c r="AA20" s="41"/>
    </row>
    <row r="21" spans="1:27" s="40" customFormat="1" ht="24.75" customHeight="1" x14ac:dyDescent="0.25">
      <c r="A21" s="38"/>
      <c r="B21" s="147" t="s">
        <v>102</v>
      </c>
      <c r="C21" s="148"/>
      <c r="D21" s="148"/>
      <c r="E21" s="148"/>
      <c r="F21" s="148"/>
      <c r="G21" s="148"/>
      <c r="H21" s="148"/>
      <c r="I21" s="148"/>
      <c r="J21" s="148"/>
      <c r="K21" s="148"/>
      <c r="L21" s="148"/>
      <c r="M21" s="148"/>
      <c r="N21" s="148"/>
      <c r="O21" s="148"/>
      <c r="P21" s="149"/>
      <c r="Q21" s="39"/>
      <c r="AA21" s="41"/>
    </row>
    <row r="22" spans="1:27" s="40" customFormat="1" ht="21.75" customHeight="1" x14ac:dyDescent="0.25">
      <c r="A22" s="38"/>
      <c r="B22" s="147" t="s">
        <v>103</v>
      </c>
      <c r="C22" s="148"/>
      <c r="D22" s="148"/>
      <c r="E22" s="148"/>
      <c r="F22" s="148"/>
      <c r="G22" s="148"/>
      <c r="H22" s="148"/>
      <c r="I22" s="148"/>
      <c r="J22" s="148"/>
      <c r="K22" s="148"/>
      <c r="L22" s="148"/>
      <c r="M22" s="148"/>
      <c r="N22" s="148"/>
      <c r="O22" s="148"/>
      <c r="P22" s="149"/>
      <c r="Q22" s="39"/>
      <c r="AA22" s="41"/>
    </row>
    <row r="23" spans="1:27" s="40" customFormat="1" ht="20.100000000000001" customHeight="1" x14ac:dyDescent="0.25">
      <c r="A23" s="38"/>
      <c r="B23" s="147" t="s">
        <v>104</v>
      </c>
      <c r="C23" s="148"/>
      <c r="D23" s="148"/>
      <c r="E23" s="148"/>
      <c r="F23" s="148"/>
      <c r="G23" s="148"/>
      <c r="H23" s="148"/>
      <c r="I23" s="148"/>
      <c r="J23" s="148"/>
      <c r="K23" s="148"/>
      <c r="L23" s="148"/>
      <c r="M23" s="148"/>
      <c r="N23" s="148"/>
      <c r="O23" s="148"/>
      <c r="P23" s="149"/>
      <c r="Q23" s="39"/>
      <c r="AA23" s="41"/>
    </row>
    <row r="24" spans="1:27" s="40" customFormat="1" ht="20.100000000000001" customHeight="1" x14ac:dyDescent="0.25">
      <c r="A24" s="38"/>
      <c r="B24" s="147" t="s">
        <v>105</v>
      </c>
      <c r="C24" s="148"/>
      <c r="D24" s="148"/>
      <c r="E24" s="148"/>
      <c r="F24" s="148"/>
      <c r="G24" s="148"/>
      <c r="H24" s="148"/>
      <c r="I24" s="148"/>
      <c r="J24" s="148"/>
      <c r="K24" s="148"/>
      <c r="L24" s="148"/>
      <c r="M24" s="148"/>
      <c r="N24" s="148"/>
      <c r="O24" s="148"/>
      <c r="P24" s="149"/>
      <c r="Q24" s="39"/>
      <c r="AA24" s="41"/>
    </row>
    <row r="25" spans="1:27" s="40" customFormat="1" ht="20.100000000000001" customHeight="1" x14ac:dyDescent="0.25">
      <c r="A25" s="38"/>
      <c r="B25" s="147" t="s">
        <v>106</v>
      </c>
      <c r="C25" s="148"/>
      <c r="D25" s="148"/>
      <c r="E25" s="148"/>
      <c r="F25" s="148"/>
      <c r="G25" s="148"/>
      <c r="H25" s="148"/>
      <c r="I25" s="148"/>
      <c r="J25" s="148"/>
      <c r="K25" s="148"/>
      <c r="L25" s="148"/>
      <c r="M25" s="148"/>
      <c r="N25" s="148"/>
      <c r="O25" s="148"/>
      <c r="P25" s="149"/>
      <c r="Q25" s="39"/>
      <c r="AA25" s="41"/>
    </row>
    <row r="26" spans="1:27" s="40" customFormat="1" ht="20.100000000000001" customHeight="1" x14ac:dyDescent="0.25">
      <c r="A26" s="38"/>
      <c r="B26" s="147" t="s">
        <v>107</v>
      </c>
      <c r="C26" s="148"/>
      <c r="D26" s="148"/>
      <c r="E26" s="148"/>
      <c r="F26" s="148"/>
      <c r="G26" s="148"/>
      <c r="H26" s="148"/>
      <c r="I26" s="148"/>
      <c r="J26" s="148"/>
      <c r="K26" s="148"/>
      <c r="L26" s="148"/>
      <c r="M26" s="148"/>
      <c r="N26" s="148"/>
      <c r="O26" s="148"/>
      <c r="P26" s="149"/>
      <c r="Q26" s="39"/>
      <c r="AA26" s="41"/>
    </row>
    <row r="27" spans="1:27" s="40" customFormat="1" ht="15" customHeight="1" x14ac:dyDescent="0.25">
      <c r="A27" s="38"/>
      <c r="B27" s="147" t="s">
        <v>108</v>
      </c>
      <c r="C27" s="148"/>
      <c r="D27" s="148"/>
      <c r="E27" s="148"/>
      <c r="F27" s="148"/>
      <c r="G27" s="148"/>
      <c r="H27" s="148"/>
      <c r="I27" s="148"/>
      <c r="J27" s="148"/>
      <c r="K27" s="148"/>
      <c r="L27" s="148"/>
      <c r="M27" s="148"/>
      <c r="N27" s="148"/>
      <c r="O27" s="148"/>
      <c r="P27" s="149"/>
      <c r="Q27" s="39"/>
    </row>
    <row r="28" spans="1:27" s="40" customFormat="1" ht="16.5" customHeight="1" thickBot="1" x14ac:dyDescent="0.25">
      <c r="A28" s="38"/>
      <c r="B28" s="150"/>
      <c r="C28" s="151"/>
      <c r="D28" s="151"/>
      <c r="E28" s="151"/>
      <c r="F28" s="151"/>
      <c r="G28" s="151"/>
      <c r="H28" s="151"/>
      <c r="I28" s="151"/>
      <c r="J28" s="151"/>
      <c r="K28" s="151"/>
      <c r="L28" s="151"/>
      <c r="M28" s="151"/>
      <c r="N28" s="151"/>
      <c r="O28" s="151"/>
      <c r="P28" s="152"/>
      <c r="Q28" s="39"/>
    </row>
    <row r="29" spans="1:27" s="4" customFormat="1" x14ac:dyDescent="0.2"/>
    <row r="30" spans="1:27" s="4" customFormat="1" x14ac:dyDescent="0.2"/>
    <row r="31" spans="1:27" s="4" customFormat="1" x14ac:dyDescent="0.2"/>
    <row r="32" spans="1:27" s="4" customFormat="1" x14ac:dyDescent="0.2"/>
    <row r="33" s="4" customFormat="1" x14ac:dyDescent="0.2"/>
    <row r="34" s="4" customFormat="1" x14ac:dyDescent="0.2"/>
    <row r="35" s="4" customFormat="1" x14ac:dyDescent="0.2"/>
    <row r="36" s="4" customFormat="1" x14ac:dyDescent="0.2"/>
  </sheetData>
  <dataConsolidate>
    <dataRefs count="1">
      <dataRef ref="C5:C18" sheet="vinculos" r:id="rId1"/>
    </dataRefs>
  </dataConsolidate>
  <mergeCells count="29">
    <mergeCell ref="A1:A4"/>
    <mergeCell ref="B1:D3"/>
    <mergeCell ref="E1:L2"/>
    <mergeCell ref="M1:P2"/>
    <mergeCell ref="Q1:Q4"/>
    <mergeCell ref="E3:H3"/>
    <mergeCell ref="I3:L3"/>
    <mergeCell ref="M3:P3"/>
    <mergeCell ref="B19:P19"/>
    <mergeCell ref="B6:P6"/>
    <mergeCell ref="B7:P7"/>
    <mergeCell ref="B8:P8"/>
    <mergeCell ref="B9:P9"/>
    <mergeCell ref="B10:P10"/>
    <mergeCell ref="B13:P13"/>
    <mergeCell ref="B14:P14"/>
    <mergeCell ref="B15:P15"/>
    <mergeCell ref="B16:P16"/>
    <mergeCell ref="B17:P17"/>
    <mergeCell ref="B18:P18"/>
    <mergeCell ref="B26:P26"/>
    <mergeCell ref="B27:P27"/>
    <mergeCell ref="B28:P28"/>
    <mergeCell ref="B20:P20"/>
    <mergeCell ref="B21:P21"/>
    <mergeCell ref="B22:P22"/>
    <mergeCell ref="B23:P23"/>
    <mergeCell ref="B24:P24"/>
    <mergeCell ref="B25:P25"/>
  </mergeCells>
  <printOptions verticalCentered="1"/>
  <pageMargins left="0.25" right="0.25" top="0.75" bottom="0.75" header="0.3" footer="0.3"/>
  <pageSetup scale="45" orientation="portrait" r:id="rId2"/>
  <colBreaks count="1" manualBreakCount="1">
    <brk id="17" max="28"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RESIDUOS SOL REC 2017</vt:lpstr>
      <vt:lpstr>PUNTOS CRÍTICOS 2017</vt:lpstr>
      <vt:lpstr>Intrucciones</vt:lpstr>
      <vt:lpstr>Intrucciones!Área_de_impresión</vt:lpstr>
      <vt:lpstr>'PUNTOS CRÍTICOS 2017'!Área_de_impresión</vt:lpstr>
      <vt:lpstr>'RESIDUOS SOL REC 2017'!Área_de_impresión</vt:lpstr>
    </vt:vector>
  </TitlesOfParts>
  <Company>uesp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amartinezm</dc:creator>
  <cp:lastModifiedBy>Jorge Armando Rodriguez Vergara</cp:lastModifiedBy>
  <cp:lastPrinted>2014-04-14T22:32:21Z</cp:lastPrinted>
  <dcterms:created xsi:type="dcterms:W3CDTF">2010-12-17T21:29:23Z</dcterms:created>
  <dcterms:modified xsi:type="dcterms:W3CDTF">2018-01-29T13:07:15Z</dcterms:modified>
</cp:coreProperties>
</file>