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nzalezf\Desktop\ESTADOS FINANCIEROS\2022\CUARTO TRIMESTRE\"/>
    </mc:Choice>
  </mc:AlternateContent>
  <xr:revisionPtr revIDLastSave="0" documentId="8_{59E00F62-B9E4-4477-8EA1-2EFFBF6AC4D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 SITUACION FRA" sheetId="4" r:id="rId1"/>
    <sheet name="EST RESULTADOS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6" l="1"/>
  <c r="G2" i="16" l="1"/>
  <c r="H2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E1" i="16"/>
  <c r="F27" i="4"/>
  <c r="E38" i="4" l="1"/>
  <c r="E46" i="4"/>
  <c r="E304" i="4" l="1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169" i="4"/>
  <c r="D305" i="4" s="1"/>
  <c r="C169" i="4"/>
  <c r="C305" i="4" s="1"/>
  <c r="E305" i="4" s="1"/>
  <c r="D6" i="4"/>
  <c r="D306" i="4" s="1"/>
  <c r="C6" i="4"/>
  <c r="C306" i="4" l="1"/>
  <c r="E306" i="4" s="1"/>
  <c r="E6" i="4"/>
  <c r="D307" i="4"/>
  <c r="E169" i="4"/>
  <c r="C307" i="4"/>
</calcChain>
</file>

<file path=xl/sharedStrings.xml><?xml version="1.0" encoding="utf-8"?>
<sst xmlns="http://schemas.openxmlformats.org/spreadsheetml/2006/main" count="386" uniqueCount="267">
  <si>
    <t>BOGOTA DISTRITO CAPITAL</t>
  </si>
  <si>
    <t>UNIDAD ADMINISTRATIVA ESPECIAL DE SERVICIOS PUBLICOS - UAESP</t>
  </si>
  <si>
    <t>Otras contribuciones, tasas e ingresos no tributarios</t>
  </si>
  <si>
    <t>Intereses Locales Cementerios</t>
  </si>
  <si>
    <t>Indemnizaciones</t>
  </si>
  <si>
    <t>Propiedades, planta y equipo</t>
  </si>
  <si>
    <t>Aportes a cajas de compensación familiar</t>
  </si>
  <si>
    <t>Vacaciones</t>
  </si>
  <si>
    <t>Cesantías</t>
  </si>
  <si>
    <t>Prima de vacaciones</t>
  </si>
  <si>
    <t>Cesantías retroactivas</t>
  </si>
  <si>
    <t xml:space="preserve">Servicios públicos                      </t>
  </si>
  <si>
    <t>Honorarios</t>
  </si>
  <si>
    <t>Otras cuentas por cobrar</t>
  </si>
  <si>
    <t>Incapacidades</t>
  </si>
  <si>
    <t>Procesos coactivos</t>
  </si>
  <si>
    <t>Maquinaria y Equipo</t>
  </si>
  <si>
    <t>Edificaciones</t>
  </si>
  <si>
    <t>Redes, líneas y cables</t>
  </si>
  <si>
    <t>Muebles, enseres y equipo de oficina</t>
  </si>
  <si>
    <t>Equipos de comunicación y computación</t>
  </si>
  <si>
    <t>Equipos de transporte, tracción y elevación</t>
  </si>
  <si>
    <t>Bienes muebles en bodega</t>
  </si>
  <si>
    <t>Propiedades, planta y equipo no explotados</t>
  </si>
  <si>
    <t>Propiedades, planta y equipo en concesión</t>
  </si>
  <si>
    <t>Terreno RSDJ</t>
  </si>
  <si>
    <t>Administrativas</t>
  </si>
  <si>
    <t>Laborales</t>
  </si>
  <si>
    <t>ACTIVO</t>
  </si>
  <si>
    <t>CORRIENTE</t>
  </si>
  <si>
    <t>EFECTIVO Y EQUIVALENTES AL EFECTIVO</t>
  </si>
  <si>
    <t>DEPOSITOS EN INSTITUCIONES FINANCIERAS</t>
  </si>
  <si>
    <t xml:space="preserve">Cuenta corriente </t>
  </si>
  <si>
    <t xml:space="preserve">Cuenta de ahorro </t>
  </si>
  <si>
    <t>PROPIEDADES. PLANTA Y EQUIPO</t>
  </si>
  <si>
    <t>MAQUINARIA, PLANTA Y EQUIPO EN MONTAJE</t>
  </si>
  <si>
    <t>MAQUINARIA Y EQUIPO</t>
  </si>
  <si>
    <t xml:space="preserve">OTROS ACTIVOS                           </t>
  </si>
  <si>
    <t>BIENES Y SERVICIOS PAGADOS POR ANTICIPADO</t>
  </si>
  <si>
    <t>Seguros</t>
  </si>
  <si>
    <t>AVANCES Y ANTICIPOS ENTREGADOS -NMN</t>
  </si>
  <si>
    <t>Anticipos sobre convenios y acuerdos</t>
  </si>
  <si>
    <t>Anticipo para adquisición de bienes y servicios</t>
  </si>
  <si>
    <t>ANTICIPOS O SALDOS A FAVOR POR IMPUESTOS Y CONTRIBUCIONES -NMN</t>
  </si>
  <si>
    <t>Otros Derechos de Compensaciones por Impuestos y Contribuciones</t>
  </si>
  <si>
    <t>RECURSOS ENTREGADOS EN ADMINISTRACIÓN -NMN</t>
  </si>
  <si>
    <t>En administración</t>
  </si>
  <si>
    <t>Por Descuentos</t>
  </si>
  <si>
    <t>Estudios y Proyectos</t>
  </si>
  <si>
    <t>Encargo fiduciario - Fiducia de administración</t>
  </si>
  <si>
    <t>Encargo Fiduciario Subsidios Funerarios</t>
  </si>
  <si>
    <t xml:space="preserve">PASIVO                                  </t>
  </si>
  <si>
    <t xml:space="preserve">CUENTAS POR PAGAR                       </t>
  </si>
  <si>
    <t>ADQUISICION DE BIENES Y SERVICIOS NACIONALES</t>
  </si>
  <si>
    <t xml:space="preserve">Bienes y Servicios                      </t>
  </si>
  <si>
    <t>RECURSOS A FAVOR DE TERCEROS -NMN</t>
  </si>
  <si>
    <t>Recaudos por clasificar</t>
  </si>
  <si>
    <t>Otros recaudos a favor de terceros</t>
  </si>
  <si>
    <t>Rendimientos financieros</t>
  </si>
  <si>
    <t>Recursos fuentes otros Distritos</t>
  </si>
  <si>
    <t>Recursos fuentes esquema de aseo</t>
  </si>
  <si>
    <t>Tribunal de arbitramento</t>
  </si>
  <si>
    <t>Anticipos de Concesión Monte Sacro</t>
  </si>
  <si>
    <t xml:space="preserve">RETENCION EN LA FUENTE E IMPUESTO DE  TIMBRE  </t>
  </si>
  <si>
    <t xml:space="preserve">Honorarios                              </t>
  </si>
  <si>
    <t xml:space="preserve">Servicios                               </t>
  </si>
  <si>
    <t xml:space="preserve">Arrendamientos                          </t>
  </si>
  <si>
    <t xml:space="preserve">Compras                                 </t>
  </si>
  <si>
    <t>Rentas de trabajo</t>
  </si>
  <si>
    <t>Impuesto a las ventas retenido</t>
  </si>
  <si>
    <t>Contratos de construcción</t>
  </si>
  <si>
    <t>Retención de impuesto de industria y comercio por compras</t>
  </si>
  <si>
    <t xml:space="preserve">Otras retenciones                       </t>
  </si>
  <si>
    <t xml:space="preserve">Estampilla Pro Cultura                  </t>
  </si>
  <si>
    <t xml:space="preserve">Estampilla Pro Persona Mayor            </t>
  </si>
  <si>
    <t>Contribución especial contratos de obra</t>
  </si>
  <si>
    <t>Estampilla Universidad Pedagógica Nacional</t>
  </si>
  <si>
    <t>Estampilla Pro Persona Mayor 2%</t>
  </si>
  <si>
    <t>Estampilla Universidad Distrital</t>
  </si>
  <si>
    <t>Retefuente 20% Lucro Cesante</t>
  </si>
  <si>
    <t>Retención en la Fuente -Cuentas por Pagar</t>
  </si>
  <si>
    <t>Retención de IVA -Cuentas por Pagar</t>
  </si>
  <si>
    <t>Retención en ICA -Cuentas por Pagar</t>
  </si>
  <si>
    <t>IMPUESTOS CONTRIBUCIONES Y TASAS POR PAGAR</t>
  </si>
  <si>
    <t>Licencias Registros y Salvoconducto</t>
  </si>
  <si>
    <t>OTRAS CUENTAS POR PAGAR -NMN</t>
  </si>
  <si>
    <t>Saldos a favor de beneficiarios</t>
  </si>
  <si>
    <t>Aportes al ICBF y SENA -NMN</t>
  </si>
  <si>
    <t>Servicios públicos</t>
  </si>
  <si>
    <t>Comisiones</t>
  </si>
  <si>
    <t>Servicios</t>
  </si>
  <si>
    <t>Arrendamiento operativo</t>
  </si>
  <si>
    <t>BENEFICIOS A LOS EMPLEADOS</t>
  </si>
  <si>
    <t>BENEFICIOS A LOS EMPLEADOS A CORTO PLAZO</t>
  </si>
  <si>
    <t>Nómina por pagar</t>
  </si>
  <si>
    <t>Intereses sobre cesantías</t>
  </si>
  <si>
    <t>Bonificaciones</t>
  </si>
  <si>
    <t>Recreacion</t>
  </si>
  <si>
    <t>Aportes a riesgos laborales</t>
  </si>
  <si>
    <t>Aportes a fondos pensionales - empleador</t>
  </si>
  <si>
    <t>Aportes a seguridad social en salud - empleador</t>
  </si>
  <si>
    <t>Otros beneficios a los empleados a corto plazo</t>
  </si>
  <si>
    <t>PROVISIONES</t>
  </si>
  <si>
    <t>LITIGIOS Y DEMANDAS</t>
  </si>
  <si>
    <t>Otros litigios y demandas</t>
  </si>
  <si>
    <t>PROVISIONES DIVERSAS</t>
  </si>
  <si>
    <t>Desmantelamientos</t>
  </si>
  <si>
    <t xml:space="preserve">OTROS PASIVOS                           </t>
  </si>
  <si>
    <t>RECURSOS RECIBIDOS EN ADMINISTRACIÓN -NMN</t>
  </si>
  <si>
    <t>BENEFICIOS A LOS EMPLEADOS A LARGO PLAZO</t>
  </si>
  <si>
    <t>Por Permanencia Provision</t>
  </si>
  <si>
    <t>Total Pasivo</t>
  </si>
  <si>
    <t xml:space="preserve">PATRIMONIO                              </t>
  </si>
  <si>
    <t>Total Patrimonio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</si>
  <si>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</si>
  <si>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</si>
  <si>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</si>
  <si>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</si>
  <si>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</si>
  <si>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Reclasificación segun Instructivo CGN</t>
  </si>
  <si>
    <t>Corrección por error</t>
  </si>
  <si>
    <t>Déficit acumulado</t>
  </si>
  <si>
    <t>Pérdidas o Déficit acumulados</t>
  </si>
  <si>
    <t>RESULTADO DEL EJERCICIO</t>
  </si>
  <si>
    <t>Déficit del ejercicio</t>
  </si>
  <si>
    <t>NO CORRIENTE</t>
  </si>
  <si>
    <t>CUENTAS POR COBRAR</t>
  </si>
  <si>
    <t>INGRESOS NO TRIBUTARIOS</t>
  </si>
  <si>
    <t>Multas y Sanciones</t>
  </si>
  <si>
    <t>Por cobrar al concesionario</t>
  </si>
  <si>
    <t>OTRAS CUENTAS POR COBRAR</t>
  </si>
  <si>
    <t>Intereses de Mora</t>
  </si>
  <si>
    <t>Intereses Codensa</t>
  </si>
  <si>
    <t>Interes Tasa Retributiva</t>
  </si>
  <si>
    <t>Incapacidades NICSP</t>
  </si>
  <si>
    <t>Liquidaciones NICSP</t>
  </si>
  <si>
    <t>Otras cuentas por cobrar NICSP</t>
  </si>
  <si>
    <t>Aprovechamiento econom Local Cemente NIC</t>
  </si>
  <si>
    <t>Reintegros</t>
  </si>
  <si>
    <t>Acuerdo de pago de arriendo</t>
  </si>
  <si>
    <t>CUENTAS POR COBRAR DE DIFICIL RECAUDO</t>
  </si>
  <si>
    <t>Otras cuentas por cobrar de dificil recaudo</t>
  </si>
  <si>
    <t>Locales Cementerios</t>
  </si>
  <si>
    <t>Aseo de Locales Cementerios</t>
  </si>
  <si>
    <t>DETERIORO ACUMULADO DE CUENTAS POR COBRAR</t>
  </si>
  <si>
    <t>TERRENOS</t>
  </si>
  <si>
    <t>Urbanos</t>
  </si>
  <si>
    <t>CONSTRUCCIONES EN CURSO</t>
  </si>
  <si>
    <t xml:space="preserve">Edificaciones </t>
  </si>
  <si>
    <t>BIENES MUEBLES EN BODEGA</t>
  </si>
  <si>
    <t>Equipo de Recreacion y Deporte</t>
  </si>
  <si>
    <t>Herramientas y accesorios</t>
  </si>
  <si>
    <t>Otra maquinaria y equipo</t>
  </si>
  <si>
    <t>Muebles Enseres y Equipo de Oficina</t>
  </si>
  <si>
    <t>Muebles y enseres</t>
  </si>
  <si>
    <t>Equipo y máquina de oficina</t>
  </si>
  <si>
    <t>Equipo de comunicación</t>
  </si>
  <si>
    <t>Equipo de computación</t>
  </si>
  <si>
    <t>Líneas y cables de telecomunicaciones</t>
  </si>
  <si>
    <t>Equipo de Comedor Cocina Despensa  y Hoteleria</t>
  </si>
  <si>
    <t>Devolutivos Equipo de Comedor Cocina Despensa  y Hoteleria</t>
  </si>
  <si>
    <t>PROPIED.PLANTA Y EQUIPO NO EXPLOTADOS</t>
  </si>
  <si>
    <t>Muebles enseres y Equipo de oficina</t>
  </si>
  <si>
    <t>Equipos de oficina</t>
  </si>
  <si>
    <t>Equipos de comunicación</t>
  </si>
  <si>
    <t>Equipos de computación</t>
  </si>
  <si>
    <t>EDIFICACIONES</t>
  </si>
  <si>
    <t>Edificios y casas</t>
  </si>
  <si>
    <t>Oficinas</t>
  </si>
  <si>
    <t>Bodegas</t>
  </si>
  <si>
    <t>Otras edificaciones</t>
  </si>
  <si>
    <t>REDES, LÍNEAS Y CABLES</t>
  </si>
  <si>
    <t xml:space="preserve">Herramientas y Accesorios               </t>
  </si>
  <si>
    <t>Equipo de centros de control</t>
  </si>
  <si>
    <t xml:space="preserve">EQUIPO MEDICO Y CIENTIFICO              </t>
  </si>
  <si>
    <t>Equipo de urgencias</t>
  </si>
  <si>
    <t xml:space="preserve">MUEBLES ENSERES Y EQUIPOS DE OFICINA    </t>
  </si>
  <si>
    <t xml:space="preserve">Muebles y Enseres                       </t>
  </si>
  <si>
    <t xml:space="preserve">EQUIPOS DE COMUNICACION Y COMPUTACION   </t>
  </si>
  <si>
    <t xml:space="preserve">Equipo de comunicación                  </t>
  </si>
  <si>
    <t xml:space="preserve">Equipo de computación                   </t>
  </si>
  <si>
    <t>EQUIPOS DE TRANSPORTE TRACCION Y ELEVACION</t>
  </si>
  <si>
    <t xml:space="preserve">Terrestre                               </t>
  </si>
  <si>
    <t>EQUIPO DE COMEDOR COCINA DESPENSA Y HOTELER.</t>
  </si>
  <si>
    <t>Equipo de Restaurante y Cafeteria</t>
  </si>
  <si>
    <t>PROPIEDADES, PLANTA Y EQUIPO EN CONCESIÓN -NMN</t>
  </si>
  <si>
    <t>Terrenos</t>
  </si>
  <si>
    <t>Equipos Maquinaria para Transporte</t>
  </si>
  <si>
    <t>Otras propiedades, planta y equipo en concesión</t>
  </si>
  <si>
    <t>Equipos maq. de comedor cocina y</t>
  </si>
  <si>
    <t xml:space="preserve">DEPRECIACION ACUMULADA (CR)             </t>
  </si>
  <si>
    <t>Archivo Central</t>
  </si>
  <si>
    <t>Redes, lineas y cables</t>
  </si>
  <si>
    <t xml:space="preserve">Maquinaria y Equipo                     </t>
  </si>
  <si>
    <t xml:space="preserve">Equipo médico y científico              </t>
  </si>
  <si>
    <t xml:space="preserve">Muebles Enseres y Equipos de Oficina    </t>
  </si>
  <si>
    <t xml:space="preserve">Equipos de Comunicación y Computación   </t>
  </si>
  <si>
    <t>Equipos de transporte tracción y elevación</t>
  </si>
  <si>
    <t xml:space="preserve">Equipo de Comedor Cocina Despensa  y Hotelería </t>
  </si>
  <si>
    <t>BIENES DE USO PUBLICO E HISTORICOS Y CULTURALES</t>
  </si>
  <si>
    <t>BIENES DE USO PUBLICO EN SERVICIO -CONCES</t>
  </si>
  <si>
    <t>Cementerio Central BUP</t>
  </si>
  <si>
    <t>Cementerio del Norte BUP</t>
  </si>
  <si>
    <t>Cementerio del Sur BUP</t>
  </si>
  <si>
    <t>Cementerio Distrital Parque Serafín</t>
  </si>
  <si>
    <t>OTROS BIENES DE USO PUBLICO EN SERVICIO -CONCES</t>
  </si>
  <si>
    <t>Cementerio Central</t>
  </si>
  <si>
    <t>Cementerio del Norte</t>
  </si>
  <si>
    <t>Cementerio del Sur</t>
  </si>
  <si>
    <t>Hornos Cementerios</t>
  </si>
  <si>
    <t>DEPRECIACION ACUMULADA DE BIENES DE USO PUBLICO EN SERVICIO-CONCESIONES</t>
  </si>
  <si>
    <t>Otros bienes de uso publico en servicio -concesiones</t>
  </si>
  <si>
    <t>PLAN DE ACTIVOS PARA BENEFICIOS A LOS EMPLEADOS A LARGO PLAZO</t>
  </si>
  <si>
    <t>Encargos fiduciarios</t>
  </si>
  <si>
    <t>DEPÓSITOS ENTREGADOS EN GARANTÍA NMN</t>
  </si>
  <si>
    <t>Para servicios</t>
  </si>
  <si>
    <t>Depósitos judiciales</t>
  </si>
  <si>
    <t xml:space="preserve">INTANGIBLES                             </t>
  </si>
  <si>
    <t xml:space="preserve">Licencias                               </t>
  </si>
  <si>
    <t xml:space="preserve">Software                                </t>
  </si>
  <si>
    <t xml:space="preserve"> Total Activo</t>
  </si>
  <si>
    <t xml:space="preserve">Total Pasivo + Patrimonio           </t>
  </si>
  <si>
    <t xml:space="preserve">CUENTAS DE ORDEN DEUDORAS               </t>
  </si>
  <si>
    <t xml:space="preserve">DERECHOS CONTINGENTES                   </t>
  </si>
  <si>
    <t>LITIGIOS MECANIS.ALTERN.SOLUC.DE CONFLIC</t>
  </si>
  <si>
    <t xml:space="preserve">Civiles                                 </t>
  </si>
  <si>
    <t>Penales</t>
  </si>
  <si>
    <t xml:space="preserve">Administrativas                         </t>
  </si>
  <si>
    <t>OTROS ACTIVOS CONTINGENTES</t>
  </si>
  <si>
    <t>Otros activos contingentes</t>
  </si>
  <si>
    <t>Servicio de aseo</t>
  </si>
  <si>
    <t>Derechos cobrados por terceros</t>
  </si>
  <si>
    <t>DEUDORAS DE CONTROL</t>
  </si>
  <si>
    <t>BIENES ENTREGADOS A TERCEROS</t>
  </si>
  <si>
    <t>RESPONSABILIDADES EN PROCESO</t>
  </si>
  <si>
    <t>Ante Autoridad Competente</t>
  </si>
  <si>
    <t xml:space="preserve">DEUDORAS POR CONTRA                     </t>
  </si>
  <si>
    <t xml:space="preserve">DERECHOS CONTINGENTES POR CONTRA (CR)   </t>
  </si>
  <si>
    <t>Litigios mecanismos alter.soluc.conflic.</t>
  </si>
  <si>
    <t>Otros activos contingentes por contra</t>
  </si>
  <si>
    <t>DEUDORAS DE CONTROL POR CONTRA (CR)</t>
  </si>
  <si>
    <t>Bienes entregados a terceros</t>
  </si>
  <si>
    <t xml:space="preserve">CUENTAS DE ORDEN ACREEDORAS             </t>
  </si>
  <si>
    <t xml:space="preserve">RESPONSABILIDADES CONTIGENTES           </t>
  </si>
  <si>
    <t>Civiles</t>
  </si>
  <si>
    <t xml:space="preserve">Laborales                               </t>
  </si>
  <si>
    <t xml:space="preserve">Administrativos                         </t>
  </si>
  <si>
    <t>Otros litigios y mecanismos alternativos de solución de conflictos</t>
  </si>
  <si>
    <t>OTRAS RESPONSABILIDADES CONTINGENTES</t>
  </si>
  <si>
    <t xml:space="preserve">Otras responsabilidades contingentes    </t>
  </si>
  <si>
    <t>Cuotas litis -Judiciales</t>
  </si>
  <si>
    <t>Esquema de pagos (Aseo)</t>
  </si>
  <si>
    <t xml:space="preserve">ACREDORAS DE CONTROL                    </t>
  </si>
  <si>
    <t xml:space="preserve">OTRAS CUENTAS ACREEDORAS DE CONTROL     </t>
  </si>
  <si>
    <t xml:space="preserve">Otras Cuentas Acreedoras de Control     </t>
  </si>
  <si>
    <t xml:space="preserve">Pasivos Exigibles                       </t>
  </si>
  <si>
    <t>Expropiaciones  (B.Agrario Deposito Judi)</t>
  </si>
  <si>
    <t xml:space="preserve">ACREEDORAS POR CONTRA(DB)               </t>
  </si>
  <si>
    <t>RESPONSABILIDADES CONTING. X CONTRA (DB)</t>
  </si>
  <si>
    <t>Otras responsabilidades contingentes</t>
  </si>
  <si>
    <t xml:space="preserve">ACREEDORAS DE CONTROL POR CONTRA(DB)    </t>
  </si>
  <si>
    <t>Otras cuentas acreedoras de control</t>
  </si>
  <si>
    <t>REPORTE ESTADO DE SITUACION FINANCIERA</t>
  </si>
  <si>
    <t>Maquinaria y  Equipo</t>
  </si>
  <si>
    <t>VARIACION</t>
  </si>
  <si>
    <t>Acuerdo de pago Aseo Locales</t>
  </si>
  <si>
    <t>Intereses acuerdo de pago aseo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</si>
</sst>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18" fillId="35" borderId="0" xfId="0" applyFont="1" applyFill="1"/>
    <xf numFmtId="0" fontId="19" fillId="0" borderId="0" xfId="0" applyFont="1"/>
    <xf numFmtId="41" fontId="19" fillId="0" borderId="0" xfId="1" applyFont="1" applyAlignment="1">
      <alignment horizontal="right"/>
    </xf>
    <xf numFmtId="0" fontId="18" fillId="0" borderId="0" xfId="0" applyFont="1"/>
    <xf numFmtId="0" fontId="19" fillId="0" borderId="10" xfId="0" applyFont="1" applyBorder="1"/>
    <xf numFmtId="41" fontId="19" fillId="0" borderId="10" xfId="1" applyFont="1" applyBorder="1" applyAlignment="1">
      <alignment horizontal="right"/>
    </xf>
    <xf numFmtId="41" fontId="19" fillId="0" borderId="10" xfId="0" applyNumberFormat="1" applyFont="1" applyBorder="1"/>
    <xf numFmtId="0" fontId="19" fillId="35" borderId="0" xfId="0" applyFont="1" applyFill="1"/>
    <xf numFmtId="41" fontId="19" fillId="35" borderId="0" xfId="1" applyFont="1" applyFill="1" applyAlignment="1">
      <alignment horizontal="right"/>
    </xf>
    <xf numFmtId="17" fontId="18" fillId="0" borderId="0" xfId="1" applyNumberFormat="1" applyFont="1" applyAlignment="1">
      <alignment horizontal="center"/>
    </xf>
    <xf numFmtId="0" fontId="18" fillId="34" borderId="10" xfId="0" applyFont="1" applyFill="1" applyBorder="1"/>
    <xf numFmtId="41" fontId="18" fillId="34" borderId="10" xfId="0" applyNumberFormat="1" applyFont="1" applyFill="1" applyBorder="1"/>
    <xf numFmtId="0" fontId="18" fillId="33" borderId="10" xfId="0" applyFont="1" applyFill="1" applyBorder="1"/>
    <xf numFmtId="41" fontId="18" fillId="33" borderId="10" xfId="1" applyFont="1" applyFill="1" applyBorder="1" applyAlignment="1">
      <alignment horizontal="right"/>
    </xf>
    <xf numFmtId="41" fontId="18" fillId="34" borderId="10" xfId="1" applyFont="1" applyFill="1" applyBorder="1" applyAlignment="1">
      <alignment horizontal="right"/>
    </xf>
    <xf numFmtId="41" fontId="18" fillId="33" borderId="10" xfId="1" applyFont="1" applyFill="1" applyBorder="1"/>
    <xf numFmtId="0" fontId="19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left"/>
    </xf>
    <xf numFmtId="41" fontId="18" fillId="0" borderId="10" xfId="1" applyFont="1" applyBorder="1" applyAlignment="1">
      <alignment horizontal="right"/>
    </xf>
    <xf numFmtId="41" fontId="19" fillId="0" borderId="0" xfId="0" applyNumberFormat="1" applyFont="1"/>
    <xf numFmtId="41" fontId="0" fillId="0" borderId="0" xfId="0" applyNumberFormat="1"/>
    <xf numFmtId="41" fontId="19" fillId="0" borderId="10" xfId="1" applyFont="1" applyFill="1" applyBorder="1" applyAlignment="1">
      <alignment horizontal="righ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rmal 2" xfId="43" xr:uid="{9A16C7C6-E42B-4B57-BEAB-3DA0538D38BB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8030A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2C13-436D-4A47-845C-B5BCFCBE8502}">
  <dimension ref="A1:F307"/>
  <sheetViews>
    <sheetView topLeftCell="A288" workbookViewId="0">
      <selection activeCell="D179" sqref="D179"/>
    </sheetView>
  </sheetViews>
  <sheetFormatPr baseColWidth="10" defaultRowHeight="15" x14ac:dyDescent="0.25"/>
  <cols>
    <col min="1" max="1" width="11.42578125" style="2"/>
    <col min="2" max="2" width="62.28515625" style="2" customWidth="1"/>
    <col min="3" max="4" width="22.28515625" style="3" customWidth="1"/>
    <col min="5" max="5" width="16.85546875" style="2" bestFit="1" customWidth="1"/>
    <col min="6" max="6" width="16.28515625" style="2" bestFit="1" customWidth="1"/>
    <col min="7" max="16384" width="11.42578125" style="2"/>
  </cols>
  <sheetData>
    <row r="1" spans="1:5" x14ac:dyDescent="0.25">
      <c r="A1" s="1" t="s">
        <v>0</v>
      </c>
      <c r="B1" s="8"/>
      <c r="C1" s="9"/>
      <c r="D1" s="9"/>
    </row>
    <row r="2" spans="1:5" x14ac:dyDescent="0.25">
      <c r="A2" s="1" t="s">
        <v>1</v>
      </c>
      <c r="B2" s="8"/>
      <c r="C2" s="9"/>
      <c r="D2" s="9"/>
    </row>
    <row r="3" spans="1:5" x14ac:dyDescent="0.25">
      <c r="A3" s="1" t="s">
        <v>262</v>
      </c>
      <c r="B3" s="8"/>
      <c r="C3" s="9"/>
      <c r="D3" s="9"/>
    </row>
    <row r="4" spans="1:5" x14ac:dyDescent="0.25">
      <c r="A4" s="1"/>
      <c r="B4" s="8"/>
      <c r="C4" s="9"/>
      <c r="D4" s="9"/>
    </row>
    <row r="5" spans="1:5" x14ac:dyDescent="0.25">
      <c r="A5" s="4"/>
      <c r="C5" s="10">
        <v>44896</v>
      </c>
      <c r="D5" s="10">
        <v>44531</v>
      </c>
      <c r="E5" s="4" t="s">
        <v>264</v>
      </c>
    </row>
    <row r="6" spans="1:5" x14ac:dyDescent="0.25">
      <c r="A6" s="11">
        <v>1</v>
      </c>
      <c r="B6" s="11" t="s">
        <v>28</v>
      </c>
      <c r="C6" s="12">
        <f>+C7+C26</f>
        <v>841904817088.32996</v>
      </c>
      <c r="D6" s="12">
        <f>+D7+D26</f>
        <v>817717085347.32996</v>
      </c>
      <c r="E6" s="12">
        <f>+C6-D6</f>
        <v>24187731741</v>
      </c>
    </row>
    <row r="7" spans="1:5" x14ac:dyDescent="0.25">
      <c r="A7" s="13"/>
      <c r="B7" s="13" t="s">
        <v>29</v>
      </c>
      <c r="C7" s="14">
        <v>185117226812</v>
      </c>
      <c r="D7" s="14">
        <v>216476012917</v>
      </c>
      <c r="E7" s="7">
        <f>+C7-D7</f>
        <v>-31358786105</v>
      </c>
    </row>
    <row r="8" spans="1:5" x14ac:dyDescent="0.25">
      <c r="A8" s="5">
        <v>11</v>
      </c>
      <c r="B8" s="5" t="s">
        <v>30</v>
      </c>
      <c r="C8" s="6">
        <v>169486748366</v>
      </c>
      <c r="D8" s="6">
        <v>202149415169</v>
      </c>
      <c r="E8" s="7">
        <f t="shared" ref="E8:E73" si="0">+C8-D8</f>
        <v>-32662666803</v>
      </c>
    </row>
    <row r="9" spans="1:5" x14ac:dyDescent="0.25">
      <c r="A9" s="5">
        <v>1110</v>
      </c>
      <c r="B9" s="5" t="s">
        <v>31</v>
      </c>
      <c r="C9" s="6">
        <v>169486748366</v>
      </c>
      <c r="D9" s="6">
        <v>202149415169</v>
      </c>
      <c r="E9" s="7">
        <f t="shared" si="0"/>
        <v>-32662666803</v>
      </c>
    </row>
    <row r="10" spans="1:5" x14ac:dyDescent="0.25">
      <c r="A10" s="5">
        <v>111005</v>
      </c>
      <c r="B10" s="5" t="s">
        <v>32</v>
      </c>
      <c r="C10" s="6">
        <v>1480575370</v>
      </c>
      <c r="D10" s="6">
        <v>687701168</v>
      </c>
      <c r="E10" s="7">
        <f t="shared" si="0"/>
        <v>792874202</v>
      </c>
    </row>
    <row r="11" spans="1:5" x14ac:dyDescent="0.25">
      <c r="A11" s="5">
        <v>111006</v>
      </c>
      <c r="B11" s="5" t="s">
        <v>33</v>
      </c>
      <c r="C11" s="6">
        <v>168006172996</v>
      </c>
      <c r="D11" s="6">
        <v>201461714001</v>
      </c>
      <c r="E11" s="7">
        <f t="shared" si="0"/>
        <v>-33455541005</v>
      </c>
    </row>
    <row r="12" spans="1:5" x14ac:dyDescent="0.25">
      <c r="A12" s="5">
        <v>19</v>
      </c>
      <c r="B12" s="5" t="s">
        <v>37</v>
      </c>
      <c r="C12" s="6">
        <v>15630478446</v>
      </c>
      <c r="D12" s="6">
        <v>14326597748</v>
      </c>
      <c r="E12" s="7">
        <f t="shared" si="0"/>
        <v>1303880698</v>
      </c>
    </row>
    <row r="13" spans="1:5" x14ac:dyDescent="0.25">
      <c r="A13" s="5">
        <v>1905</v>
      </c>
      <c r="B13" s="5" t="s">
        <v>38</v>
      </c>
      <c r="C13" s="6">
        <v>104121588</v>
      </c>
      <c r="D13" s="6">
        <v>725901696</v>
      </c>
      <c r="E13" s="7">
        <f t="shared" si="0"/>
        <v>-621780108</v>
      </c>
    </row>
    <row r="14" spans="1:5" x14ac:dyDescent="0.25">
      <c r="A14" s="5">
        <v>190501</v>
      </c>
      <c r="B14" s="5" t="s">
        <v>39</v>
      </c>
      <c r="C14" s="6">
        <v>104121588</v>
      </c>
      <c r="D14" s="6">
        <v>725901696</v>
      </c>
      <c r="E14" s="7">
        <f t="shared" si="0"/>
        <v>-621780108</v>
      </c>
    </row>
    <row r="15" spans="1:5" x14ac:dyDescent="0.25">
      <c r="A15" s="5">
        <v>1906</v>
      </c>
      <c r="B15" s="5" t="s">
        <v>40</v>
      </c>
      <c r="C15" s="6">
        <v>12403456127</v>
      </c>
      <c r="D15" s="6">
        <v>12225372523</v>
      </c>
      <c r="E15" s="7">
        <f t="shared" si="0"/>
        <v>178083604</v>
      </c>
    </row>
    <row r="16" spans="1:5" x14ac:dyDescent="0.25">
      <c r="A16" s="5">
        <v>190601</v>
      </c>
      <c r="B16" s="5" t="s">
        <v>41</v>
      </c>
      <c r="C16" s="6">
        <v>0</v>
      </c>
      <c r="D16" s="6">
        <v>367626366</v>
      </c>
      <c r="E16" s="7">
        <f t="shared" si="0"/>
        <v>-367626366</v>
      </c>
    </row>
    <row r="17" spans="1:6" x14ac:dyDescent="0.25">
      <c r="A17" s="5">
        <v>190604</v>
      </c>
      <c r="B17" s="5" t="s">
        <v>42</v>
      </c>
      <c r="C17" s="6">
        <v>12403456127</v>
      </c>
      <c r="D17" s="6">
        <v>11857746157</v>
      </c>
      <c r="E17" s="7">
        <f t="shared" si="0"/>
        <v>545709970</v>
      </c>
    </row>
    <row r="18" spans="1:6" x14ac:dyDescent="0.25">
      <c r="A18" s="5">
        <v>1907</v>
      </c>
      <c r="B18" s="5" t="s">
        <v>43</v>
      </c>
      <c r="C18" s="6">
        <v>1872506</v>
      </c>
      <c r="D18" s="6">
        <v>0</v>
      </c>
      <c r="E18" s="7">
        <f t="shared" si="0"/>
        <v>1872506</v>
      </c>
    </row>
    <row r="19" spans="1:6" x14ac:dyDescent="0.25">
      <c r="A19" s="5">
        <v>190790</v>
      </c>
      <c r="B19" s="5" t="s">
        <v>44</v>
      </c>
      <c r="C19" s="6">
        <v>1872506</v>
      </c>
      <c r="D19" s="6">
        <v>0</v>
      </c>
      <c r="E19" s="7">
        <f t="shared" si="0"/>
        <v>1872506</v>
      </c>
    </row>
    <row r="20" spans="1:6" x14ac:dyDescent="0.25">
      <c r="A20" s="5">
        <v>1908</v>
      </c>
      <c r="B20" s="5" t="s">
        <v>45</v>
      </c>
      <c r="C20" s="6">
        <v>3121028225</v>
      </c>
      <c r="D20" s="6">
        <v>1375323529</v>
      </c>
      <c r="E20" s="7">
        <f t="shared" si="0"/>
        <v>1745704696</v>
      </c>
    </row>
    <row r="21" spans="1:6" x14ac:dyDescent="0.25">
      <c r="A21" s="5">
        <v>190801</v>
      </c>
      <c r="B21" s="5" t="s">
        <v>46</v>
      </c>
      <c r="C21" s="6">
        <v>1829528883</v>
      </c>
      <c r="D21" s="6">
        <v>1275323529</v>
      </c>
      <c r="E21" s="7">
        <f t="shared" si="0"/>
        <v>554205354</v>
      </c>
    </row>
    <row r="22" spans="1:6" x14ac:dyDescent="0.25">
      <c r="A22" s="5">
        <v>19080101</v>
      </c>
      <c r="B22" s="5" t="s">
        <v>47</v>
      </c>
      <c r="C22" s="6">
        <v>1287277283</v>
      </c>
      <c r="D22" s="6">
        <v>1026793780</v>
      </c>
      <c r="E22" s="7">
        <f t="shared" si="0"/>
        <v>260483503</v>
      </c>
    </row>
    <row r="23" spans="1:6" x14ac:dyDescent="0.25">
      <c r="A23" s="5">
        <v>19080102</v>
      </c>
      <c r="B23" s="5" t="s">
        <v>48</v>
      </c>
      <c r="C23" s="6">
        <v>542251600</v>
      </c>
      <c r="D23" s="6">
        <v>248529749</v>
      </c>
      <c r="E23" s="7">
        <f t="shared" si="0"/>
        <v>293721851</v>
      </c>
    </row>
    <row r="24" spans="1:6" x14ac:dyDescent="0.25">
      <c r="A24" s="5">
        <v>190803</v>
      </c>
      <c r="B24" s="5" t="s">
        <v>49</v>
      </c>
      <c r="C24" s="6">
        <v>1291499342</v>
      </c>
      <c r="D24" s="6">
        <v>100000000</v>
      </c>
      <c r="E24" s="7">
        <f t="shared" si="0"/>
        <v>1191499342</v>
      </c>
    </row>
    <row r="25" spans="1:6" x14ac:dyDescent="0.25">
      <c r="A25" s="5">
        <v>19080301</v>
      </c>
      <c r="B25" s="5" t="s">
        <v>50</v>
      </c>
      <c r="C25" s="6">
        <v>1291499342</v>
      </c>
      <c r="D25" s="6">
        <v>100000000</v>
      </c>
      <c r="E25" s="7">
        <f t="shared" si="0"/>
        <v>1191499342</v>
      </c>
    </row>
    <row r="26" spans="1:6" x14ac:dyDescent="0.25">
      <c r="A26" s="13"/>
      <c r="B26" s="13" t="s">
        <v>125</v>
      </c>
      <c r="C26" s="14">
        <v>656787590276.32996</v>
      </c>
      <c r="D26" s="14">
        <v>601241072430.32996</v>
      </c>
      <c r="E26" s="7">
        <f t="shared" si="0"/>
        <v>55546517846</v>
      </c>
    </row>
    <row r="27" spans="1:6" x14ac:dyDescent="0.25">
      <c r="A27" s="5">
        <v>13</v>
      </c>
      <c r="B27" s="5" t="s">
        <v>126</v>
      </c>
      <c r="C27" s="6">
        <v>286176108675.33002</v>
      </c>
      <c r="D27" s="6">
        <v>248094364564.32999</v>
      </c>
      <c r="E27" s="7">
        <f t="shared" si="0"/>
        <v>38081744111.000031</v>
      </c>
      <c r="F27" s="20">
        <f>+C27+-C51</f>
        <v>287935952525.33002</v>
      </c>
    </row>
    <row r="28" spans="1:6" x14ac:dyDescent="0.25">
      <c r="A28" s="5">
        <v>1311</v>
      </c>
      <c r="B28" s="5" t="s">
        <v>127</v>
      </c>
      <c r="C28" s="6">
        <v>540220439</v>
      </c>
      <c r="D28" s="6">
        <v>970936229</v>
      </c>
      <c r="E28" s="7">
        <f t="shared" si="0"/>
        <v>-430715790</v>
      </c>
    </row>
    <row r="29" spans="1:6" x14ac:dyDescent="0.25">
      <c r="A29" s="5">
        <v>131102</v>
      </c>
      <c r="B29" s="5" t="s">
        <v>128</v>
      </c>
      <c r="C29" s="6">
        <v>446416800</v>
      </c>
      <c r="D29" s="6">
        <v>668676412</v>
      </c>
      <c r="E29" s="7">
        <f t="shared" si="0"/>
        <v>-222259612</v>
      </c>
    </row>
    <row r="30" spans="1:6" x14ac:dyDescent="0.25">
      <c r="A30" s="5">
        <v>131190</v>
      </c>
      <c r="B30" s="5" t="s">
        <v>2</v>
      </c>
      <c r="C30" s="6">
        <v>93803639</v>
      </c>
      <c r="D30" s="6">
        <v>302259817</v>
      </c>
      <c r="E30" s="7">
        <f t="shared" si="0"/>
        <v>-208456178</v>
      </c>
    </row>
    <row r="31" spans="1:6" x14ac:dyDescent="0.25">
      <c r="A31" s="5">
        <v>13119001</v>
      </c>
      <c r="B31" s="5" t="s">
        <v>129</v>
      </c>
      <c r="C31" s="6">
        <v>93803639</v>
      </c>
      <c r="D31" s="6">
        <v>302259817</v>
      </c>
      <c r="E31" s="7">
        <f t="shared" si="0"/>
        <v>-208456178</v>
      </c>
    </row>
    <row r="32" spans="1:6" x14ac:dyDescent="0.25">
      <c r="A32" s="5">
        <v>1384</v>
      </c>
      <c r="B32" s="5" t="s">
        <v>130</v>
      </c>
      <c r="C32" s="6">
        <v>286257243219.33002</v>
      </c>
      <c r="D32" s="6">
        <v>247636003896.32999</v>
      </c>
      <c r="E32" s="7">
        <f t="shared" si="0"/>
        <v>38621239323.000031</v>
      </c>
    </row>
    <row r="33" spans="1:5" x14ac:dyDescent="0.25">
      <c r="A33" s="5">
        <v>138421</v>
      </c>
      <c r="B33" s="5" t="s">
        <v>4</v>
      </c>
      <c r="C33" s="6">
        <v>27994426847</v>
      </c>
      <c r="D33" s="6">
        <v>31396379212</v>
      </c>
      <c r="E33" s="7">
        <f t="shared" si="0"/>
        <v>-3401952365</v>
      </c>
    </row>
    <row r="34" spans="1:5" x14ac:dyDescent="0.25">
      <c r="A34" s="5">
        <v>138435</v>
      </c>
      <c r="B34" s="5" t="s">
        <v>131</v>
      </c>
      <c r="C34" s="6">
        <v>127453193518</v>
      </c>
      <c r="D34" s="6">
        <v>94210070110</v>
      </c>
      <c r="E34" s="7">
        <f t="shared" si="0"/>
        <v>33243123408</v>
      </c>
    </row>
    <row r="35" spans="1:5" x14ac:dyDescent="0.25">
      <c r="A35" s="5">
        <v>13843501</v>
      </c>
      <c r="B35" s="5" t="s">
        <v>3</v>
      </c>
      <c r="C35" s="6">
        <v>1700200</v>
      </c>
      <c r="D35" s="6">
        <v>410522230</v>
      </c>
      <c r="E35" s="7">
        <f t="shared" si="0"/>
        <v>-408822030</v>
      </c>
    </row>
    <row r="36" spans="1:5" x14ac:dyDescent="0.25">
      <c r="A36" s="5">
        <v>13843502</v>
      </c>
      <c r="B36" s="5" t="s">
        <v>132</v>
      </c>
      <c r="C36" s="6">
        <v>125397490311</v>
      </c>
      <c r="D36" s="6">
        <v>92709261283</v>
      </c>
      <c r="E36" s="7">
        <f t="shared" si="0"/>
        <v>32688229028</v>
      </c>
    </row>
    <row r="37" spans="1:5" x14ac:dyDescent="0.25">
      <c r="A37" s="5">
        <v>13843504</v>
      </c>
      <c r="B37" s="5" t="s">
        <v>133</v>
      </c>
      <c r="C37" s="6">
        <v>2054003007</v>
      </c>
      <c r="D37" s="6">
        <v>1053650090</v>
      </c>
      <c r="E37" s="7">
        <f t="shared" si="0"/>
        <v>1000352917</v>
      </c>
    </row>
    <row r="38" spans="1:5" x14ac:dyDescent="0.25">
      <c r="A38" s="5">
        <v>13843505</v>
      </c>
      <c r="B38" s="5" t="s">
        <v>266</v>
      </c>
      <c r="C38" s="6">
        <v>0</v>
      </c>
      <c r="D38" s="6">
        <v>36636507</v>
      </c>
      <c r="E38" s="7">
        <f t="shared" si="0"/>
        <v>-36636507</v>
      </c>
    </row>
    <row r="39" spans="1:5" x14ac:dyDescent="0.25">
      <c r="A39" s="5">
        <v>138490</v>
      </c>
      <c r="B39" s="5" t="s">
        <v>13</v>
      </c>
      <c r="C39" s="6">
        <v>130809622854.33</v>
      </c>
      <c r="D39" s="6">
        <v>122029554574.33</v>
      </c>
      <c r="E39" s="7">
        <f t="shared" si="0"/>
        <v>8780068280</v>
      </c>
    </row>
    <row r="40" spans="1:5" x14ac:dyDescent="0.25">
      <c r="A40" s="5">
        <v>13849001</v>
      </c>
      <c r="B40" s="5" t="s">
        <v>134</v>
      </c>
      <c r="C40" s="6">
        <v>106393765</v>
      </c>
      <c r="D40" s="6">
        <v>112971826</v>
      </c>
      <c r="E40" s="7">
        <f t="shared" si="0"/>
        <v>-6578061</v>
      </c>
    </row>
    <row r="41" spans="1:5" x14ac:dyDescent="0.25">
      <c r="A41" s="5">
        <v>13849002</v>
      </c>
      <c r="B41" s="5" t="s">
        <v>135</v>
      </c>
      <c r="C41" s="6">
        <v>118559464159.33</v>
      </c>
      <c r="D41" s="6">
        <v>118559464159.33</v>
      </c>
      <c r="E41" s="7">
        <f t="shared" si="0"/>
        <v>0</v>
      </c>
    </row>
    <row r="42" spans="1:5" x14ac:dyDescent="0.25">
      <c r="A42" s="5">
        <v>13849003</v>
      </c>
      <c r="B42" s="5" t="s">
        <v>136</v>
      </c>
      <c r="C42" s="6">
        <v>7116732370</v>
      </c>
      <c r="D42" s="6">
        <v>78458510</v>
      </c>
      <c r="E42" s="7">
        <f t="shared" si="0"/>
        <v>7038273860</v>
      </c>
    </row>
    <row r="43" spans="1:5" x14ac:dyDescent="0.25">
      <c r="A43" s="5">
        <v>13849004</v>
      </c>
      <c r="B43" s="5" t="s">
        <v>137</v>
      </c>
      <c r="C43" s="6">
        <v>9908565</v>
      </c>
      <c r="D43" s="6">
        <v>482869961</v>
      </c>
      <c r="E43" s="7">
        <f t="shared" si="0"/>
        <v>-472961396</v>
      </c>
    </row>
    <row r="44" spans="1:5" x14ac:dyDescent="0.25">
      <c r="A44" s="5">
        <v>13849005</v>
      </c>
      <c r="B44" s="5" t="s">
        <v>138</v>
      </c>
      <c r="C44" s="6">
        <v>5014522062</v>
      </c>
      <c r="D44" s="6">
        <v>2761798996</v>
      </c>
      <c r="E44" s="7">
        <f t="shared" si="0"/>
        <v>2252723066</v>
      </c>
    </row>
    <row r="45" spans="1:5" x14ac:dyDescent="0.25">
      <c r="A45" s="5">
        <v>13849006</v>
      </c>
      <c r="B45" s="5" t="s">
        <v>139</v>
      </c>
      <c r="C45" s="6">
        <v>2601933</v>
      </c>
      <c r="D45" s="6">
        <v>64800</v>
      </c>
      <c r="E45" s="7">
        <f t="shared" si="0"/>
        <v>2537133</v>
      </c>
    </row>
    <row r="46" spans="1:5" x14ac:dyDescent="0.25">
      <c r="A46" s="5">
        <v>13849007</v>
      </c>
      <c r="B46" s="5" t="s">
        <v>265</v>
      </c>
      <c r="C46" s="6">
        <v>0</v>
      </c>
      <c r="D46" s="6">
        <v>33926322</v>
      </c>
      <c r="E46" s="7">
        <f t="shared" si="0"/>
        <v>-33926322</v>
      </c>
    </row>
    <row r="47" spans="1:5" x14ac:dyDescent="0.25">
      <c r="A47" s="5">
        <v>1385</v>
      </c>
      <c r="B47" s="5" t="s">
        <v>140</v>
      </c>
      <c r="C47" s="6">
        <v>1138488867</v>
      </c>
      <c r="D47" s="6">
        <v>0</v>
      </c>
      <c r="E47" s="7">
        <f t="shared" si="0"/>
        <v>1138488867</v>
      </c>
    </row>
    <row r="48" spans="1:5" x14ac:dyDescent="0.25">
      <c r="A48" s="5">
        <v>138590</v>
      </c>
      <c r="B48" s="5" t="s">
        <v>141</v>
      </c>
      <c r="C48" s="6">
        <v>1138488867</v>
      </c>
      <c r="D48" s="6">
        <v>0</v>
      </c>
      <c r="E48" s="7">
        <f t="shared" si="0"/>
        <v>1138488867</v>
      </c>
    </row>
    <row r="49" spans="1:5" x14ac:dyDescent="0.25">
      <c r="A49" s="5">
        <v>13859001</v>
      </c>
      <c r="B49" s="5" t="s">
        <v>142</v>
      </c>
      <c r="C49" s="6">
        <v>1067926038</v>
      </c>
      <c r="D49" s="6">
        <v>0</v>
      </c>
      <c r="E49" s="7">
        <f t="shared" si="0"/>
        <v>1067926038</v>
      </c>
    </row>
    <row r="50" spans="1:5" x14ac:dyDescent="0.25">
      <c r="A50" s="5">
        <v>13859002</v>
      </c>
      <c r="B50" s="5" t="s">
        <v>143</v>
      </c>
      <c r="C50" s="6">
        <v>70562829</v>
      </c>
      <c r="D50" s="6">
        <v>0</v>
      </c>
      <c r="E50" s="7">
        <f t="shared" si="0"/>
        <v>70562829</v>
      </c>
    </row>
    <row r="51" spans="1:5" x14ac:dyDescent="0.25">
      <c r="A51" s="5">
        <v>1386</v>
      </c>
      <c r="B51" s="5" t="s">
        <v>144</v>
      </c>
      <c r="C51" s="6">
        <v>-1759843850</v>
      </c>
      <c r="D51" s="6">
        <v>-512575561</v>
      </c>
      <c r="E51" s="7">
        <f t="shared" si="0"/>
        <v>-1247268289</v>
      </c>
    </row>
    <row r="52" spans="1:5" x14ac:dyDescent="0.25">
      <c r="A52" s="5">
        <v>138690</v>
      </c>
      <c r="B52" s="5" t="s">
        <v>13</v>
      </c>
      <c r="C52" s="6">
        <v>-1759843850</v>
      </c>
      <c r="D52" s="6">
        <v>-512575561</v>
      </c>
      <c r="E52" s="7">
        <f t="shared" si="0"/>
        <v>-1247268289</v>
      </c>
    </row>
    <row r="53" spans="1:5" x14ac:dyDescent="0.25">
      <c r="A53" s="5">
        <v>13869001</v>
      </c>
      <c r="B53" s="5" t="s">
        <v>14</v>
      </c>
      <c r="C53" s="6">
        <v>-59589726</v>
      </c>
      <c r="D53" s="6">
        <v>-12624013</v>
      </c>
      <c r="E53" s="7">
        <f t="shared" si="0"/>
        <v>-46965713</v>
      </c>
    </row>
    <row r="54" spans="1:5" x14ac:dyDescent="0.25">
      <c r="A54" s="5">
        <v>13869002</v>
      </c>
      <c r="B54" s="5" t="s">
        <v>15</v>
      </c>
      <c r="C54" s="6">
        <v>-1700254124</v>
      </c>
      <c r="D54" s="6">
        <v>-499951548</v>
      </c>
      <c r="E54" s="7">
        <f t="shared" si="0"/>
        <v>-1200302576</v>
      </c>
    </row>
    <row r="55" spans="1:5" x14ac:dyDescent="0.25">
      <c r="A55" s="5">
        <v>16</v>
      </c>
      <c r="B55" s="5" t="s">
        <v>34</v>
      </c>
      <c r="C55" s="6">
        <v>162278258950</v>
      </c>
      <c r="D55" s="6">
        <v>143365532206</v>
      </c>
      <c r="E55" s="7">
        <f t="shared" si="0"/>
        <v>18912726744</v>
      </c>
    </row>
    <row r="56" spans="1:5" x14ac:dyDescent="0.25">
      <c r="A56" s="5">
        <v>1605</v>
      </c>
      <c r="B56" s="5" t="s">
        <v>145</v>
      </c>
      <c r="C56" s="6">
        <v>48807969464</v>
      </c>
      <c r="D56" s="6">
        <v>42856744000</v>
      </c>
      <c r="E56" s="7">
        <f t="shared" si="0"/>
        <v>5951225464</v>
      </c>
    </row>
    <row r="57" spans="1:5" x14ac:dyDescent="0.25">
      <c r="A57" s="5">
        <v>160501</v>
      </c>
      <c r="B57" s="5" t="s">
        <v>146</v>
      </c>
      <c r="C57" s="6">
        <v>48807969464</v>
      </c>
      <c r="D57" s="6">
        <v>42856744000</v>
      </c>
      <c r="E57" s="7">
        <f t="shared" si="0"/>
        <v>5951225464</v>
      </c>
    </row>
    <row r="58" spans="1:5" x14ac:dyDescent="0.25">
      <c r="A58" s="5">
        <v>1615</v>
      </c>
      <c r="B58" s="5" t="s">
        <v>147</v>
      </c>
      <c r="C58" s="6">
        <v>4444747585</v>
      </c>
      <c r="D58" s="6">
        <v>4444747585</v>
      </c>
      <c r="E58" s="7">
        <f t="shared" si="0"/>
        <v>0</v>
      </c>
    </row>
    <row r="59" spans="1:5" x14ac:dyDescent="0.25">
      <c r="A59" s="5">
        <v>161501</v>
      </c>
      <c r="B59" s="5" t="s">
        <v>148</v>
      </c>
      <c r="C59" s="6">
        <v>4444747585</v>
      </c>
      <c r="D59" s="6">
        <v>4444747585</v>
      </c>
      <c r="E59" s="7">
        <f t="shared" si="0"/>
        <v>0</v>
      </c>
    </row>
    <row r="60" spans="1:5" x14ac:dyDescent="0.25">
      <c r="A60" s="5">
        <v>1620</v>
      </c>
      <c r="B60" s="5" t="s">
        <v>35</v>
      </c>
      <c r="C60" s="6">
        <v>5932568926</v>
      </c>
      <c r="D60" s="6">
        <v>0</v>
      </c>
      <c r="E60" s="7">
        <f t="shared" si="0"/>
        <v>5932568926</v>
      </c>
    </row>
    <row r="61" spans="1:5" x14ac:dyDescent="0.25">
      <c r="A61" s="5">
        <v>162003</v>
      </c>
      <c r="B61" s="5" t="s">
        <v>263</v>
      </c>
      <c r="C61" s="6">
        <v>5932568926</v>
      </c>
      <c r="D61" s="6">
        <v>0</v>
      </c>
      <c r="E61" s="7">
        <f t="shared" si="0"/>
        <v>5932568926</v>
      </c>
    </row>
    <row r="62" spans="1:5" x14ac:dyDescent="0.25">
      <c r="A62" s="5">
        <v>1635</v>
      </c>
      <c r="B62" s="5" t="s">
        <v>149</v>
      </c>
      <c r="C62" s="6">
        <v>2806804731</v>
      </c>
      <c r="D62" s="6">
        <v>1416667084</v>
      </c>
      <c r="E62" s="7">
        <f t="shared" si="0"/>
        <v>1390137647</v>
      </c>
    </row>
    <row r="63" spans="1:5" x14ac:dyDescent="0.25">
      <c r="A63" s="5">
        <v>163501</v>
      </c>
      <c r="B63" s="5" t="s">
        <v>16</v>
      </c>
      <c r="C63" s="6">
        <v>661403023</v>
      </c>
      <c r="D63" s="6">
        <v>362585544</v>
      </c>
      <c r="E63" s="7">
        <f t="shared" si="0"/>
        <v>298817479</v>
      </c>
    </row>
    <row r="64" spans="1:5" x14ac:dyDescent="0.25">
      <c r="A64" s="5">
        <v>16350106</v>
      </c>
      <c r="B64" s="5" t="s">
        <v>150</v>
      </c>
      <c r="C64" s="6">
        <v>9282707</v>
      </c>
      <c r="D64" s="6">
        <v>0</v>
      </c>
      <c r="E64" s="7">
        <f t="shared" si="0"/>
        <v>9282707</v>
      </c>
    </row>
    <row r="65" spans="1:5" x14ac:dyDescent="0.25">
      <c r="A65" s="5">
        <v>16350111</v>
      </c>
      <c r="B65" s="5" t="s">
        <v>151</v>
      </c>
      <c r="C65" s="6">
        <v>327120316</v>
      </c>
      <c r="D65" s="6">
        <v>37585544</v>
      </c>
      <c r="E65" s="7">
        <f t="shared" si="0"/>
        <v>289534772</v>
      </c>
    </row>
    <row r="66" spans="1:5" x14ac:dyDescent="0.25">
      <c r="A66" s="5">
        <v>16350190</v>
      </c>
      <c r="B66" s="5" t="s">
        <v>152</v>
      </c>
      <c r="C66" s="6">
        <v>325000000</v>
      </c>
      <c r="D66" s="6">
        <v>325000000</v>
      </c>
      <c r="E66" s="7">
        <f t="shared" si="0"/>
        <v>0</v>
      </c>
    </row>
    <row r="67" spans="1:5" x14ac:dyDescent="0.25">
      <c r="A67" s="5">
        <v>163503</v>
      </c>
      <c r="B67" s="5" t="s">
        <v>153</v>
      </c>
      <c r="C67" s="6">
        <v>172154266</v>
      </c>
      <c r="D67" s="6">
        <v>118913562</v>
      </c>
      <c r="E67" s="7">
        <f t="shared" si="0"/>
        <v>53240704</v>
      </c>
    </row>
    <row r="68" spans="1:5" x14ac:dyDescent="0.25">
      <c r="A68" s="5">
        <v>16350301</v>
      </c>
      <c r="B68" s="5" t="s">
        <v>154</v>
      </c>
      <c r="C68" s="6">
        <v>108651604</v>
      </c>
      <c r="D68" s="6">
        <v>49213310</v>
      </c>
      <c r="E68" s="7">
        <f t="shared" si="0"/>
        <v>59438294</v>
      </c>
    </row>
    <row r="69" spans="1:5" x14ac:dyDescent="0.25">
      <c r="A69" s="5">
        <v>16350302</v>
      </c>
      <c r="B69" s="5" t="s">
        <v>155</v>
      </c>
      <c r="C69" s="6">
        <v>63502662</v>
      </c>
      <c r="D69" s="6">
        <v>69700252</v>
      </c>
      <c r="E69" s="7">
        <f t="shared" si="0"/>
        <v>-6197590</v>
      </c>
    </row>
    <row r="70" spans="1:5" x14ac:dyDescent="0.25">
      <c r="A70" s="5">
        <v>163504</v>
      </c>
      <c r="B70" s="5" t="s">
        <v>20</v>
      </c>
      <c r="C70" s="6">
        <v>1915018275</v>
      </c>
      <c r="D70" s="6">
        <v>899110347</v>
      </c>
      <c r="E70" s="7">
        <f t="shared" si="0"/>
        <v>1015907928</v>
      </c>
    </row>
    <row r="71" spans="1:5" x14ac:dyDescent="0.25">
      <c r="A71" s="5">
        <v>16350401</v>
      </c>
      <c r="B71" s="5" t="s">
        <v>156</v>
      </c>
      <c r="C71" s="6">
        <v>4391100</v>
      </c>
      <c r="D71" s="6">
        <v>57979486</v>
      </c>
      <c r="E71" s="7">
        <f t="shared" si="0"/>
        <v>-53588386</v>
      </c>
    </row>
    <row r="72" spans="1:5" x14ac:dyDescent="0.25">
      <c r="A72" s="5">
        <v>16350402</v>
      </c>
      <c r="B72" s="5" t="s">
        <v>157</v>
      </c>
      <c r="C72" s="6">
        <v>1910627175</v>
      </c>
      <c r="D72" s="6">
        <v>841130861</v>
      </c>
      <c r="E72" s="7">
        <f t="shared" si="0"/>
        <v>1069496314</v>
      </c>
    </row>
    <row r="73" spans="1:5" x14ac:dyDescent="0.25">
      <c r="A73" s="5">
        <v>163507</v>
      </c>
      <c r="B73" s="5" t="s">
        <v>18</v>
      </c>
      <c r="C73" s="6">
        <v>36057631</v>
      </c>
      <c r="D73" s="6">
        <v>36057631</v>
      </c>
      <c r="E73" s="7">
        <f t="shared" si="0"/>
        <v>0</v>
      </c>
    </row>
    <row r="74" spans="1:5" x14ac:dyDescent="0.25">
      <c r="A74" s="5">
        <v>16350710</v>
      </c>
      <c r="B74" s="5" t="s">
        <v>158</v>
      </c>
      <c r="C74" s="6">
        <v>36057631</v>
      </c>
      <c r="D74" s="6">
        <v>36057631</v>
      </c>
      <c r="E74" s="7">
        <f t="shared" ref="E74:E137" si="1">+C74-D74</f>
        <v>0</v>
      </c>
    </row>
    <row r="75" spans="1:5" x14ac:dyDescent="0.25">
      <c r="A75" s="5">
        <v>163511</v>
      </c>
      <c r="B75" s="5" t="s">
        <v>159</v>
      </c>
      <c r="C75" s="6">
        <v>22171536</v>
      </c>
      <c r="D75" s="6">
        <v>0</v>
      </c>
      <c r="E75" s="7">
        <f t="shared" si="1"/>
        <v>22171536</v>
      </c>
    </row>
    <row r="76" spans="1:5" x14ac:dyDescent="0.25">
      <c r="A76" s="5">
        <v>16351102</v>
      </c>
      <c r="B76" s="5" t="s">
        <v>160</v>
      </c>
      <c r="C76" s="6">
        <v>22171536</v>
      </c>
      <c r="D76" s="6">
        <v>0</v>
      </c>
      <c r="E76" s="7">
        <f t="shared" si="1"/>
        <v>22171536</v>
      </c>
    </row>
    <row r="77" spans="1:5" x14ac:dyDescent="0.25">
      <c r="A77" s="5">
        <v>1637</v>
      </c>
      <c r="B77" s="5" t="s">
        <v>161</v>
      </c>
      <c r="C77" s="6">
        <v>247915011</v>
      </c>
      <c r="D77" s="6">
        <v>34827880</v>
      </c>
      <c r="E77" s="7">
        <f t="shared" si="1"/>
        <v>213087131</v>
      </c>
    </row>
    <row r="78" spans="1:5" x14ac:dyDescent="0.25">
      <c r="A78" s="5">
        <v>163709</v>
      </c>
      <c r="B78" s="5" t="s">
        <v>162</v>
      </c>
      <c r="C78" s="6">
        <v>6409455</v>
      </c>
      <c r="D78" s="6">
        <v>6409455</v>
      </c>
      <c r="E78" s="7">
        <f t="shared" si="1"/>
        <v>0</v>
      </c>
    </row>
    <row r="79" spans="1:5" x14ac:dyDescent="0.25">
      <c r="A79" s="5">
        <v>16370901</v>
      </c>
      <c r="B79" s="5" t="s">
        <v>154</v>
      </c>
      <c r="C79" s="6">
        <v>3423555</v>
      </c>
      <c r="D79" s="6">
        <v>3423555</v>
      </c>
      <c r="E79" s="7">
        <f t="shared" si="1"/>
        <v>0</v>
      </c>
    </row>
    <row r="80" spans="1:5" x14ac:dyDescent="0.25">
      <c r="A80" s="5">
        <v>16370902</v>
      </c>
      <c r="B80" s="5" t="s">
        <v>163</v>
      </c>
      <c r="C80" s="6">
        <v>2985900</v>
      </c>
      <c r="D80" s="6">
        <v>2985900</v>
      </c>
      <c r="E80" s="7">
        <f t="shared" si="1"/>
        <v>0</v>
      </c>
    </row>
    <row r="81" spans="1:5" x14ac:dyDescent="0.25">
      <c r="A81" s="5">
        <v>163710</v>
      </c>
      <c r="B81" s="5" t="s">
        <v>20</v>
      </c>
      <c r="C81" s="6">
        <v>241505556</v>
      </c>
      <c r="D81" s="6">
        <v>28418425</v>
      </c>
      <c r="E81" s="7">
        <f t="shared" si="1"/>
        <v>213087131</v>
      </c>
    </row>
    <row r="82" spans="1:5" x14ac:dyDescent="0.25">
      <c r="A82" s="5">
        <v>16371001</v>
      </c>
      <c r="B82" s="5" t="s">
        <v>164</v>
      </c>
      <c r="C82" s="6">
        <v>10861779</v>
      </c>
      <c r="D82" s="6">
        <v>8462779</v>
      </c>
      <c r="E82" s="7">
        <f t="shared" si="1"/>
        <v>2399000</v>
      </c>
    </row>
    <row r="83" spans="1:5" x14ac:dyDescent="0.25">
      <c r="A83" s="5">
        <v>16371002</v>
      </c>
      <c r="B83" s="5" t="s">
        <v>165</v>
      </c>
      <c r="C83" s="6">
        <v>230643777</v>
      </c>
      <c r="D83" s="6">
        <v>19955646</v>
      </c>
      <c r="E83" s="7">
        <f t="shared" si="1"/>
        <v>210688131</v>
      </c>
    </row>
    <row r="84" spans="1:5" x14ac:dyDescent="0.25">
      <c r="A84" s="5">
        <v>1640</v>
      </c>
      <c r="B84" s="5" t="s">
        <v>166</v>
      </c>
      <c r="C84" s="6">
        <v>22843452117</v>
      </c>
      <c r="D84" s="6">
        <v>16889635325</v>
      </c>
      <c r="E84" s="7">
        <f t="shared" si="1"/>
        <v>5953816792</v>
      </c>
    </row>
    <row r="85" spans="1:5" x14ac:dyDescent="0.25">
      <c r="A85" s="5">
        <v>164001</v>
      </c>
      <c r="B85" s="5" t="s">
        <v>167</v>
      </c>
      <c r="C85" s="6">
        <v>1471984000</v>
      </c>
      <c r="D85" s="6">
        <v>1471984000</v>
      </c>
      <c r="E85" s="7">
        <f t="shared" si="1"/>
        <v>0</v>
      </c>
    </row>
    <row r="86" spans="1:5" x14ac:dyDescent="0.25">
      <c r="A86" s="5">
        <v>164002</v>
      </c>
      <c r="B86" s="5" t="s">
        <v>168</v>
      </c>
      <c r="C86" s="6">
        <v>3946739520</v>
      </c>
      <c r="D86" s="6">
        <v>3946739520</v>
      </c>
      <c r="E86" s="7">
        <f t="shared" si="1"/>
        <v>0</v>
      </c>
    </row>
    <row r="87" spans="1:5" x14ac:dyDescent="0.25">
      <c r="A87" s="5">
        <v>164018</v>
      </c>
      <c r="B87" s="5" t="s">
        <v>169</v>
      </c>
      <c r="C87" s="6">
        <v>7516225042</v>
      </c>
      <c r="D87" s="6">
        <v>1562408250</v>
      </c>
      <c r="E87" s="7">
        <f t="shared" si="1"/>
        <v>5953816792</v>
      </c>
    </row>
    <row r="88" spans="1:5" x14ac:dyDescent="0.25">
      <c r="A88" s="5">
        <v>164090</v>
      </c>
      <c r="B88" s="5" t="s">
        <v>170</v>
      </c>
      <c r="C88" s="6">
        <v>9908503555</v>
      </c>
      <c r="D88" s="6">
        <v>9908503555</v>
      </c>
      <c r="E88" s="7">
        <f t="shared" si="1"/>
        <v>0</v>
      </c>
    </row>
    <row r="89" spans="1:5" x14ac:dyDescent="0.25">
      <c r="A89" s="5">
        <v>1650</v>
      </c>
      <c r="B89" s="5" t="s">
        <v>171</v>
      </c>
      <c r="C89" s="6">
        <v>1042760616</v>
      </c>
      <c r="D89" s="6">
        <v>1042760616</v>
      </c>
      <c r="E89" s="7">
        <f t="shared" si="1"/>
        <v>0</v>
      </c>
    </row>
    <row r="90" spans="1:5" x14ac:dyDescent="0.25">
      <c r="A90" s="5">
        <v>165010</v>
      </c>
      <c r="B90" s="5" t="s">
        <v>158</v>
      </c>
      <c r="C90" s="6">
        <v>1042760616</v>
      </c>
      <c r="D90" s="6">
        <v>1042760616</v>
      </c>
      <c r="E90" s="7">
        <f t="shared" si="1"/>
        <v>0</v>
      </c>
    </row>
    <row r="91" spans="1:5" x14ac:dyDescent="0.25">
      <c r="A91" s="5">
        <v>1655</v>
      </c>
      <c r="B91" s="5" t="s">
        <v>36</v>
      </c>
      <c r="C91" s="6">
        <v>1242612445</v>
      </c>
      <c r="D91" s="6">
        <v>1436458581</v>
      </c>
      <c r="E91" s="7">
        <f t="shared" si="1"/>
        <v>-193846136</v>
      </c>
    </row>
    <row r="92" spans="1:5" x14ac:dyDescent="0.25">
      <c r="A92" s="5">
        <v>165506</v>
      </c>
      <c r="B92" s="5" t="s">
        <v>150</v>
      </c>
      <c r="C92" s="6">
        <v>15266860</v>
      </c>
      <c r="D92" s="6">
        <v>15266860</v>
      </c>
      <c r="E92" s="7">
        <f t="shared" si="1"/>
        <v>0</v>
      </c>
    </row>
    <row r="93" spans="1:5" x14ac:dyDescent="0.25">
      <c r="A93" s="5">
        <v>165511</v>
      </c>
      <c r="B93" s="5" t="s">
        <v>172</v>
      </c>
      <c r="C93" s="6">
        <v>715687976</v>
      </c>
      <c r="D93" s="6">
        <v>909534112</v>
      </c>
      <c r="E93" s="7">
        <f t="shared" si="1"/>
        <v>-193846136</v>
      </c>
    </row>
    <row r="94" spans="1:5" x14ac:dyDescent="0.25">
      <c r="A94" s="5">
        <v>165520</v>
      </c>
      <c r="B94" s="5" t="s">
        <v>173</v>
      </c>
      <c r="C94" s="6">
        <v>290757609</v>
      </c>
      <c r="D94" s="6">
        <v>290757609</v>
      </c>
      <c r="E94" s="7">
        <f t="shared" si="1"/>
        <v>0</v>
      </c>
    </row>
    <row r="95" spans="1:5" x14ac:dyDescent="0.25">
      <c r="A95" s="5">
        <v>165590</v>
      </c>
      <c r="B95" s="5" t="s">
        <v>152</v>
      </c>
      <c r="C95" s="6">
        <v>220900000</v>
      </c>
      <c r="D95" s="6">
        <v>220900000</v>
      </c>
      <c r="E95" s="7">
        <f t="shared" si="1"/>
        <v>0</v>
      </c>
    </row>
    <row r="96" spans="1:5" x14ac:dyDescent="0.25">
      <c r="A96" s="5">
        <v>1660</v>
      </c>
      <c r="B96" s="5" t="s">
        <v>174</v>
      </c>
      <c r="C96" s="6">
        <v>9196581</v>
      </c>
      <c r="D96" s="6">
        <v>0</v>
      </c>
      <c r="E96" s="7">
        <f t="shared" si="1"/>
        <v>9196581</v>
      </c>
    </row>
    <row r="97" spans="1:5" x14ac:dyDescent="0.25">
      <c r="A97" s="5">
        <v>166003</v>
      </c>
      <c r="B97" s="5" t="s">
        <v>175</v>
      </c>
      <c r="C97" s="6">
        <v>9196581</v>
      </c>
      <c r="D97" s="6">
        <v>0</v>
      </c>
      <c r="E97" s="7">
        <f t="shared" si="1"/>
        <v>9196581</v>
      </c>
    </row>
    <row r="98" spans="1:5" x14ac:dyDescent="0.25">
      <c r="A98" s="5">
        <v>1665</v>
      </c>
      <c r="B98" s="5" t="s">
        <v>176</v>
      </c>
      <c r="C98" s="6">
        <v>980625790</v>
      </c>
      <c r="D98" s="6">
        <v>962239994</v>
      </c>
      <c r="E98" s="7">
        <f t="shared" si="1"/>
        <v>18385796</v>
      </c>
    </row>
    <row r="99" spans="1:5" x14ac:dyDescent="0.25">
      <c r="A99" s="5">
        <v>166501</v>
      </c>
      <c r="B99" s="5" t="s">
        <v>177</v>
      </c>
      <c r="C99" s="6">
        <v>860349724</v>
      </c>
      <c r="D99" s="6">
        <v>857327606</v>
      </c>
      <c r="E99" s="7">
        <f t="shared" si="1"/>
        <v>3022118</v>
      </c>
    </row>
    <row r="100" spans="1:5" x14ac:dyDescent="0.25">
      <c r="A100" s="5">
        <v>166502</v>
      </c>
      <c r="B100" s="5" t="s">
        <v>155</v>
      </c>
      <c r="C100" s="6">
        <v>120276066</v>
      </c>
      <c r="D100" s="6">
        <v>104912388</v>
      </c>
      <c r="E100" s="7">
        <f t="shared" si="1"/>
        <v>15363678</v>
      </c>
    </row>
    <row r="101" spans="1:5" x14ac:dyDescent="0.25">
      <c r="A101" s="5">
        <v>1670</v>
      </c>
      <c r="B101" s="5" t="s">
        <v>178</v>
      </c>
      <c r="C101" s="6">
        <v>3281927880</v>
      </c>
      <c r="D101" s="6">
        <v>3048388199</v>
      </c>
      <c r="E101" s="7">
        <f t="shared" si="1"/>
        <v>233539681</v>
      </c>
    </row>
    <row r="102" spans="1:5" x14ac:dyDescent="0.25">
      <c r="A102" s="5">
        <v>167001</v>
      </c>
      <c r="B102" s="5" t="s">
        <v>179</v>
      </c>
      <c r="C102" s="6">
        <v>386434150</v>
      </c>
      <c r="D102" s="6">
        <v>274562350</v>
      </c>
      <c r="E102" s="7">
        <f t="shared" si="1"/>
        <v>111871800</v>
      </c>
    </row>
    <row r="103" spans="1:5" x14ac:dyDescent="0.25">
      <c r="A103" s="5">
        <v>167002</v>
      </c>
      <c r="B103" s="5" t="s">
        <v>180</v>
      </c>
      <c r="C103" s="6">
        <v>2895493730</v>
      </c>
      <c r="D103" s="6">
        <v>2773825849</v>
      </c>
      <c r="E103" s="7">
        <f t="shared" si="1"/>
        <v>121667881</v>
      </c>
    </row>
    <row r="104" spans="1:5" x14ac:dyDescent="0.25">
      <c r="A104" s="5">
        <v>1675</v>
      </c>
      <c r="B104" s="5" t="s">
        <v>181</v>
      </c>
      <c r="C104" s="6">
        <v>870259321</v>
      </c>
      <c r="D104" s="6">
        <v>573575521</v>
      </c>
      <c r="E104" s="7">
        <f t="shared" si="1"/>
        <v>296683800</v>
      </c>
    </row>
    <row r="105" spans="1:5" x14ac:dyDescent="0.25">
      <c r="A105" s="5">
        <v>167502</v>
      </c>
      <c r="B105" s="5" t="s">
        <v>182</v>
      </c>
      <c r="C105" s="6">
        <v>870259321</v>
      </c>
      <c r="D105" s="6">
        <v>573575521</v>
      </c>
      <c r="E105" s="7">
        <f t="shared" si="1"/>
        <v>296683800</v>
      </c>
    </row>
    <row r="106" spans="1:5" x14ac:dyDescent="0.25">
      <c r="A106" s="5">
        <v>1680</v>
      </c>
      <c r="B106" s="5" t="s">
        <v>183</v>
      </c>
      <c r="C106" s="6">
        <v>3909900</v>
      </c>
      <c r="D106" s="6">
        <v>3909900</v>
      </c>
      <c r="E106" s="7">
        <f t="shared" si="1"/>
        <v>0</v>
      </c>
    </row>
    <row r="107" spans="1:5" x14ac:dyDescent="0.25">
      <c r="A107" s="5">
        <v>168002</v>
      </c>
      <c r="B107" s="5" t="s">
        <v>184</v>
      </c>
      <c r="C107" s="6">
        <v>3909900</v>
      </c>
      <c r="D107" s="6">
        <v>3909900</v>
      </c>
      <c r="E107" s="7">
        <f t="shared" si="1"/>
        <v>0</v>
      </c>
    </row>
    <row r="108" spans="1:5" x14ac:dyDescent="0.25">
      <c r="A108" s="5">
        <v>1683</v>
      </c>
      <c r="B108" s="5" t="s">
        <v>185</v>
      </c>
      <c r="C108" s="6">
        <v>223621119555</v>
      </c>
      <c r="D108" s="6">
        <v>222470648322</v>
      </c>
      <c r="E108" s="7">
        <f t="shared" si="1"/>
        <v>1150471233</v>
      </c>
    </row>
    <row r="109" spans="1:5" x14ac:dyDescent="0.25">
      <c r="A109" s="5">
        <v>168301</v>
      </c>
      <c r="B109" s="5" t="s">
        <v>186</v>
      </c>
      <c r="C109" s="6">
        <v>214322425708</v>
      </c>
      <c r="D109" s="6">
        <v>213171954475</v>
      </c>
      <c r="E109" s="7">
        <f t="shared" si="1"/>
        <v>1150471233</v>
      </c>
    </row>
    <row r="110" spans="1:5" x14ac:dyDescent="0.25">
      <c r="A110" s="5">
        <v>168305</v>
      </c>
      <c r="B110" s="5" t="s">
        <v>16</v>
      </c>
      <c r="C110" s="6">
        <v>678383190</v>
      </c>
      <c r="D110" s="6">
        <v>678383190</v>
      </c>
      <c r="E110" s="7">
        <f t="shared" si="1"/>
        <v>0</v>
      </c>
    </row>
    <row r="111" spans="1:5" x14ac:dyDescent="0.25">
      <c r="A111" s="5">
        <v>16830590</v>
      </c>
      <c r="B111" s="5" t="s">
        <v>152</v>
      </c>
      <c r="C111" s="6">
        <v>678383190</v>
      </c>
      <c r="D111" s="6">
        <v>678383190</v>
      </c>
      <c r="E111" s="7">
        <f t="shared" si="1"/>
        <v>0</v>
      </c>
    </row>
    <row r="112" spans="1:5" x14ac:dyDescent="0.25">
      <c r="A112" s="5">
        <v>168307</v>
      </c>
      <c r="B112" s="5" t="s">
        <v>19</v>
      </c>
      <c r="C112" s="6">
        <v>107710047</v>
      </c>
      <c r="D112" s="6">
        <v>107710047</v>
      </c>
      <c r="E112" s="7">
        <f t="shared" si="1"/>
        <v>0</v>
      </c>
    </row>
    <row r="113" spans="1:5" x14ac:dyDescent="0.25">
      <c r="A113" s="5">
        <v>16830701</v>
      </c>
      <c r="B113" s="5" t="s">
        <v>154</v>
      </c>
      <c r="C113" s="6">
        <v>69330607</v>
      </c>
      <c r="D113" s="6">
        <v>69330607</v>
      </c>
      <c r="E113" s="7">
        <f t="shared" si="1"/>
        <v>0</v>
      </c>
    </row>
    <row r="114" spans="1:5" x14ac:dyDescent="0.25">
      <c r="A114" s="5">
        <v>16830702</v>
      </c>
      <c r="B114" s="5" t="s">
        <v>155</v>
      </c>
      <c r="C114" s="6">
        <v>38379440</v>
      </c>
      <c r="D114" s="6">
        <v>38379440</v>
      </c>
      <c r="E114" s="7">
        <f t="shared" si="1"/>
        <v>0</v>
      </c>
    </row>
    <row r="115" spans="1:5" x14ac:dyDescent="0.25">
      <c r="A115" s="5">
        <v>168308</v>
      </c>
      <c r="B115" s="5" t="s">
        <v>20</v>
      </c>
      <c r="C115" s="6">
        <v>68724631</v>
      </c>
      <c r="D115" s="6">
        <v>68724631</v>
      </c>
      <c r="E115" s="7">
        <f t="shared" si="1"/>
        <v>0</v>
      </c>
    </row>
    <row r="116" spans="1:5" x14ac:dyDescent="0.25">
      <c r="A116" s="5">
        <v>16830802</v>
      </c>
      <c r="B116" s="5" t="s">
        <v>165</v>
      </c>
      <c r="C116" s="6">
        <v>68724631</v>
      </c>
      <c r="D116" s="6">
        <v>68724631</v>
      </c>
      <c r="E116" s="7">
        <f t="shared" si="1"/>
        <v>0</v>
      </c>
    </row>
    <row r="117" spans="1:5" x14ac:dyDescent="0.25">
      <c r="A117" s="5">
        <v>168309</v>
      </c>
      <c r="B117" s="5" t="s">
        <v>21</v>
      </c>
      <c r="C117" s="6">
        <v>8438970979</v>
      </c>
      <c r="D117" s="6">
        <v>8438970979</v>
      </c>
      <c r="E117" s="7">
        <f t="shared" si="1"/>
        <v>0</v>
      </c>
    </row>
    <row r="118" spans="1:5" x14ac:dyDescent="0.25">
      <c r="A118" s="5">
        <v>16830902</v>
      </c>
      <c r="B118" s="5" t="s">
        <v>187</v>
      </c>
      <c r="C118" s="6">
        <v>8438970979</v>
      </c>
      <c r="D118" s="6">
        <v>8438970979</v>
      </c>
      <c r="E118" s="7">
        <f t="shared" si="1"/>
        <v>0</v>
      </c>
    </row>
    <row r="119" spans="1:5" x14ac:dyDescent="0.25">
      <c r="A119" s="5">
        <v>168390</v>
      </c>
      <c r="B119" s="5" t="s">
        <v>188</v>
      </c>
      <c r="C119" s="6">
        <v>4905000</v>
      </c>
      <c r="D119" s="6">
        <v>4905000</v>
      </c>
      <c r="E119" s="7">
        <f t="shared" si="1"/>
        <v>0</v>
      </c>
    </row>
    <row r="120" spans="1:5" x14ac:dyDescent="0.25">
      <c r="A120" s="5">
        <v>16839001</v>
      </c>
      <c r="B120" s="5" t="s">
        <v>189</v>
      </c>
      <c r="C120" s="6">
        <v>4905000</v>
      </c>
      <c r="D120" s="6">
        <v>4905000</v>
      </c>
      <c r="E120" s="7">
        <f t="shared" si="1"/>
        <v>0</v>
      </c>
    </row>
    <row r="121" spans="1:5" x14ac:dyDescent="0.25">
      <c r="A121" s="5">
        <v>1685</v>
      </c>
      <c r="B121" s="5" t="s">
        <v>190</v>
      </c>
      <c r="C121" s="6">
        <v>-153857610972</v>
      </c>
      <c r="D121" s="6">
        <v>-151815070801</v>
      </c>
      <c r="E121" s="7">
        <f t="shared" si="1"/>
        <v>-2042540171</v>
      </c>
    </row>
    <row r="122" spans="1:5" x14ac:dyDescent="0.25">
      <c r="A122" s="5">
        <v>168501</v>
      </c>
      <c r="B122" s="5" t="s">
        <v>17</v>
      </c>
      <c r="C122" s="6">
        <v>-1688963580</v>
      </c>
      <c r="D122" s="6">
        <v>-1351170864</v>
      </c>
      <c r="E122" s="7">
        <f t="shared" si="1"/>
        <v>-337792716</v>
      </c>
    </row>
    <row r="123" spans="1:5" x14ac:dyDescent="0.25">
      <c r="A123" s="5">
        <v>16850101</v>
      </c>
      <c r="B123" s="5" t="s">
        <v>191</v>
      </c>
      <c r="C123" s="6">
        <v>-147198420</v>
      </c>
      <c r="D123" s="6">
        <v>-117758736</v>
      </c>
      <c r="E123" s="7">
        <f t="shared" si="1"/>
        <v>-29439684</v>
      </c>
    </row>
    <row r="124" spans="1:5" x14ac:dyDescent="0.25">
      <c r="A124" s="5">
        <v>16850102</v>
      </c>
      <c r="B124" s="5" t="s">
        <v>168</v>
      </c>
      <c r="C124" s="6">
        <v>-394673940</v>
      </c>
      <c r="D124" s="6">
        <v>-315739152</v>
      </c>
      <c r="E124" s="7">
        <f t="shared" si="1"/>
        <v>-78934788</v>
      </c>
    </row>
    <row r="125" spans="1:5" x14ac:dyDescent="0.25">
      <c r="A125" s="5">
        <v>16850118</v>
      </c>
      <c r="B125" s="5" t="s">
        <v>169</v>
      </c>
      <c r="C125" s="6">
        <v>-156240840</v>
      </c>
      <c r="D125" s="6">
        <v>-124992672</v>
      </c>
      <c r="E125" s="7">
        <f t="shared" si="1"/>
        <v>-31248168</v>
      </c>
    </row>
    <row r="126" spans="1:5" x14ac:dyDescent="0.25">
      <c r="A126" s="5">
        <v>16850190</v>
      </c>
      <c r="B126" s="5" t="s">
        <v>170</v>
      </c>
      <c r="C126" s="6">
        <v>-990850380</v>
      </c>
      <c r="D126" s="6">
        <v>-792680304</v>
      </c>
      <c r="E126" s="7">
        <f t="shared" si="1"/>
        <v>-198170076</v>
      </c>
    </row>
    <row r="127" spans="1:5" x14ac:dyDescent="0.25">
      <c r="A127" s="5">
        <v>168503</v>
      </c>
      <c r="B127" s="5" t="s">
        <v>192</v>
      </c>
      <c r="C127" s="6">
        <v>-224389876</v>
      </c>
      <c r="D127" s="6">
        <v>-182679448</v>
      </c>
      <c r="E127" s="7">
        <f t="shared" si="1"/>
        <v>-41710428</v>
      </c>
    </row>
    <row r="128" spans="1:5" x14ac:dyDescent="0.25">
      <c r="A128" s="5">
        <v>168504</v>
      </c>
      <c r="B128" s="5" t="s">
        <v>193</v>
      </c>
      <c r="C128" s="6">
        <v>-411118829</v>
      </c>
      <c r="D128" s="6">
        <v>-453760390</v>
      </c>
      <c r="E128" s="7">
        <f t="shared" si="1"/>
        <v>42641561</v>
      </c>
    </row>
    <row r="129" spans="1:5" x14ac:dyDescent="0.25">
      <c r="A129" s="5">
        <v>168505</v>
      </c>
      <c r="B129" s="5" t="s">
        <v>194</v>
      </c>
      <c r="C129" s="6">
        <v>-740838</v>
      </c>
      <c r="D129" s="6">
        <v>0</v>
      </c>
      <c r="E129" s="7">
        <f t="shared" si="1"/>
        <v>-740838</v>
      </c>
    </row>
    <row r="130" spans="1:5" x14ac:dyDescent="0.25">
      <c r="A130" s="5">
        <v>168506</v>
      </c>
      <c r="B130" s="5" t="s">
        <v>195</v>
      </c>
      <c r="C130" s="6">
        <v>-423610101</v>
      </c>
      <c r="D130" s="6">
        <v>-299653221</v>
      </c>
      <c r="E130" s="7">
        <f t="shared" si="1"/>
        <v>-123956880</v>
      </c>
    </row>
    <row r="131" spans="1:5" x14ac:dyDescent="0.25">
      <c r="A131" s="5">
        <v>168507</v>
      </c>
      <c r="B131" s="5" t="s">
        <v>196</v>
      </c>
      <c r="C131" s="6">
        <v>-2505319228</v>
      </c>
      <c r="D131" s="6">
        <v>-2127155218</v>
      </c>
      <c r="E131" s="7">
        <f t="shared" si="1"/>
        <v>-378164010</v>
      </c>
    </row>
    <row r="132" spans="1:5" x14ac:dyDescent="0.25">
      <c r="A132" s="5">
        <v>168508</v>
      </c>
      <c r="B132" s="5" t="s">
        <v>197</v>
      </c>
      <c r="C132" s="6">
        <v>-597904330</v>
      </c>
      <c r="D132" s="6">
        <v>-500182720</v>
      </c>
      <c r="E132" s="7">
        <f t="shared" si="1"/>
        <v>-97721610</v>
      </c>
    </row>
    <row r="133" spans="1:5" x14ac:dyDescent="0.25">
      <c r="A133" s="5">
        <v>168509</v>
      </c>
      <c r="B133" s="5" t="s">
        <v>198</v>
      </c>
      <c r="C133" s="6">
        <v>-3095367</v>
      </c>
      <c r="D133" s="6">
        <v>-2736954</v>
      </c>
      <c r="E133" s="7">
        <f t="shared" si="1"/>
        <v>-358413</v>
      </c>
    </row>
    <row r="134" spans="1:5" x14ac:dyDescent="0.25">
      <c r="A134" s="5">
        <v>168513</v>
      </c>
      <c r="B134" s="5" t="s">
        <v>22</v>
      </c>
      <c r="C134" s="6">
        <v>-1092691790</v>
      </c>
      <c r="D134" s="6">
        <v>-873559181</v>
      </c>
      <c r="E134" s="7">
        <f t="shared" si="1"/>
        <v>-219132609</v>
      </c>
    </row>
    <row r="135" spans="1:5" x14ac:dyDescent="0.25">
      <c r="A135" s="5">
        <v>168515</v>
      </c>
      <c r="B135" s="5" t="s">
        <v>23</v>
      </c>
      <c r="C135" s="6">
        <v>-11022876</v>
      </c>
      <c r="D135" s="6">
        <v>-3131675</v>
      </c>
      <c r="E135" s="7">
        <f t="shared" si="1"/>
        <v>-7891201</v>
      </c>
    </row>
    <row r="136" spans="1:5" x14ac:dyDescent="0.25">
      <c r="A136" s="5">
        <v>168516</v>
      </c>
      <c r="B136" s="5" t="s">
        <v>24</v>
      </c>
      <c r="C136" s="6">
        <v>-146898754157</v>
      </c>
      <c r="D136" s="6">
        <v>-146021041130</v>
      </c>
      <c r="E136" s="7">
        <f t="shared" si="1"/>
        <v>-877713027</v>
      </c>
    </row>
    <row r="137" spans="1:5" x14ac:dyDescent="0.25">
      <c r="A137" s="5">
        <v>16851601</v>
      </c>
      <c r="B137" s="5" t="s">
        <v>24</v>
      </c>
      <c r="C137" s="6">
        <v>-7256786310</v>
      </c>
      <c r="D137" s="6">
        <v>-6379073283</v>
      </c>
      <c r="E137" s="7">
        <f t="shared" si="1"/>
        <v>-877713027</v>
      </c>
    </row>
    <row r="138" spans="1:5" x14ac:dyDescent="0.25">
      <c r="A138" s="5">
        <v>16851602</v>
      </c>
      <c r="B138" s="5" t="s">
        <v>25</v>
      </c>
      <c r="C138" s="6">
        <v>-139641967847</v>
      </c>
      <c r="D138" s="6">
        <v>-139641967847</v>
      </c>
      <c r="E138" s="7">
        <f t="shared" ref="E138:E201" si="2">+C138-D138</f>
        <v>0</v>
      </c>
    </row>
    <row r="139" spans="1:5" x14ac:dyDescent="0.25">
      <c r="A139" s="5">
        <v>17</v>
      </c>
      <c r="B139" s="5" t="s">
        <v>199</v>
      </c>
      <c r="C139" s="6">
        <v>201901055362</v>
      </c>
      <c r="D139" s="6">
        <v>202382629870</v>
      </c>
      <c r="E139" s="7">
        <f t="shared" si="2"/>
        <v>-481574508</v>
      </c>
    </row>
    <row r="140" spans="1:5" x14ac:dyDescent="0.25">
      <c r="A140" s="5">
        <v>1711</v>
      </c>
      <c r="B140" s="5" t="s">
        <v>200</v>
      </c>
      <c r="C140" s="6">
        <v>204477291152</v>
      </c>
      <c r="D140" s="6">
        <v>204477291152</v>
      </c>
      <c r="E140" s="7">
        <f t="shared" si="2"/>
        <v>0</v>
      </c>
    </row>
    <row r="141" spans="1:5" x14ac:dyDescent="0.25">
      <c r="A141" s="5">
        <v>171106</v>
      </c>
      <c r="B141" s="5" t="s">
        <v>186</v>
      </c>
      <c r="C141" s="6">
        <v>184429259993</v>
      </c>
      <c r="D141" s="6">
        <v>184429259993</v>
      </c>
      <c r="E141" s="7">
        <f t="shared" si="2"/>
        <v>0</v>
      </c>
    </row>
    <row r="142" spans="1:5" x14ac:dyDescent="0.25">
      <c r="A142" s="5">
        <v>17110601</v>
      </c>
      <c r="B142" s="5" t="s">
        <v>201</v>
      </c>
      <c r="C142" s="6">
        <v>58476982720</v>
      </c>
      <c r="D142" s="6">
        <v>58476982720</v>
      </c>
      <c r="E142" s="7">
        <f t="shared" si="2"/>
        <v>0</v>
      </c>
    </row>
    <row r="143" spans="1:5" x14ac:dyDescent="0.25">
      <c r="A143" s="5">
        <v>17110602</v>
      </c>
      <c r="B143" s="5" t="s">
        <v>202</v>
      </c>
      <c r="C143" s="6">
        <v>30117408000</v>
      </c>
      <c r="D143" s="6">
        <v>30117408000</v>
      </c>
      <c r="E143" s="7">
        <f t="shared" si="2"/>
        <v>0</v>
      </c>
    </row>
    <row r="144" spans="1:5" x14ac:dyDescent="0.25">
      <c r="A144" s="5">
        <v>17110603</v>
      </c>
      <c r="B144" s="5" t="s">
        <v>203</v>
      </c>
      <c r="C144" s="6">
        <v>18723908000</v>
      </c>
      <c r="D144" s="6">
        <v>18723908000</v>
      </c>
      <c r="E144" s="7">
        <f t="shared" si="2"/>
        <v>0</v>
      </c>
    </row>
    <row r="145" spans="1:5" x14ac:dyDescent="0.25">
      <c r="A145" s="5">
        <v>17110605</v>
      </c>
      <c r="B145" s="5" t="s">
        <v>204</v>
      </c>
      <c r="C145" s="6">
        <v>77110961273</v>
      </c>
      <c r="D145" s="6">
        <v>77110961273</v>
      </c>
      <c r="E145" s="7">
        <f t="shared" si="2"/>
        <v>0</v>
      </c>
    </row>
    <row r="146" spans="1:5" x14ac:dyDescent="0.25">
      <c r="A146" s="5">
        <v>171190</v>
      </c>
      <c r="B146" s="5" t="s">
        <v>205</v>
      </c>
      <c r="C146" s="6">
        <v>20048031159</v>
      </c>
      <c r="D146" s="6">
        <v>20048031159</v>
      </c>
      <c r="E146" s="7">
        <f t="shared" si="2"/>
        <v>0</v>
      </c>
    </row>
    <row r="147" spans="1:5" x14ac:dyDescent="0.25">
      <c r="A147" s="5">
        <v>17119001</v>
      </c>
      <c r="B147" s="5" t="s">
        <v>206</v>
      </c>
      <c r="C147" s="6">
        <v>3697010800</v>
      </c>
      <c r="D147" s="6">
        <v>3697010800</v>
      </c>
      <c r="E147" s="7">
        <f t="shared" si="2"/>
        <v>0</v>
      </c>
    </row>
    <row r="148" spans="1:5" x14ac:dyDescent="0.25">
      <c r="A148" s="5">
        <v>17119002</v>
      </c>
      <c r="B148" s="5" t="s">
        <v>207</v>
      </c>
      <c r="C148" s="6">
        <v>9399264000</v>
      </c>
      <c r="D148" s="6">
        <v>9399264000</v>
      </c>
      <c r="E148" s="7">
        <f t="shared" si="2"/>
        <v>0</v>
      </c>
    </row>
    <row r="149" spans="1:5" x14ac:dyDescent="0.25">
      <c r="A149" s="5">
        <v>17119003</v>
      </c>
      <c r="B149" s="5" t="s">
        <v>208</v>
      </c>
      <c r="C149" s="6">
        <v>995518860</v>
      </c>
      <c r="D149" s="6">
        <v>995518860</v>
      </c>
      <c r="E149" s="7">
        <f t="shared" si="2"/>
        <v>0</v>
      </c>
    </row>
    <row r="150" spans="1:5" x14ac:dyDescent="0.25">
      <c r="A150" s="5">
        <v>17119005</v>
      </c>
      <c r="B150" s="5" t="s">
        <v>204</v>
      </c>
      <c r="C150" s="6">
        <v>4228797600</v>
      </c>
      <c r="D150" s="6">
        <v>4228797600</v>
      </c>
      <c r="E150" s="7">
        <f t="shared" si="2"/>
        <v>0</v>
      </c>
    </row>
    <row r="151" spans="1:5" x14ac:dyDescent="0.25">
      <c r="A151" s="5">
        <v>17119006</v>
      </c>
      <c r="B151" s="5" t="s">
        <v>209</v>
      </c>
      <c r="C151" s="6">
        <v>1727439899</v>
      </c>
      <c r="D151" s="6">
        <v>1727439899</v>
      </c>
      <c r="E151" s="7">
        <f t="shared" si="2"/>
        <v>0</v>
      </c>
    </row>
    <row r="152" spans="1:5" x14ac:dyDescent="0.25">
      <c r="A152" s="5">
        <v>1787</v>
      </c>
      <c r="B152" s="5" t="s">
        <v>210</v>
      </c>
      <c r="C152" s="6">
        <v>-2576235790</v>
      </c>
      <c r="D152" s="6">
        <v>-2094661282</v>
      </c>
      <c r="E152" s="7">
        <f t="shared" si="2"/>
        <v>-481574508</v>
      </c>
    </row>
    <row r="153" spans="1:5" x14ac:dyDescent="0.25">
      <c r="A153" s="5">
        <v>178790</v>
      </c>
      <c r="B153" s="5" t="s">
        <v>211</v>
      </c>
      <c r="C153" s="6">
        <v>-2576235790</v>
      </c>
      <c r="D153" s="6">
        <v>-2094661282</v>
      </c>
      <c r="E153" s="7">
        <f t="shared" si="2"/>
        <v>-481574508</v>
      </c>
    </row>
    <row r="154" spans="1:5" x14ac:dyDescent="0.25">
      <c r="A154" s="5">
        <v>17879001</v>
      </c>
      <c r="B154" s="5" t="s">
        <v>206</v>
      </c>
      <c r="C154" s="6">
        <v>-369701100</v>
      </c>
      <c r="D154" s="6">
        <v>-295760880</v>
      </c>
      <c r="E154" s="7">
        <f t="shared" si="2"/>
        <v>-73940220</v>
      </c>
    </row>
    <row r="155" spans="1:5" x14ac:dyDescent="0.25">
      <c r="A155" s="5">
        <v>17879002</v>
      </c>
      <c r="B155" s="5" t="s">
        <v>207</v>
      </c>
      <c r="C155" s="6">
        <v>-939926400</v>
      </c>
      <c r="D155" s="6">
        <v>-751941120</v>
      </c>
      <c r="E155" s="7">
        <f t="shared" si="2"/>
        <v>-187985280</v>
      </c>
    </row>
    <row r="156" spans="1:5" x14ac:dyDescent="0.25">
      <c r="A156" s="5">
        <v>17879003</v>
      </c>
      <c r="B156" s="5" t="s">
        <v>208</v>
      </c>
      <c r="C156" s="6">
        <v>-99551880</v>
      </c>
      <c r="D156" s="6">
        <v>-79641504</v>
      </c>
      <c r="E156" s="7">
        <f t="shared" si="2"/>
        <v>-19910376</v>
      </c>
    </row>
    <row r="157" spans="1:5" x14ac:dyDescent="0.25">
      <c r="A157" s="5">
        <v>17879005</v>
      </c>
      <c r="B157" s="5" t="s">
        <v>204</v>
      </c>
      <c r="C157" s="6">
        <v>-422879760</v>
      </c>
      <c r="D157" s="6">
        <v>-338303808</v>
      </c>
      <c r="E157" s="7">
        <f t="shared" si="2"/>
        <v>-84575952</v>
      </c>
    </row>
    <row r="158" spans="1:5" x14ac:dyDescent="0.25">
      <c r="A158" s="5">
        <v>17879006</v>
      </c>
      <c r="B158" s="5" t="s">
        <v>209</v>
      </c>
      <c r="C158" s="6">
        <v>-744176650</v>
      </c>
      <c r="D158" s="6">
        <v>-629013970</v>
      </c>
      <c r="E158" s="7">
        <f t="shared" si="2"/>
        <v>-115162680</v>
      </c>
    </row>
    <row r="159" spans="1:5" x14ac:dyDescent="0.25">
      <c r="A159" s="5">
        <v>19</v>
      </c>
      <c r="B159" s="5" t="s">
        <v>37</v>
      </c>
      <c r="C159" s="6">
        <v>6432167289</v>
      </c>
      <c r="D159" s="6">
        <v>7398545790</v>
      </c>
      <c r="E159" s="7">
        <f t="shared" si="2"/>
        <v>-966378501</v>
      </c>
    </row>
    <row r="160" spans="1:5" x14ac:dyDescent="0.25">
      <c r="A160" s="5">
        <v>1902</v>
      </c>
      <c r="B160" s="5" t="s">
        <v>212</v>
      </c>
      <c r="C160" s="6">
        <v>52034057</v>
      </c>
      <c r="D160" s="6">
        <v>40519943</v>
      </c>
      <c r="E160" s="7">
        <f t="shared" si="2"/>
        <v>11514114</v>
      </c>
    </row>
    <row r="161" spans="1:5" x14ac:dyDescent="0.25">
      <c r="A161" s="5">
        <v>190204</v>
      </c>
      <c r="B161" s="5" t="s">
        <v>213</v>
      </c>
      <c r="C161" s="6">
        <v>52034057</v>
      </c>
      <c r="D161" s="6">
        <v>40519943</v>
      </c>
      <c r="E161" s="7">
        <f t="shared" si="2"/>
        <v>11514114</v>
      </c>
    </row>
    <row r="162" spans="1:5" x14ac:dyDescent="0.25">
      <c r="A162" s="5">
        <v>1909</v>
      </c>
      <c r="B162" s="5" t="s">
        <v>214</v>
      </c>
      <c r="C162" s="6">
        <v>4604566115</v>
      </c>
      <c r="D162" s="6">
        <v>5829563523</v>
      </c>
      <c r="E162" s="7">
        <f t="shared" si="2"/>
        <v>-1224997408</v>
      </c>
    </row>
    <row r="163" spans="1:5" x14ac:dyDescent="0.25">
      <c r="A163" s="5">
        <v>190901</v>
      </c>
      <c r="B163" s="5" t="s">
        <v>215</v>
      </c>
      <c r="C163" s="6">
        <v>827418479</v>
      </c>
      <c r="D163" s="6">
        <v>1945973002</v>
      </c>
      <c r="E163" s="7">
        <f t="shared" si="2"/>
        <v>-1118554523</v>
      </c>
    </row>
    <row r="164" spans="1:5" x14ac:dyDescent="0.25">
      <c r="A164" s="5">
        <v>190903</v>
      </c>
      <c r="B164" s="5" t="s">
        <v>216</v>
      </c>
      <c r="C164" s="6">
        <v>3777147636</v>
      </c>
      <c r="D164" s="6">
        <v>3883590521</v>
      </c>
      <c r="E164" s="7">
        <f t="shared" si="2"/>
        <v>-106442885</v>
      </c>
    </row>
    <row r="165" spans="1:5" x14ac:dyDescent="0.25">
      <c r="A165" s="5">
        <v>1970</v>
      </c>
      <c r="B165" s="5" t="s">
        <v>217</v>
      </c>
      <c r="C165" s="6">
        <v>1775567117</v>
      </c>
      <c r="D165" s="6">
        <v>1528462324</v>
      </c>
      <c r="E165" s="7">
        <f t="shared" si="2"/>
        <v>247104793</v>
      </c>
    </row>
    <row r="166" spans="1:5" x14ac:dyDescent="0.25">
      <c r="A166" s="5">
        <v>197007</v>
      </c>
      <c r="B166" s="5" t="s">
        <v>218</v>
      </c>
      <c r="C166" s="6">
        <v>1362876210</v>
      </c>
      <c r="D166" s="6">
        <v>1119055922</v>
      </c>
      <c r="E166" s="7">
        <f t="shared" si="2"/>
        <v>243820288</v>
      </c>
    </row>
    <row r="167" spans="1:5" x14ac:dyDescent="0.25">
      <c r="A167" s="5">
        <v>197008</v>
      </c>
      <c r="B167" s="5" t="s">
        <v>219</v>
      </c>
      <c r="C167" s="6">
        <v>412690907</v>
      </c>
      <c r="D167" s="6">
        <v>409406402</v>
      </c>
      <c r="E167" s="7">
        <f t="shared" si="2"/>
        <v>3284505</v>
      </c>
    </row>
    <row r="168" spans="1:5" x14ac:dyDescent="0.25">
      <c r="A168" s="5"/>
      <c r="B168" s="5"/>
      <c r="C168" s="6"/>
      <c r="D168" s="6"/>
      <c r="E168" s="7">
        <f t="shared" si="2"/>
        <v>0</v>
      </c>
    </row>
    <row r="169" spans="1:5" x14ac:dyDescent="0.25">
      <c r="A169" s="11">
        <v>2</v>
      </c>
      <c r="B169" s="11" t="s">
        <v>51</v>
      </c>
      <c r="C169" s="15">
        <f>+C170+C237</f>
        <v>389658374403.33002</v>
      </c>
      <c r="D169" s="15">
        <f>+D170+D237</f>
        <v>344998376198.33002</v>
      </c>
      <c r="E169" s="7">
        <f t="shared" si="2"/>
        <v>44659998205</v>
      </c>
    </row>
    <row r="170" spans="1:5" x14ac:dyDescent="0.25">
      <c r="A170" s="13"/>
      <c r="B170" s="13" t="s">
        <v>29</v>
      </c>
      <c r="C170" s="16">
        <v>389131399575.33002</v>
      </c>
      <c r="D170" s="16">
        <v>344474631375.33002</v>
      </c>
      <c r="E170" s="7">
        <f t="shared" si="2"/>
        <v>44656768200</v>
      </c>
    </row>
    <row r="171" spans="1:5" x14ac:dyDescent="0.25">
      <c r="A171" s="5">
        <v>24</v>
      </c>
      <c r="B171" s="5" t="s">
        <v>52</v>
      </c>
      <c r="C171" s="6">
        <v>292488226907.33002</v>
      </c>
      <c r="D171" s="6">
        <v>253912866410.32999</v>
      </c>
      <c r="E171" s="7">
        <f t="shared" si="2"/>
        <v>38575360497.000031</v>
      </c>
    </row>
    <row r="172" spans="1:5" x14ac:dyDescent="0.25">
      <c r="A172" s="5">
        <v>2401</v>
      </c>
      <c r="B172" s="5" t="s">
        <v>53</v>
      </c>
      <c r="C172" s="6">
        <v>773901595</v>
      </c>
      <c r="D172" s="6">
        <v>605190140</v>
      </c>
      <c r="E172" s="7">
        <f t="shared" si="2"/>
        <v>168711455</v>
      </c>
    </row>
    <row r="173" spans="1:5" x14ac:dyDescent="0.25">
      <c r="A173" s="5">
        <v>240101</v>
      </c>
      <c r="B173" s="5" t="s">
        <v>54</v>
      </c>
      <c r="C173" s="6">
        <v>773901595</v>
      </c>
      <c r="D173" s="6">
        <v>605190140</v>
      </c>
      <c r="E173" s="7">
        <f t="shared" si="2"/>
        <v>168711455</v>
      </c>
    </row>
    <row r="174" spans="1:5" x14ac:dyDescent="0.25">
      <c r="A174" s="5">
        <v>2407</v>
      </c>
      <c r="B174" s="5" t="s">
        <v>55</v>
      </c>
      <c r="C174" s="6">
        <v>280555658016.33002</v>
      </c>
      <c r="D174" s="6">
        <v>244324298980.32999</v>
      </c>
      <c r="E174" s="7">
        <f t="shared" si="2"/>
        <v>36231359036.000031</v>
      </c>
    </row>
    <row r="175" spans="1:5" x14ac:dyDescent="0.25">
      <c r="A175" s="5">
        <v>240720</v>
      </c>
      <c r="B175" s="5" t="s">
        <v>56</v>
      </c>
      <c r="C175" s="6">
        <v>3541798</v>
      </c>
      <c r="D175" s="6">
        <v>10364206</v>
      </c>
      <c r="E175" s="7">
        <f t="shared" si="2"/>
        <v>-6822408</v>
      </c>
    </row>
    <row r="176" spans="1:5" x14ac:dyDescent="0.25">
      <c r="A176" s="5">
        <v>240790</v>
      </c>
      <c r="B176" s="5" t="s">
        <v>57</v>
      </c>
      <c r="C176" s="6">
        <v>280552116218.33002</v>
      </c>
      <c r="D176" s="6">
        <v>244313934774.32999</v>
      </c>
      <c r="E176" s="7">
        <f t="shared" si="2"/>
        <v>36238181444.000031</v>
      </c>
    </row>
    <row r="177" spans="1:5" x14ac:dyDescent="0.25">
      <c r="A177" s="5">
        <v>24079001</v>
      </c>
      <c r="B177" s="5" t="s">
        <v>58</v>
      </c>
      <c r="C177" s="6">
        <v>14737768187</v>
      </c>
      <c r="D177" s="6">
        <v>9373352034</v>
      </c>
      <c r="E177" s="7">
        <f t="shared" si="2"/>
        <v>5364416153</v>
      </c>
    </row>
    <row r="178" spans="1:5" x14ac:dyDescent="0.25">
      <c r="A178" s="5">
        <v>24079005</v>
      </c>
      <c r="B178" s="5" t="s">
        <v>59</v>
      </c>
      <c r="C178" s="6">
        <v>265583437669.32999</v>
      </c>
      <c r="D178" s="6">
        <v>232893372310.32999</v>
      </c>
      <c r="E178" s="7">
        <f t="shared" si="2"/>
        <v>32690065359</v>
      </c>
    </row>
    <row r="179" spans="1:5" x14ac:dyDescent="0.25">
      <c r="A179" s="5">
        <v>24079006</v>
      </c>
      <c r="B179" s="5" t="s">
        <v>60</v>
      </c>
      <c r="C179" s="6">
        <v>0</v>
      </c>
      <c r="D179" s="6">
        <v>1805970216</v>
      </c>
      <c r="E179" s="7">
        <f t="shared" si="2"/>
        <v>-1805970216</v>
      </c>
    </row>
    <row r="180" spans="1:5" x14ac:dyDescent="0.25">
      <c r="A180" s="5">
        <v>24079007</v>
      </c>
      <c r="B180" s="5" t="s">
        <v>61</v>
      </c>
      <c r="C180" s="6">
        <v>20150277</v>
      </c>
      <c r="D180" s="6">
        <v>241240214</v>
      </c>
      <c r="E180" s="7">
        <f t="shared" si="2"/>
        <v>-221089937</v>
      </c>
    </row>
    <row r="181" spans="1:5" x14ac:dyDescent="0.25">
      <c r="A181" s="5">
        <v>24079008</v>
      </c>
      <c r="B181" s="5" t="s">
        <v>62</v>
      </c>
      <c r="C181" s="6">
        <v>210760085</v>
      </c>
      <c r="D181" s="6">
        <v>0</v>
      </c>
      <c r="E181" s="7">
        <f t="shared" si="2"/>
        <v>210760085</v>
      </c>
    </row>
    <row r="182" spans="1:5" x14ac:dyDescent="0.25">
      <c r="A182" s="5">
        <v>2436</v>
      </c>
      <c r="B182" s="5" t="s">
        <v>63</v>
      </c>
      <c r="C182" s="6">
        <v>2671544860</v>
      </c>
      <c r="D182" s="6">
        <v>2308310726</v>
      </c>
      <c r="E182" s="7">
        <f t="shared" si="2"/>
        <v>363234134</v>
      </c>
    </row>
    <row r="183" spans="1:5" x14ac:dyDescent="0.25">
      <c r="A183" s="5">
        <v>243603</v>
      </c>
      <c r="B183" s="5" t="s">
        <v>64</v>
      </c>
      <c r="C183" s="6">
        <v>157888460</v>
      </c>
      <c r="D183" s="6">
        <v>359203721</v>
      </c>
      <c r="E183" s="7">
        <f t="shared" si="2"/>
        <v>-201315261</v>
      </c>
    </row>
    <row r="184" spans="1:5" x14ac:dyDescent="0.25">
      <c r="A184" s="5">
        <v>243605</v>
      </c>
      <c r="B184" s="5" t="s">
        <v>65</v>
      </c>
      <c r="C184" s="6">
        <v>391352669</v>
      </c>
      <c r="D184" s="6">
        <v>432675552</v>
      </c>
      <c r="E184" s="7">
        <f t="shared" si="2"/>
        <v>-41322883</v>
      </c>
    </row>
    <row r="185" spans="1:5" x14ac:dyDescent="0.25">
      <c r="A185" s="5">
        <v>243606</v>
      </c>
      <c r="B185" s="5" t="s">
        <v>66</v>
      </c>
      <c r="C185" s="6">
        <v>4218617</v>
      </c>
      <c r="D185" s="6">
        <v>7797779</v>
      </c>
      <c r="E185" s="7">
        <f t="shared" si="2"/>
        <v>-3579162</v>
      </c>
    </row>
    <row r="186" spans="1:5" x14ac:dyDescent="0.25">
      <c r="A186" s="5">
        <v>243608</v>
      </c>
      <c r="B186" s="5" t="s">
        <v>67</v>
      </c>
      <c r="C186" s="6">
        <v>82485127</v>
      </c>
      <c r="D186" s="6">
        <v>845994</v>
      </c>
      <c r="E186" s="7">
        <f t="shared" si="2"/>
        <v>81639133</v>
      </c>
    </row>
    <row r="187" spans="1:5" x14ac:dyDescent="0.25">
      <c r="A187" s="5">
        <v>243615</v>
      </c>
      <c r="B187" s="5" t="s">
        <v>68</v>
      </c>
      <c r="C187" s="6">
        <v>189574675</v>
      </c>
      <c r="D187" s="6">
        <v>213323975</v>
      </c>
      <c r="E187" s="7">
        <f t="shared" si="2"/>
        <v>-23749300</v>
      </c>
    </row>
    <row r="188" spans="1:5" x14ac:dyDescent="0.25">
      <c r="A188" s="5">
        <v>243625</v>
      </c>
      <c r="B188" s="5" t="s">
        <v>69</v>
      </c>
      <c r="C188" s="6">
        <v>171109371</v>
      </c>
      <c r="D188" s="6">
        <v>125841398</v>
      </c>
      <c r="E188" s="7">
        <f t="shared" si="2"/>
        <v>45267973</v>
      </c>
    </row>
    <row r="189" spans="1:5" x14ac:dyDescent="0.25">
      <c r="A189" s="5">
        <v>243626</v>
      </c>
      <c r="B189" s="5" t="s">
        <v>70</v>
      </c>
      <c r="C189" s="6">
        <v>25614293</v>
      </c>
      <c r="D189" s="6">
        <v>26016448</v>
      </c>
      <c r="E189" s="7">
        <f t="shared" si="2"/>
        <v>-402155</v>
      </c>
    </row>
    <row r="190" spans="1:5" x14ac:dyDescent="0.25">
      <c r="A190" s="5">
        <v>243627</v>
      </c>
      <c r="B190" s="5" t="s">
        <v>71</v>
      </c>
      <c r="C190" s="6">
        <v>263444500</v>
      </c>
      <c r="D190" s="6">
        <v>321472800</v>
      </c>
      <c r="E190" s="7">
        <f t="shared" si="2"/>
        <v>-58028300</v>
      </c>
    </row>
    <row r="191" spans="1:5" x14ac:dyDescent="0.25">
      <c r="A191" s="5">
        <v>243690</v>
      </c>
      <c r="B191" s="5" t="s">
        <v>72</v>
      </c>
      <c r="C191" s="6">
        <v>1385857148</v>
      </c>
      <c r="D191" s="6">
        <v>821133059</v>
      </c>
      <c r="E191" s="7">
        <f t="shared" si="2"/>
        <v>564724089</v>
      </c>
    </row>
    <row r="192" spans="1:5" x14ac:dyDescent="0.25">
      <c r="A192" s="5">
        <v>24369001</v>
      </c>
      <c r="B192" s="5" t="s">
        <v>73</v>
      </c>
      <c r="C192" s="6">
        <v>143418143</v>
      </c>
      <c r="D192" s="6">
        <v>102558978</v>
      </c>
      <c r="E192" s="7">
        <f t="shared" si="2"/>
        <v>40859165</v>
      </c>
    </row>
    <row r="193" spans="1:5" x14ac:dyDescent="0.25">
      <c r="A193" s="5">
        <v>24369002</v>
      </c>
      <c r="B193" s="5" t="s">
        <v>74</v>
      </c>
      <c r="C193" s="6">
        <v>0</v>
      </c>
      <c r="D193" s="6">
        <v>40000</v>
      </c>
      <c r="E193" s="7">
        <f t="shared" si="2"/>
        <v>-40000</v>
      </c>
    </row>
    <row r="194" spans="1:5" x14ac:dyDescent="0.25">
      <c r="A194" s="5">
        <v>24369003</v>
      </c>
      <c r="B194" s="5" t="s">
        <v>75</v>
      </c>
      <c r="C194" s="6">
        <v>64035062</v>
      </c>
      <c r="D194" s="6">
        <v>56512295</v>
      </c>
      <c r="E194" s="7">
        <f t="shared" si="2"/>
        <v>7522767</v>
      </c>
    </row>
    <row r="195" spans="1:5" x14ac:dyDescent="0.25">
      <c r="A195" s="5">
        <v>24369004</v>
      </c>
      <c r="B195" s="5" t="s">
        <v>76</v>
      </c>
      <c r="C195" s="6">
        <v>4963770</v>
      </c>
      <c r="D195" s="6">
        <v>8565732</v>
      </c>
      <c r="E195" s="7">
        <f t="shared" si="2"/>
        <v>-3601962</v>
      </c>
    </row>
    <row r="196" spans="1:5" x14ac:dyDescent="0.25">
      <c r="A196" s="5">
        <v>24369005</v>
      </c>
      <c r="B196" s="5" t="s">
        <v>77</v>
      </c>
      <c r="C196" s="6">
        <v>573721044</v>
      </c>
      <c r="D196" s="6">
        <v>410180198</v>
      </c>
      <c r="E196" s="7">
        <f t="shared" si="2"/>
        <v>163540846</v>
      </c>
    </row>
    <row r="197" spans="1:5" x14ac:dyDescent="0.25">
      <c r="A197" s="5">
        <v>24369006</v>
      </c>
      <c r="B197" s="5" t="s">
        <v>78</v>
      </c>
      <c r="C197" s="6">
        <v>257589120</v>
      </c>
      <c r="D197" s="6">
        <v>220967051</v>
      </c>
      <c r="E197" s="7">
        <f t="shared" si="2"/>
        <v>36622069</v>
      </c>
    </row>
    <row r="198" spans="1:5" x14ac:dyDescent="0.25">
      <c r="A198" s="5">
        <v>24369007</v>
      </c>
      <c r="B198" s="5" t="s">
        <v>79</v>
      </c>
      <c r="C198" s="6">
        <v>12320338</v>
      </c>
      <c r="D198" s="6">
        <v>22308805</v>
      </c>
      <c r="E198" s="7">
        <f t="shared" si="2"/>
        <v>-9988467</v>
      </c>
    </row>
    <row r="199" spans="1:5" x14ac:dyDescent="0.25">
      <c r="A199" s="5">
        <v>24369085</v>
      </c>
      <c r="B199" s="5" t="s">
        <v>80</v>
      </c>
      <c r="C199" s="6">
        <v>244505401</v>
      </c>
      <c r="D199" s="6">
        <v>0</v>
      </c>
      <c r="E199" s="7">
        <f t="shared" si="2"/>
        <v>244505401</v>
      </c>
    </row>
    <row r="200" spans="1:5" x14ac:dyDescent="0.25">
      <c r="A200" s="5">
        <v>24369090</v>
      </c>
      <c r="B200" s="5" t="s">
        <v>81</v>
      </c>
      <c r="C200" s="6">
        <v>45108543</v>
      </c>
      <c r="D200" s="6">
        <v>0</v>
      </c>
      <c r="E200" s="7">
        <f t="shared" si="2"/>
        <v>45108543</v>
      </c>
    </row>
    <row r="201" spans="1:5" x14ac:dyDescent="0.25">
      <c r="A201" s="5">
        <v>24369095</v>
      </c>
      <c r="B201" s="5" t="s">
        <v>82</v>
      </c>
      <c r="C201" s="6">
        <v>40195727</v>
      </c>
      <c r="D201" s="6">
        <v>0</v>
      </c>
      <c r="E201" s="7">
        <f t="shared" si="2"/>
        <v>40195727</v>
      </c>
    </row>
    <row r="202" spans="1:5" x14ac:dyDescent="0.25">
      <c r="A202" s="5">
        <v>2440</v>
      </c>
      <c r="B202" s="5" t="s">
        <v>83</v>
      </c>
      <c r="C202" s="6">
        <v>30434670</v>
      </c>
      <c r="D202" s="6">
        <v>30434670</v>
      </c>
      <c r="E202" s="7">
        <f t="shared" ref="E202:E265" si="3">+C202-D202</f>
        <v>0</v>
      </c>
    </row>
    <row r="203" spans="1:5" x14ac:dyDescent="0.25">
      <c r="A203" s="5">
        <v>244011</v>
      </c>
      <c r="B203" s="5" t="s">
        <v>84</v>
      </c>
      <c r="C203" s="6">
        <v>30434670</v>
      </c>
      <c r="D203" s="6">
        <v>30434670</v>
      </c>
      <c r="E203" s="7">
        <f t="shared" si="3"/>
        <v>0</v>
      </c>
    </row>
    <row r="204" spans="1:5" x14ac:dyDescent="0.25">
      <c r="A204" s="5">
        <v>2490</v>
      </c>
      <c r="B204" s="5" t="s">
        <v>85</v>
      </c>
      <c r="C204" s="6">
        <v>8456687766</v>
      </c>
      <c r="D204" s="6">
        <v>6644631894</v>
      </c>
      <c r="E204" s="7">
        <f t="shared" si="3"/>
        <v>1812055872</v>
      </c>
    </row>
    <row r="205" spans="1:5" x14ac:dyDescent="0.25">
      <c r="A205" s="5">
        <v>249028</v>
      </c>
      <c r="B205" s="5" t="s">
        <v>39</v>
      </c>
      <c r="C205" s="6">
        <v>0</v>
      </c>
      <c r="D205" s="6">
        <v>844075934</v>
      </c>
      <c r="E205" s="7">
        <f t="shared" si="3"/>
        <v>-844075934</v>
      </c>
    </row>
    <row r="206" spans="1:5" x14ac:dyDescent="0.25">
      <c r="A206" s="5">
        <v>249040</v>
      </c>
      <c r="B206" s="5" t="s">
        <v>86</v>
      </c>
      <c r="C206" s="6">
        <v>132591</v>
      </c>
      <c r="D206" s="6">
        <v>132591</v>
      </c>
      <c r="E206" s="7">
        <f t="shared" si="3"/>
        <v>0</v>
      </c>
    </row>
    <row r="207" spans="1:5" x14ac:dyDescent="0.25">
      <c r="A207" s="5">
        <v>249050</v>
      </c>
      <c r="B207" s="5" t="s">
        <v>87</v>
      </c>
      <c r="C207" s="6">
        <v>51881500</v>
      </c>
      <c r="D207" s="6">
        <v>95540200</v>
      </c>
      <c r="E207" s="7">
        <f t="shared" si="3"/>
        <v>-43658700</v>
      </c>
    </row>
    <row r="208" spans="1:5" x14ac:dyDescent="0.25">
      <c r="A208" s="5">
        <v>249051</v>
      </c>
      <c r="B208" s="5" t="s">
        <v>88</v>
      </c>
      <c r="C208" s="6">
        <v>680114572</v>
      </c>
      <c r="D208" s="6">
        <v>5723645</v>
      </c>
      <c r="E208" s="7">
        <f t="shared" si="3"/>
        <v>674390927</v>
      </c>
    </row>
    <row r="209" spans="1:5" x14ac:dyDescent="0.25">
      <c r="A209" s="5">
        <v>249053</v>
      </c>
      <c r="B209" s="5" t="s">
        <v>89</v>
      </c>
      <c r="C209" s="6">
        <v>8980083</v>
      </c>
      <c r="D209" s="6">
        <v>546576</v>
      </c>
      <c r="E209" s="7">
        <f t="shared" si="3"/>
        <v>8433507</v>
      </c>
    </row>
    <row r="210" spans="1:5" x14ac:dyDescent="0.25">
      <c r="A210" s="5">
        <v>249054</v>
      </c>
      <c r="B210" s="5" t="s">
        <v>12</v>
      </c>
      <c r="C210" s="6">
        <v>4405638826</v>
      </c>
      <c r="D210" s="6">
        <v>3805735797</v>
      </c>
      <c r="E210" s="7">
        <f t="shared" si="3"/>
        <v>599903029</v>
      </c>
    </row>
    <row r="211" spans="1:5" x14ac:dyDescent="0.25">
      <c r="A211" s="5">
        <v>249055</v>
      </c>
      <c r="B211" s="5" t="s">
        <v>90</v>
      </c>
      <c r="C211" s="6">
        <v>3283593905</v>
      </c>
      <c r="D211" s="6">
        <v>1826089182</v>
      </c>
      <c r="E211" s="7">
        <f t="shared" si="3"/>
        <v>1457504723</v>
      </c>
    </row>
    <row r="212" spans="1:5" x14ac:dyDescent="0.25">
      <c r="A212" s="5">
        <v>249058</v>
      </c>
      <c r="B212" s="5" t="s">
        <v>91</v>
      </c>
      <c r="C212" s="6">
        <v>26346289</v>
      </c>
      <c r="D212" s="6">
        <v>66787969</v>
      </c>
      <c r="E212" s="7">
        <f t="shared" si="3"/>
        <v>-40441680</v>
      </c>
    </row>
    <row r="213" spans="1:5" x14ac:dyDescent="0.25">
      <c r="A213" s="5">
        <v>25</v>
      </c>
      <c r="B213" s="5" t="s">
        <v>92</v>
      </c>
      <c r="C213" s="6">
        <v>2556745058</v>
      </c>
      <c r="D213" s="6">
        <v>2507022394</v>
      </c>
      <c r="E213" s="7">
        <f t="shared" si="3"/>
        <v>49722664</v>
      </c>
    </row>
    <row r="214" spans="1:5" x14ac:dyDescent="0.25">
      <c r="A214" s="5">
        <v>2511</v>
      </c>
      <c r="B214" s="5" t="s">
        <v>93</v>
      </c>
      <c r="C214" s="6">
        <v>2556745058</v>
      </c>
      <c r="D214" s="6">
        <v>2507022394</v>
      </c>
      <c r="E214" s="7">
        <f t="shared" si="3"/>
        <v>49722664</v>
      </c>
    </row>
    <row r="215" spans="1:5" x14ac:dyDescent="0.25">
      <c r="A215" s="5">
        <v>251101</v>
      </c>
      <c r="B215" s="5" t="s">
        <v>94</v>
      </c>
      <c r="C215" s="6">
        <v>9537886</v>
      </c>
      <c r="D215" s="6">
        <v>8177780</v>
      </c>
      <c r="E215" s="7">
        <f t="shared" si="3"/>
        <v>1360106</v>
      </c>
    </row>
    <row r="216" spans="1:5" x14ac:dyDescent="0.25">
      <c r="A216" s="5">
        <v>251102</v>
      </c>
      <c r="B216" s="5" t="s">
        <v>8</v>
      </c>
      <c r="C216" s="6">
        <v>970449834</v>
      </c>
      <c r="D216" s="6">
        <v>909411181</v>
      </c>
      <c r="E216" s="7">
        <f t="shared" si="3"/>
        <v>61038653</v>
      </c>
    </row>
    <row r="217" spans="1:5" x14ac:dyDescent="0.25">
      <c r="A217" s="5">
        <v>251103</v>
      </c>
      <c r="B217" s="5" t="s">
        <v>95</v>
      </c>
      <c r="C217" s="6">
        <v>113429090</v>
      </c>
      <c r="D217" s="6">
        <v>105652787</v>
      </c>
      <c r="E217" s="7">
        <f t="shared" si="3"/>
        <v>7776303</v>
      </c>
    </row>
    <row r="218" spans="1:5" x14ac:dyDescent="0.25">
      <c r="A218" s="5">
        <v>251104</v>
      </c>
      <c r="B218" s="5" t="s">
        <v>7</v>
      </c>
      <c r="C218" s="6">
        <v>619669893</v>
      </c>
      <c r="D218" s="6">
        <v>631472202</v>
      </c>
      <c r="E218" s="7">
        <f t="shared" si="3"/>
        <v>-11802309</v>
      </c>
    </row>
    <row r="219" spans="1:5" x14ac:dyDescent="0.25">
      <c r="A219" s="5">
        <v>251105</v>
      </c>
      <c r="B219" s="5" t="s">
        <v>9</v>
      </c>
      <c r="C219" s="6">
        <v>470987982</v>
      </c>
      <c r="D219" s="6">
        <v>476273478</v>
      </c>
      <c r="E219" s="7">
        <f t="shared" si="3"/>
        <v>-5285496</v>
      </c>
    </row>
    <row r="220" spans="1:5" x14ac:dyDescent="0.25">
      <c r="A220" s="5">
        <v>251109</v>
      </c>
      <c r="B220" s="5" t="s">
        <v>96</v>
      </c>
      <c r="C220" s="6">
        <v>40468889</v>
      </c>
      <c r="D220" s="6">
        <v>37166591</v>
      </c>
      <c r="E220" s="7">
        <f t="shared" si="3"/>
        <v>3302298</v>
      </c>
    </row>
    <row r="221" spans="1:5" x14ac:dyDescent="0.25">
      <c r="A221" s="5">
        <v>25110902</v>
      </c>
      <c r="B221" s="5" t="s">
        <v>97</v>
      </c>
      <c r="C221" s="6">
        <v>40468889</v>
      </c>
      <c r="D221" s="6">
        <v>37166591</v>
      </c>
      <c r="E221" s="7">
        <f t="shared" si="3"/>
        <v>3302298</v>
      </c>
    </row>
    <row r="222" spans="1:5" x14ac:dyDescent="0.25">
      <c r="A222" s="5">
        <v>251111</v>
      </c>
      <c r="B222" s="5" t="s">
        <v>98</v>
      </c>
      <c r="C222" s="6">
        <v>7889300</v>
      </c>
      <c r="D222" s="6">
        <v>5907000</v>
      </c>
      <c r="E222" s="7">
        <f t="shared" si="3"/>
        <v>1982300</v>
      </c>
    </row>
    <row r="223" spans="1:5" x14ac:dyDescent="0.25">
      <c r="A223" s="5">
        <v>251122</v>
      </c>
      <c r="B223" s="5" t="s">
        <v>99</v>
      </c>
      <c r="C223" s="6">
        <v>147956800</v>
      </c>
      <c r="D223" s="6">
        <v>137468200</v>
      </c>
      <c r="E223" s="7">
        <f t="shared" si="3"/>
        <v>10488600</v>
      </c>
    </row>
    <row r="224" spans="1:5" x14ac:dyDescent="0.25">
      <c r="A224" s="5">
        <v>251123</v>
      </c>
      <c r="B224" s="5" t="s">
        <v>100</v>
      </c>
      <c r="C224" s="6">
        <v>109445500</v>
      </c>
      <c r="D224" s="6">
        <v>101652700</v>
      </c>
      <c r="E224" s="7">
        <f t="shared" si="3"/>
        <v>7792800</v>
      </c>
    </row>
    <row r="225" spans="1:5" x14ac:dyDescent="0.25">
      <c r="A225" s="5">
        <v>251124</v>
      </c>
      <c r="B225" s="5" t="s">
        <v>6</v>
      </c>
      <c r="C225" s="6">
        <v>41500300</v>
      </c>
      <c r="D225" s="6">
        <v>76427600</v>
      </c>
      <c r="E225" s="7">
        <f t="shared" si="3"/>
        <v>-34927300</v>
      </c>
    </row>
    <row r="226" spans="1:5" x14ac:dyDescent="0.25">
      <c r="A226" s="5">
        <v>251190</v>
      </c>
      <c r="B226" s="5" t="s">
        <v>101</v>
      </c>
      <c r="C226" s="6">
        <v>25409584</v>
      </c>
      <c r="D226" s="6">
        <v>17412875</v>
      </c>
      <c r="E226" s="7">
        <f t="shared" si="3"/>
        <v>7996709</v>
      </c>
    </row>
    <row r="227" spans="1:5" x14ac:dyDescent="0.25">
      <c r="A227" s="5">
        <v>27</v>
      </c>
      <c r="B227" s="5" t="s">
        <v>102</v>
      </c>
      <c r="C227" s="6">
        <v>94014398776</v>
      </c>
      <c r="D227" s="6">
        <v>87982713737</v>
      </c>
      <c r="E227" s="7">
        <f t="shared" si="3"/>
        <v>6031685039</v>
      </c>
    </row>
    <row r="228" spans="1:5" x14ac:dyDescent="0.25">
      <c r="A228" s="5">
        <v>2701</v>
      </c>
      <c r="B228" s="5" t="s">
        <v>103</v>
      </c>
      <c r="C228" s="6">
        <v>13893929927</v>
      </c>
      <c r="D228" s="6">
        <v>12225840773</v>
      </c>
      <c r="E228" s="7">
        <f t="shared" si="3"/>
        <v>1668089154</v>
      </c>
    </row>
    <row r="229" spans="1:5" x14ac:dyDescent="0.25">
      <c r="A229" s="5">
        <v>270103</v>
      </c>
      <c r="B229" s="5" t="s">
        <v>26</v>
      </c>
      <c r="C229" s="6">
        <v>13886387684</v>
      </c>
      <c r="D229" s="6">
        <v>12225019492</v>
      </c>
      <c r="E229" s="7">
        <f t="shared" si="3"/>
        <v>1661368192</v>
      </c>
    </row>
    <row r="230" spans="1:5" x14ac:dyDescent="0.25">
      <c r="A230" s="5">
        <v>270105</v>
      </c>
      <c r="B230" s="5" t="s">
        <v>27</v>
      </c>
      <c r="C230" s="6">
        <v>6675376</v>
      </c>
      <c r="D230" s="6">
        <v>0</v>
      </c>
      <c r="E230" s="7">
        <f t="shared" si="3"/>
        <v>6675376</v>
      </c>
    </row>
    <row r="231" spans="1:5" x14ac:dyDescent="0.25">
      <c r="A231" s="5">
        <v>270190</v>
      </c>
      <c r="B231" s="5" t="s">
        <v>104</v>
      </c>
      <c r="C231" s="6">
        <v>866867</v>
      </c>
      <c r="D231" s="6">
        <v>821281</v>
      </c>
      <c r="E231" s="7">
        <f t="shared" si="3"/>
        <v>45586</v>
      </c>
    </row>
    <row r="232" spans="1:5" x14ac:dyDescent="0.25">
      <c r="A232" s="5">
        <v>2790</v>
      </c>
      <c r="B232" s="5" t="s">
        <v>105</v>
      </c>
      <c r="C232" s="6">
        <v>80120468849</v>
      </c>
      <c r="D232" s="6">
        <v>75756872964</v>
      </c>
      <c r="E232" s="7">
        <f t="shared" si="3"/>
        <v>4363595885</v>
      </c>
    </row>
    <row r="233" spans="1:5" x14ac:dyDescent="0.25">
      <c r="A233" s="5">
        <v>279020</v>
      </c>
      <c r="B233" s="5" t="s">
        <v>106</v>
      </c>
      <c r="C233" s="6">
        <v>80120468849</v>
      </c>
      <c r="D233" s="6">
        <v>75756872964</v>
      </c>
      <c r="E233" s="7">
        <f t="shared" si="3"/>
        <v>4363595885</v>
      </c>
    </row>
    <row r="234" spans="1:5" x14ac:dyDescent="0.25">
      <c r="A234" s="5">
        <v>29</v>
      </c>
      <c r="B234" s="5" t="s">
        <v>107</v>
      </c>
      <c r="C234" s="6">
        <v>72028834</v>
      </c>
      <c r="D234" s="6">
        <v>72028834</v>
      </c>
      <c r="E234" s="7">
        <f t="shared" si="3"/>
        <v>0</v>
      </c>
    </row>
    <row r="235" spans="1:5" x14ac:dyDescent="0.25">
      <c r="A235" s="5">
        <v>2902</v>
      </c>
      <c r="B235" s="5" t="s">
        <v>108</v>
      </c>
      <c r="C235" s="6">
        <v>72028834</v>
      </c>
      <c r="D235" s="6">
        <v>72028834</v>
      </c>
      <c r="E235" s="7">
        <f t="shared" si="3"/>
        <v>0</v>
      </c>
    </row>
    <row r="236" spans="1:5" x14ac:dyDescent="0.25">
      <c r="A236" s="5">
        <v>290201</v>
      </c>
      <c r="B236" s="5" t="s">
        <v>46</v>
      </c>
      <c r="C236" s="6">
        <v>72028834</v>
      </c>
      <c r="D236" s="6">
        <v>72028834</v>
      </c>
      <c r="E236" s="7">
        <f t="shared" si="3"/>
        <v>0</v>
      </c>
    </row>
    <row r="237" spans="1:5" x14ac:dyDescent="0.25">
      <c r="A237" s="13"/>
      <c r="B237" s="13" t="s">
        <v>125</v>
      </c>
      <c r="C237" s="16">
        <v>526974828</v>
      </c>
      <c r="D237" s="16">
        <v>523744823</v>
      </c>
      <c r="E237" s="7">
        <f t="shared" si="3"/>
        <v>3230005</v>
      </c>
    </row>
    <row r="238" spans="1:5" x14ac:dyDescent="0.25">
      <c r="A238" s="5">
        <v>25</v>
      </c>
      <c r="B238" s="5" t="s">
        <v>92</v>
      </c>
      <c r="C238" s="6">
        <v>526974828</v>
      </c>
      <c r="D238" s="6">
        <v>523744823</v>
      </c>
      <c r="E238" s="7">
        <f t="shared" si="3"/>
        <v>3230005</v>
      </c>
    </row>
    <row r="239" spans="1:5" x14ac:dyDescent="0.25">
      <c r="A239" s="5">
        <v>2512</v>
      </c>
      <c r="B239" s="5" t="s">
        <v>109</v>
      </c>
      <c r="C239" s="6">
        <v>526974828</v>
      </c>
      <c r="D239" s="6">
        <v>523744823</v>
      </c>
      <c r="E239" s="7">
        <f t="shared" si="3"/>
        <v>3230005</v>
      </c>
    </row>
    <row r="240" spans="1:5" x14ac:dyDescent="0.25">
      <c r="A240" s="5">
        <v>251201</v>
      </c>
      <c r="B240" s="5" t="s">
        <v>96</v>
      </c>
      <c r="C240" s="6">
        <v>437389850</v>
      </c>
      <c r="D240" s="6">
        <v>472888443</v>
      </c>
      <c r="E240" s="7">
        <f t="shared" si="3"/>
        <v>-35498593</v>
      </c>
    </row>
    <row r="241" spans="1:5" x14ac:dyDescent="0.25">
      <c r="A241" s="5">
        <v>25120102</v>
      </c>
      <c r="B241" s="5" t="s">
        <v>110</v>
      </c>
      <c r="C241" s="6">
        <v>437389850</v>
      </c>
      <c r="D241" s="6">
        <v>472888443</v>
      </c>
      <c r="E241" s="7">
        <f t="shared" si="3"/>
        <v>-35498593</v>
      </c>
    </row>
    <row r="242" spans="1:5" x14ac:dyDescent="0.25">
      <c r="A242" s="5">
        <v>251204</v>
      </c>
      <c r="B242" s="5" t="s">
        <v>10</v>
      </c>
      <c r="C242" s="6">
        <v>89584978</v>
      </c>
      <c r="D242" s="6">
        <v>50856380</v>
      </c>
      <c r="E242" s="7">
        <f t="shared" si="3"/>
        <v>38728598</v>
      </c>
    </row>
    <row r="243" spans="1:5" x14ac:dyDescent="0.25">
      <c r="A243" s="5"/>
      <c r="B243" s="5" t="s">
        <v>111</v>
      </c>
      <c r="C243" s="6">
        <v>389658374403.33002</v>
      </c>
      <c r="D243" s="6">
        <v>344998376198.33002</v>
      </c>
      <c r="E243" s="7">
        <f t="shared" si="3"/>
        <v>44659998205</v>
      </c>
    </row>
    <row r="244" spans="1:5" ht="7.5" customHeight="1" x14ac:dyDescent="0.25">
      <c r="A244" s="5"/>
      <c r="B244" s="5"/>
      <c r="C244" s="6"/>
      <c r="D244" s="6"/>
      <c r="E244" s="7">
        <f t="shared" si="3"/>
        <v>0</v>
      </c>
    </row>
    <row r="245" spans="1:5" x14ac:dyDescent="0.25">
      <c r="A245" s="11">
        <v>3</v>
      </c>
      <c r="B245" s="11" t="s">
        <v>112</v>
      </c>
      <c r="C245" s="15">
        <v>452246442685</v>
      </c>
      <c r="D245" s="15">
        <v>472718709149</v>
      </c>
      <c r="E245" s="7">
        <f t="shared" si="3"/>
        <v>-20472266464</v>
      </c>
    </row>
    <row r="246" spans="1:5" x14ac:dyDescent="0.25">
      <c r="A246" s="13">
        <v>31</v>
      </c>
      <c r="B246" s="13" t="s">
        <v>114</v>
      </c>
      <c r="C246" s="16">
        <v>452246442685</v>
      </c>
      <c r="D246" s="16">
        <v>472718709149</v>
      </c>
      <c r="E246" s="7">
        <f t="shared" si="3"/>
        <v>-20472266464</v>
      </c>
    </row>
    <row r="247" spans="1:5" x14ac:dyDescent="0.25">
      <c r="A247" s="17">
        <v>3105</v>
      </c>
      <c r="B247" s="5" t="s">
        <v>115</v>
      </c>
      <c r="C247" s="6">
        <v>259224071960</v>
      </c>
      <c r="D247" s="6">
        <v>259224071960</v>
      </c>
      <c r="E247" s="7">
        <f t="shared" si="3"/>
        <v>0</v>
      </c>
    </row>
    <row r="248" spans="1:5" x14ac:dyDescent="0.25">
      <c r="A248" s="17">
        <v>310506</v>
      </c>
      <c r="B248" s="5" t="s">
        <v>116</v>
      </c>
      <c r="C248" s="6">
        <v>259224071960</v>
      </c>
      <c r="D248" s="6">
        <v>259224071960</v>
      </c>
      <c r="E248" s="7">
        <f t="shared" si="3"/>
        <v>0</v>
      </c>
    </row>
    <row r="249" spans="1:5" x14ac:dyDescent="0.25">
      <c r="A249" s="17">
        <v>3109</v>
      </c>
      <c r="B249" s="5" t="s">
        <v>117</v>
      </c>
      <c r="C249" s="6">
        <v>213808166011</v>
      </c>
      <c r="D249" s="6">
        <v>221595087700</v>
      </c>
      <c r="E249" s="7">
        <f t="shared" si="3"/>
        <v>-7786921689</v>
      </c>
    </row>
    <row r="250" spans="1:5" x14ac:dyDescent="0.25">
      <c r="A250" s="17">
        <v>310901</v>
      </c>
      <c r="B250" s="5" t="s">
        <v>118</v>
      </c>
      <c r="C250" s="6">
        <v>221908616522</v>
      </c>
      <c r="D250" s="6">
        <v>221595087700</v>
      </c>
      <c r="E250" s="7">
        <f t="shared" si="3"/>
        <v>313528822</v>
      </c>
    </row>
    <row r="251" spans="1:5" x14ac:dyDescent="0.25">
      <c r="A251" s="17">
        <v>31090101</v>
      </c>
      <c r="B251" s="5" t="s">
        <v>119</v>
      </c>
      <c r="C251" s="6">
        <v>220684702765</v>
      </c>
      <c r="D251" s="6">
        <v>220684702765</v>
      </c>
      <c r="E251" s="7">
        <f t="shared" si="3"/>
        <v>0</v>
      </c>
    </row>
    <row r="252" spans="1:5" x14ac:dyDescent="0.25">
      <c r="A252" s="17">
        <v>31090102</v>
      </c>
      <c r="B252" s="5" t="s">
        <v>120</v>
      </c>
      <c r="C252" s="6">
        <v>1223913757</v>
      </c>
      <c r="D252" s="6">
        <v>910384935</v>
      </c>
      <c r="E252" s="7">
        <f t="shared" si="3"/>
        <v>313528822</v>
      </c>
    </row>
    <row r="253" spans="1:5" x14ac:dyDescent="0.25">
      <c r="A253" s="17">
        <v>310902</v>
      </c>
      <c r="B253" s="5" t="s">
        <v>121</v>
      </c>
      <c r="C253" s="6">
        <v>-8100450511</v>
      </c>
      <c r="D253" s="6">
        <v>0</v>
      </c>
      <c r="E253" s="7">
        <f t="shared" si="3"/>
        <v>-8100450511</v>
      </c>
    </row>
    <row r="254" spans="1:5" x14ac:dyDescent="0.25">
      <c r="A254" s="17">
        <v>31090201</v>
      </c>
      <c r="B254" s="5" t="s">
        <v>122</v>
      </c>
      <c r="C254" s="6">
        <v>-8100450511</v>
      </c>
      <c r="D254" s="6">
        <v>0</v>
      </c>
      <c r="E254" s="7">
        <f t="shared" si="3"/>
        <v>-8100450511</v>
      </c>
    </row>
    <row r="255" spans="1:5" x14ac:dyDescent="0.25">
      <c r="A255" s="17">
        <v>3110</v>
      </c>
      <c r="B255" s="5" t="s">
        <v>123</v>
      </c>
      <c r="C255" s="6">
        <v>-20785795286</v>
      </c>
      <c r="D255" s="6">
        <v>-8100450511</v>
      </c>
      <c r="E255" s="7">
        <f t="shared" si="3"/>
        <v>-12685344775</v>
      </c>
    </row>
    <row r="256" spans="1:5" x14ac:dyDescent="0.25">
      <c r="A256" s="17">
        <v>311002</v>
      </c>
      <c r="B256" s="5" t="s">
        <v>124</v>
      </c>
      <c r="C256" s="6">
        <v>-20785795286</v>
      </c>
      <c r="D256" s="6">
        <v>-8100450511</v>
      </c>
      <c r="E256" s="7">
        <f t="shared" si="3"/>
        <v>-12685344775</v>
      </c>
    </row>
    <row r="257" spans="1:5" x14ac:dyDescent="0.25">
      <c r="A257" s="5"/>
      <c r="B257" s="5" t="s">
        <v>113</v>
      </c>
      <c r="C257" s="6">
        <v>452246442685</v>
      </c>
      <c r="D257" s="6">
        <v>472718709149</v>
      </c>
      <c r="E257" s="7">
        <f t="shared" si="3"/>
        <v>-20472266464</v>
      </c>
    </row>
    <row r="258" spans="1:5" x14ac:dyDescent="0.25">
      <c r="A258" s="11">
        <v>8</v>
      </c>
      <c r="B258" s="11" t="s">
        <v>222</v>
      </c>
      <c r="C258" s="15">
        <v>0</v>
      </c>
      <c r="D258" s="15">
        <v>0</v>
      </c>
      <c r="E258" s="7">
        <f t="shared" si="3"/>
        <v>0</v>
      </c>
    </row>
    <row r="259" spans="1:5" x14ac:dyDescent="0.25">
      <c r="A259" s="5">
        <v>81</v>
      </c>
      <c r="B259" s="5" t="s">
        <v>223</v>
      </c>
      <c r="C259" s="6">
        <v>313275898964</v>
      </c>
      <c r="D259" s="6">
        <v>313313474548</v>
      </c>
      <c r="E259" s="7">
        <f t="shared" si="3"/>
        <v>-37575584</v>
      </c>
    </row>
    <row r="260" spans="1:5" x14ac:dyDescent="0.25">
      <c r="A260" s="5">
        <v>8120</v>
      </c>
      <c r="B260" s="5" t="s">
        <v>224</v>
      </c>
      <c r="C260" s="6">
        <v>188537521387</v>
      </c>
      <c r="D260" s="6">
        <v>188575096971</v>
      </c>
      <c r="E260" s="7">
        <f t="shared" si="3"/>
        <v>-37575584</v>
      </c>
    </row>
    <row r="261" spans="1:5" x14ac:dyDescent="0.25">
      <c r="A261" s="5">
        <v>812001</v>
      </c>
      <c r="B261" s="5" t="s">
        <v>225</v>
      </c>
      <c r="C261" s="6">
        <v>1120889760</v>
      </c>
      <c r="D261" s="6">
        <v>1460251360</v>
      </c>
      <c r="E261" s="7">
        <f t="shared" si="3"/>
        <v>-339361600</v>
      </c>
    </row>
    <row r="262" spans="1:5" x14ac:dyDescent="0.25">
      <c r="A262" s="5">
        <v>812003</v>
      </c>
      <c r="B262" s="5" t="s">
        <v>226</v>
      </c>
      <c r="C262" s="6">
        <v>67283947</v>
      </c>
      <c r="D262" s="6">
        <v>67283947</v>
      </c>
      <c r="E262" s="7">
        <f t="shared" si="3"/>
        <v>0</v>
      </c>
    </row>
    <row r="263" spans="1:5" x14ac:dyDescent="0.25">
      <c r="A263" s="5">
        <v>812004</v>
      </c>
      <c r="B263" s="5" t="s">
        <v>227</v>
      </c>
      <c r="C263" s="6">
        <v>187349347680</v>
      </c>
      <c r="D263" s="6">
        <v>187047561664</v>
      </c>
      <c r="E263" s="7">
        <f t="shared" si="3"/>
        <v>301786016</v>
      </c>
    </row>
    <row r="264" spans="1:5" x14ac:dyDescent="0.25">
      <c r="A264" s="5">
        <v>8190</v>
      </c>
      <c r="B264" s="5" t="s">
        <v>228</v>
      </c>
      <c r="C264" s="6">
        <v>124738377577</v>
      </c>
      <c r="D264" s="6">
        <v>124738377577</v>
      </c>
      <c r="E264" s="7">
        <f t="shared" si="3"/>
        <v>0</v>
      </c>
    </row>
    <row r="265" spans="1:5" x14ac:dyDescent="0.25">
      <c r="A265" s="5">
        <v>819090</v>
      </c>
      <c r="B265" s="5" t="s">
        <v>229</v>
      </c>
      <c r="C265" s="6">
        <v>124738377577</v>
      </c>
      <c r="D265" s="6">
        <v>124738377577</v>
      </c>
      <c r="E265" s="7">
        <f t="shared" si="3"/>
        <v>0</v>
      </c>
    </row>
    <row r="266" spans="1:5" x14ac:dyDescent="0.25">
      <c r="A266" s="5">
        <v>81909001</v>
      </c>
      <c r="B266" s="5" t="s">
        <v>230</v>
      </c>
      <c r="C266" s="6">
        <v>83852795897</v>
      </c>
      <c r="D266" s="6">
        <v>83852795897</v>
      </c>
      <c r="E266" s="7">
        <f t="shared" ref="E266:E306" si="4">+C266-D266</f>
        <v>0</v>
      </c>
    </row>
    <row r="267" spans="1:5" x14ac:dyDescent="0.25">
      <c r="A267" s="5">
        <v>81909002</v>
      </c>
      <c r="B267" s="5" t="s">
        <v>231</v>
      </c>
      <c r="C267" s="6">
        <v>40885581680</v>
      </c>
      <c r="D267" s="6">
        <v>40885581680</v>
      </c>
      <c r="E267" s="7">
        <f t="shared" si="4"/>
        <v>0</v>
      </c>
    </row>
    <row r="268" spans="1:5" x14ac:dyDescent="0.25">
      <c r="A268" s="5">
        <v>83</v>
      </c>
      <c r="B268" s="5" t="s">
        <v>232</v>
      </c>
      <c r="C268" s="6">
        <v>20540140425</v>
      </c>
      <c r="D268" s="6">
        <v>20540140425</v>
      </c>
      <c r="E268" s="7">
        <f t="shared" si="4"/>
        <v>0</v>
      </c>
    </row>
    <row r="269" spans="1:5" x14ac:dyDescent="0.25">
      <c r="A269" s="5">
        <v>8347</v>
      </c>
      <c r="B269" s="5" t="s">
        <v>233</v>
      </c>
      <c r="C269" s="6">
        <v>378614153</v>
      </c>
      <c r="D269" s="6">
        <v>378614153</v>
      </c>
      <c r="E269" s="7">
        <f t="shared" si="4"/>
        <v>0</v>
      </c>
    </row>
    <row r="270" spans="1:5" x14ac:dyDescent="0.25">
      <c r="A270" s="5">
        <v>834704</v>
      </c>
      <c r="B270" s="5" t="s">
        <v>5</v>
      </c>
      <c r="C270" s="6">
        <v>378614153</v>
      </c>
      <c r="D270" s="6">
        <v>378614153</v>
      </c>
      <c r="E270" s="7">
        <f t="shared" si="4"/>
        <v>0</v>
      </c>
    </row>
    <row r="271" spans="1:5" x14ac:dyDescent="0.25">
      <c r="A271" s="5">
        <v>8361</v>
      </c>
      <c r="B271" s="5" t="s">
        <v>234</v>
      </c>
      <c r="C271" s="6">
        <v>20161526272</v>
      </c>
      <c r="D271" s="6">
        <v>20161526272</v>
      </c>
      <c r="E271" s="7">
        <f t="shared" si="4"/>
        <v>0</v>
      </c>
    </row>
    <row r="272" spans="1:5" x14ac:dyDescent="0.25">
      <c r="A272" s="5">
        <v>836102</v>
      </c>
      <c r="B272" s="5" t="s">
        <v>235</v>
      </c>
      <c r="C272" s="6">
        <v>20161526272</v>
      </c>
      <c r="D272" s="6">
        <v>20161526272</v>
      </c>
      <c r="E272" s="7">
        <f t="shared" si="4"/>
        <v>0</v>
      </c>
    </row>
    <row r="273" spans="1:5" x14ac:dyDescent="0.25">
      <c r="A273" s="5">
        <v>89</v>
      </c>
      <c r="B273" s="5" t="s">
        <v>236</v>
      </c>
      <c r="C273" s="6">
        <v>-333816039389</v>
      </c>
      <c r="D273" s="6">
        <v>-333853614973</v>
      </c>
      <c r="E273" s="7">
        <f t="shared" si="4"/>
        <v>37575584</v>
      </c>
    </row>
    <row r="274" spans="1:5" x14ac:dyDescent="0.25">
      <c r="A274" s="5">
        <v>8905</v>
      </c>
      <c r="B274" s="5" t="s">
        <v>237</v>
      </c>
      <c r="C274" s="6">
        <v>-313275898964</v>
      </c>
      <c r="D274" s="6">
        <v>-313313474548</v>
      </c>
      <c r="E274" s="7">
        <f t="shared" si="4"/>
        <v>37575584</v>
      </c>
    </row>
    <row r="275" spans="1:5" x14ac:dyDescent="0.25">
      <c r="A275" s="5">
        <v>890506</v>
      </c>
      <c r="B275" s="5" t="s">
        <v>238</v>
      </c>
      <c r="C275" s="6">
        <v>-188537521387</v>
      </c>
      <c r="D275" s="6">
        <v>-188575096971</v>
      </c>
      <c r="E275" s="7">
        <f t="shared" si="4"/>
        <v>37575584</v>
      </c>
    </row>
    <row r="276" spans="1:5" x14ac:dyDescent="0.25">
      <c r="A276" s="5">
        <v>890590</v>
      </c>
      <c r="B276" s="5" t="s">
        <v>239</v>
      </c>
      <c r="C276" s="6">
        <v>-124738377577</v>
      </c>
      <c r="D276" s="6">
        <v>-124738377577</v>
      </c>
      <c r="E276" s="7">
        <f t="shared" si="4"/>
        <v>0</v>
      </c>
    </row>
    <row r="277" spans="1:5" x14ac:dyDescent="0.25">
      <c r="A277" s="5">
        <v>8915</v>
      </c>
      <c r="B277" s="5" t="s">
        <v>240</v>
      </c>
      <c r="C277" s="6">
        <v>-20540140425</v>
      </c>
      <c r="D277" s="6">
        <v>-20540140425</v>
      </c>
      <c r="E277" s="7">
        <f t="shared" si="4"/>
        <v>0</v>
      </c>
    </row>
    <row r="278" spans="1:5" x14ac:dyDescent="0.25">
      <c r="A278" s="5">
        <v>891518</v>
      </c>
      <c r="B278" s="5" t="s">
        <v>241</v>
      </c>
      <c r="C278" s="6">
        <v>-378614153</v>
      </c>
      <c r="D278" s="6">
        <v>-378614153</v>
      </c>
      <c r="E278" s="7">
        <f t="shared" si="4"/>
        <v>0</v>
      </c>
    </row>
    <row r="279" spans="1:5" x14ac:dyDescent="0.25">
      <c r="A279" s="5">
        <v>891521</v>
      </c>
      <c r="B279" s="5" t="s">
        <v>234</v>
      </c>
      <c r="C279" s="6">
        <v>-20161526272</v>
      </c>
      <c r="D279" s="6">
        <v>-20161526272</v>
      </c>
      <c r="E279" s="7">
        <f t="shared" si="4"/>
        <v>0</v>
      </c>
    </row>
    <row r="280" spans="1:5" x14ac:dyDescent="0.25">
      <c r="A280" s="5">
        <v>89152102</v>
      </c>
      <c r="B280" s="5" t="s">
        <v>235</v>
      </c>
      <c r="C280" s="6">
        <v>-20161526272</v>
      </c>
      <c r="D280" s="6">
        <v>-20161526272</v>
      </c>
      <c r="E280" s="7">
        <f t="shared" si="4"/>
        <v>0</v>
      </c>
    </row>
    <row r="281" spans="1:5" x14ac:dyDescent="0.25">
      <c r="A281" s="11">
        <v>9</v>
      </c>
      <c r="B281" s="11" t="s">
        <v>242</v>
      </c>
      <c r="C281" s="15">
        <v>0</v>
      </c>
      <c r="D281" s="15">
        <v>0</v>
      </c>
      <c r="E281" s="7">
        <f t="shared" si="4"/>
        <v>0</v>
      </c>
    </row>
    <row r="282" spans="1:5" x14ac:dyDescent="0.25">
      <c r="A282" s="5">
        <v>91</v>
      </c>
      <c r="B282" s="5" t="s">
        <v>243</v>
      </c>
      <c r="C282" s="6">
        <v>132861299632</v>
      </c>
      <c r="D282" s="6">
        <v>135051121941</v>
      </c>
      <c r="E282" s="7">
        <f t="shared" si="4"/>
        <v>-2189822309</v>
      </c>
    </row>
    <row r="283" spans="1:5" x14ac:dyDescent="0.25">
      <c r="A283" s="5">
        <v>9120</v>
      </c>
      <c r="B283" s="5" t="s">
        <v>224</v>
      </c>
      <c r="C283" s="6">
        <v>131592767504</v>
      </c>
      <c r="D283" s="6">
        <v>133782589813</v>
      </c>
      <c r="E283" s="7">
        <f t="shared" si="4"/>
        <v>-2189822309</v>
      </c>
    </row>
    <row r="284" spans="1:5" x14ac:dyDescent="0.25">
      <c r="A284" s="5">
        <v>912001</v>
      </c>
      <c r="B284" s="5" t="s">
        <v>244</v>
      </c>
      <c r="C284" s="6">
        <v>123872224</v>
      </c>
      <c r="D284" s="6">
        <v>0</v>
      </c>
      <c r="E284" s="7">
        <f t="shared" si="4"/>
        <v>123872224</v>
      </c>
    </row>
    <row r="285" spans="1:5" x14ac:dyDescent="0.25">
      <c r="A285" s="5">
        <v>912002</v>
      </c>
      <c r="B285" s="5" t="s">
        <v>245</v>
      </c>
      <c r="C285" s="6">
        <v>52941471</v>
      </c>
      <c r="D285" s="6">
        <v>16550007</v>
      </c>
      <c r="E285" s="7">
        <f t="shared" si="4"/>
        <v>36391464</v>
      </c>
    </row>
    <row r="286" spans="1:5" x14ac:dyDescent="0.25">
      <c r="A286" s="5">
        <v>912004</v>
      </c>
      <c r="B286" s="5" t="s">
        <v>246</v>
      </c>
      <c r="C286" s="6">
        <v>120212639748</v>
      </c>
      <c r="D286" s="6">
        <v>118877429608</v>
      </c>
      <c r="E286" s="7">
        <f t="shared" si="4"/>
        <v>1335210140</v>
      </c>
    </row>
    <row r="287" spans="1:5" x14ac:dyDescent="0.25">
      <c r="A287" s="5">
        <v>912090</v>
      </c>
      <c r="B287" s="5" t="s">
        <v>247</v>
      </c>
      <c r="C287" s="6">
        <v>11203314061</v>
      </c>
      <c r="D287" s="6">
        <v>14888610198</v>
      </c>
      <c r="E287" s="7">
        <f t="shared" si="4"/>
        <v>-3685296137</v>
      </c>
    </row>
    <row r="288" spans="1:5" x14ac:dyDescent="0.25">
      <c r="A288" s="5">
        <v>9190</v>
      </c>
      <c r="B288" s="5" t="s">
        <v>248</v>
      </c>
      <c r="C288" s="6">
        <v>1268532128</v>
      </c>
      <c r="D288" s="6">
        <v>1268532128</v>
      </c>
      <c r="E288" s="7">
        <f t="shared" si="4"/>
        <v>0</v>
      </c>
    </row>
    <row r="289" spans="1:5" x14ac:dyDescent="0.25">
      <c r="A289" s="5">
        <v>919090</v>
      </c>
      <c r="B289" s="5" t="s">
        <v>249</v>
      </c>
      <c r="C289" s="6">
        <v>1268532128</v>
      </c>
      <c r="D289" s="6">
        <v>1268532128</v>
      </c>
      <c r="E289" s="7">
        <f t="shared" si="4"/>
        <v>0</v>
      </c>
    </row>
    <row r="290" spans="1:5" x14ac:dyDescent="0.25">
      <c r="A290" s="5">
        <v>91909001</v>
      </c>
      <c r="B290" s="5" t="s">
        <v>11</v>
      </c>
      <c r="C290" s="6">
        <v>77838492</v>
      </c>
      <c r="D290" s="6">
        <v>77838492</v>
      </c>
      <c r="E290" s="7">
        <f t="shared" si="4"/>
        <v>0</v>
      </c>
    </row>
    <row r="291" spans="1:5" x14ac:dyDescent="0.25">
      <c r="A291" s="5">
        <v>91909002</v>
      </c>
      <c r="B291" s="5" t="s">
        <v>250</v>
      </c>
      <c r="C291" s="6">
        <v>897698540</v>
      </c>
      <c r="D291" s="6">
        <v>897698540</v>
      </c>
      <c r="E291" s="7">
        <f t="shared" si="4"/>
        <v>0</v>
      </c>
    </row>
    <row r="292" spans="1:5" x14ac:dyDescent="0.25">
      <c r="A292" s="5">
        <v>91909003</v>
      </c>
      <c r="B292" s="5" t="s">
        <v>251</v>
      </c>
      <c r="C292" s="6">
        <v>292995096</v>
      </c>
      <c r="D292" s="6">
        <v>292995096</v>
      </c>
      <c r="E292" s="7">
        <f t="shared" si="4"/>
        <v>0</v>
      </c>
    </row>
    <row r="293" spans="1:5" x14ac:dyDescent="0.25">
      <c r="A293" s="5">
        <v>93</v>
      </c>
      <c r="B293" s="5" t="s">
        <v>252</v>
      </c>
      <c r="C293" s="6">
        <v>14117937300</v>
      </c>
      <c r="D293" s="6">
        <v>13135628418</v>
      </c>
      <c r="E293" s="7">
        <f t="shared" si="4"/>
        <v>982308882</v>
      </c>
    </row>
    <row r="294" spans="1:5" x14ac:dyDescent="0.25">
      <c r="A294" s="5">
        <v>9390</v>
      </c>
      <c r="B294" s="5" t="s">
        <v>253</v>
      </c>
      <c r="C294" s="6">
        <v>14117937300</v>
      </c>
      <c r="D294" s="6">
        <v>13135628418</v>
      </c>
      <c r="E294" s="7">
        <f t="shared" si="4"/>
        <v>982308882</v>
      </c>
    </row>
    <row r="295" spans="1:5" x14ac:dyDescent="0.25">
      <c r="A295" s="5">
        <v>939090</v>
      </c>
      <c r="B295" s="5" t="s">
        <v>254</v>
      </c>
      <c r="C295" s="6">
        <v>14117937300</v>
      </c>
      <c r="D295" s="6">
        <v>13135628418</v>
      </c>
      <c r="E295" s="7">
        <f t="shared" si="4"/>
        <v>982308882</v>
      </c>
    </row>
    <row r="296" spans="1:5" x14ac:dyDescent="0.25">
      <c r="A296" s="5">
        <v>93909001</v>
      </c>
      <c r="B296" s="5" t="s">
        <v>255</v>
      </c>
      <c r="C296" s="6">
        <v>13701505106</v>
      </c>
      <c r="D296" s="6">
        <v>11690503880</v>
      </c>
      <c r="E296" s="7">
        <f t="shared" si="4"/>
        <v>2011001226</v>
      </c>
    </row>
    <row r="297" spans="1:5" x14ac:dyDescent="0.25">
      <c r="A297" s="5">
        <v>93909002</v>
      </c>
      <c r="B297" s="5" t="s">
        <v>256</v>
      </c>
      <c r="C297" s="6">
        <v>416432194</v>
      </c>
      <c r="D297" s="6">
        <v>1445124538</v>
      </c>
      <c r="E297" s="7">
        <f t="shared" si="4"/>
        <v>-1028692344</v>
      </c>
    </row>
    <row r="298" spans="1:5" x14ac:dyDescent="0.25">
      <c r="A298" s="5">
        <v>99</v>
      </c>
      <c r="B298" s="5" t="s">
        <v>257</v>
      </c>
      <c r="C298" s="6">
        <v>-146979236932</v>
      </c>
      <c r="D298" s="6">
        <v>-148186750359</v>
      </c>
      <c r="E298" s="7">
        <f t="shared" si="4"/>
        <v>1207513427</v>
      </c>
    </row>
    <row r="299" spans="1:5" x14ac:dyDescent="0.25">
      <c r="A299" s="5">
        <v>9905</v>
      </c>
      <c r="B299" s="5" t="s">
        <v>258</v>
      </c>
      <c r="C299" s="6">
        <v>-132861299632</v>
      </c>
      <c r="D299" s="6">
        <v>-135051121941</v>
      </c>
      <c r="E299" s="7">
        <f t="shared" si="4"/>
        <v>2189822309</v>
      </c>
    </row>
    <row r="300" spans="1:5" x14ac:dyDescent="0.25">
      <c r="A300" s="5">
        <v>990505</v>
      </c>
      <c r="B300" s="5" t="s">
        <v>238</v>
      </c>
      <c r="C300" s="6">
        <v>-131592767504</v>
      </c>
      <c r="D300" s="6">
        <v>-133782589813</v>
      </c>
      <c r="E300" s="7">
        <f t="shared" si="4"/>
        <v>2189822309</v>
      </c>
    </row>
    <row r="301" spans="1:5" x14ac:dyDescent="0.25">
      <c r="A301" s="5">
        <v>990590</v>
      </c>
      <c r="B301" s="5" t="s">
        <v>259</v>
      </c>
      <c r="C301" s="6">
        <v>-1268532128</v>
      </c>
      <c r="D301" s="6">
        <v>-1268532128</v>
      </c>
      <c r="E301" s="7">
        <f t="shared" si="4"/>
        <v>0</v>
      </c>
    </row>
    <row r="302" spans="1:5" x14ac:dyDescent="0.25">
      <c r="A302" s="5">
        <v>9915</v>
      </c>
      <c r="B302" s="5" t="s">
        <v>260</v>
      </c>
      <c r="C302" s="6">
        <v>-14117937300</v>
      </c>
      <c r="D302" s="6">
        <v>-13135628418</v>
      </c>
      <c r="E302" s="7">
        <f t="shared" si="4"/>
        <v>-982308882</v>
      </c>
    </row>
    <row r="303" spans="1:5" x14ac:dyDescent="0.25">
      <c r="A303" s="5">
        <v>991590</v>
      </c>
      <c r="B303" s="5" t="s">
        <v>261</v>
      </c>
      <c r="C303" s="6">
        <v>-14117937300</v>
      </c>
      <c r="D303" s="6">
        <v>-13135628418</v>
      </c>
      <c r="E303" s="7">
        <f t="shared" si="4"/>
        <v>-982308882</v>
      </c>
    </row>
    <row r="304" spans="1:5" x14ac:dyDescent="0.25">
      <c r="A304" s="5"/>
      <c r="B304" s="5"/>
      <c r="C304" s="6"/>
      <c r="D304" s="6"/>
      <c r="E304" s="7">
        <f t="shared" si="4"/>
        <v>0</v>
      </c>
    </row>
    <row r="305" spans="1:5" x14ac:dyDescent="0.25">
      <c r="A305" s="5"/>
      <c r="B305" s="18" t="s">
        <v>221</v>
      </c>
      <c r="C305" s="19">
        <f>+C169+C245</f>
        <v>841904817088.33008</v>
      </c>
      <c r="D305" s="19">
        <f>+D169+D245</f>
        <v>817717085347.33008</v>
      </c>
      <c r="E305" s="7">
        <f t="shared" si="4"/>
        <v>24187731741</v>
      </c>
    </row>
    <row r="306" spans="1:5" x14ac:dyDescent="0.25">
      <c r="A306" s="5"/>
      <c r="B306" s="18" t="s">
        <v>220</v>
      </c>
      <c r="C306" s="19">
        <f>+C6</f>
        <v>841904817088.32996</v>
      </c>
      <c r="D306" s="19">
        <f>+D6</f>
        <v>817717085347.32996</v>
      </c>
      <c r="E306" s="7">
        <f t="shared" si="4"/>
        <v>24187731741</v>
      </c>
    </row>
    <row r="307" spans="1:5" x14ac:dyDescent="0.25">
      <c r="C307" s="3">
        <f>+C305-C306</f>
        <v>0</v>
      </c>
      <c r="D307" s="3">
        <f>+D305-D306</f>
        <v>0</v>
      </c>
    </row>
  </sheetData>
  <printOptions gridLines="1"/>
  <pageMargins left="0.62992125984251968" right="0.23622047244094491" top="0.74803149606299213" bottom="0.74803149606299213" header="0.31496062992125984" footer="0.31496062992125984"/>
  <pageSetup scale="75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E48F-81DF-4EAE-8E02-7DC18CC595A3}">
  <dimension ref="A1:H85"/>
  <sheetViews>
    <sheetView tabSelected="1" topLeftCell="A61" workbookViewId="0">
      <selection activeCell="B80" sqref="B80"/>
    </sheetView>
  </sheetViews>
  <sheetFormatPr baseColWidth="10" defaultRowHeight="15" x14ac:dyDescent="0.25"/>
  <cols>
    <col min="1" max="1" width="9" bestFit="1" customWidth="1"/>
    <col min="2" max="2" width="59.85546875" bestFit="1" customWidth="1"/>
    <col min="3" max="4" width="16.28515625" bestFit="1" customWidth="1"/>
    <col min="5" max="5" width="15.140625" bestFit="1" customWidth="1"/>
    <col min="6" max="7" width="16.28515625" bestFit="1" customWidth="1"/>
    <col min="8" max="8" width="14.140625" bestFit="1" customWidth="1"/>
  </cols>
  <sheetData>
    <row r="1" spans="1:8" x14ac:dyDescent="0.25">
      <c r="A1" s="5">
        <v>16</v>
      </c>
      <c r="B1" s="5" t="s">
        <v>34</v>
      </c>
      <c r="C1" s="22">
        <v>162278258950</v>
      </c>
      <c r="D1" s="22">
        <v>143365532206</v>
      </c>
      <c r="E1" s="7">
        <f t="shared" ref="E1:E66" si="0">+C1-D1</f>
        <v>18912726744</v>
      </c>
    </row>
    <row r="2" spans="1:8" x14ac:dyDescent="0.25">
      <c r="A2" s="5">
        <v>1605</v>
      </c>
      <c r="B2" s="5" t="s">
        <v>145</v>
      </c>
      <c r="C2" s="22">
        <v>48807969464</v>
      </c>
      <c r="D2" s="22">
        <v>42856744000</v>
      </c>
      <c r="E2" s="7">
        <f t="shared" si="0"/>
        <v>5951225464</v>
      </c>
      <c r="F2" s="21">
        <f>+C2+C55</f>
        <v>263130395172</v>
      </c>
      <c r="G2" s="21">
        <f>+D2+D55</f>
        <v>256028698475</v>
      </c>
      <c r="H2" s="21">
        <f>+F2-G2</f>
        <v>7101696697</v>
      </c>
    </row>
    <row r="3" spans="1:8" x14ac:dyDescent="0.25">
      <c r="A3" s="5">
        <v>160501</v>
      </c>
      <c r="B3" s="5" t="s">
        <v>146</v>
      </c>
      <c r="C3" s="22">
        <v>48807969464</v>
      </c>
      <c r="D3" s="22">
        <v>42856744000</v>
      </c>
      <c r="E3" s="7">
        <f t="shared" si="0"/>
        <v>5951225464</v>
      </c>
    </row>
    <row r="4" spans="1:8" x14ac:dyDescent="0.25">
      <c r="A4" s="5">
        <v>1615</v>
      </c>
      <c r="B4" s="5" t="s">
        <v>147</v>
      </c>
      <c r="C4" s="22">
        <v>4444747585</v>
      </c>
      <c r="D4" s="22">
        <v>4444747585</v>
      </c>
      <c r="E4" s="7">
        <f t="shared" si="0"/>
        <v>0</v>
      </c>
    </row>
    <row r="5" spans="1:8" x14ac:dyDescent="0.25">
      <c r="A5" s="5">
        <v>161501</v>
      </c>
      <c r="B5" s="5" t="s">
        <v>148</v>
      </c>
      <c r="C5" s="22">
        <v>4444747585</v>
      </c>
      <c r="D5" s="22">
        <v>4444747585</v>
      </c>
      <c r="E5" s="7">
        <f t="shared" si="0"/>
        <v>0</v>
      </c>
    </row>
    <row r="6" spans="1:8" x14ac:dyDescent="0.25">
      <c r="A6" s="5">
        <v>1620</v>
      </c>
      <c r="B6" s="5" t="s">
        <v>35</v>
      </c>
      <c r="C6" s="22">
        <v>5932568926</v>
      </c>
      <c r="D6" s="22">
        <v>0</v>
      </c>
      <c r="E6" s="7">
        <f t="shared" si="0"/>
        <v>5932568926</v>
      </c>
    </row>
    <row r="7" spans="1:8" x14ac:dyDescent="0.25">
      <c r="A7" s="5">
        <v>162003</v>
      </c>
      <c r="B7" s="5" t="s">
        <v>263</v>
      </c>
      <c r="C7" s="22">
        <v>5932568926</v>
      </c>
      <c r="D7" s="22">
        <v>0</v>
      </c>
      <c r="E7" s="7">
        <f t="shared" si="0"/>
        <v>5932568926</v>
      </c>
    </row>
    <row r="8" spans="1:8" x14ac:dyDescent="0.25">
      <c r="A8" s="5">
        <v>1635</v>
      </c>
      <c r="B8" s="5" t="s">
        <v>149</v>
      </c>
      <c r="C8" s="22">
        <v>2806804731</v>
      </c>
      <c r="D8" s="22">
        <v>1416667084</v>
      </c>
      <c r="E8" s="7">
        <f t="shared" si="0"/>
        <v>1390137647</v>
      </c>
    </row>
    <row r="9" spans="1:8" x14ac:dyDescent="0.25">
      <c r="A9" s="5">
        <v>163501</v>
      </c>
      <c r="B9" s="5" t="s">
        <v>16</v>
      </c>
      <c r="C9" s="22">
        <v>661403023</v>
      </c>
      <c r="D9" s="22">
        <v>362585544</v>
      </c>
      <c r="E9" s="7">
        <f t="shared" si="0"/>
        <v>298817479</v>
      </c>
    </row>
    <row r="10" spans="1:8" x14ac:dyDescent="0.25">
      <c r="A10" s="5">
        <v>16350106</v>
      </c>
      <c r="B10" s="5" t="s">
        <v>150</v>
      </c>
      <c r="C10" s="22">
        <v>9282707</v>
      </c>
      <c r="D10" s="22">
        <v>0</v>
      </c>
      <c r="E10" s="7">
        <f t="shared" si="0"/>
        <v>9282707</v>
      </c>
    </row>
    <row r="11" spans="1:8" x14ac:dyDescent="0.25">
      <c r="A11" s="5">
        <v>16350111</v>
      </c>
      <c r="B11" s="5" t="s">
        <v>151</v>
      </c>
      <c r="C11" s="22">
        <v>327120316</v>
      </c>
      <c r="D11" s="22">
        <v>37585544</v>
      </c>
      <c r="E11" s="7">
        <f t="shared" si="0"/>
        <v>289534772</v>
      </c>
    </row>
    <row r="12" spans="1:8" x14ac:dyDescent="0.25">
      <c r="A12" s="5">
        <v>16350190</v>
      </c>
      <c r="B12" s="5" t="s">
        <v>152</v>
      </c>
      <c r="C12" s="22">
        <v>325000000</v>
      </c>
      <c r="D12" s="22">
        <v>325000000</v>
      </c>
      <c r="E12" s="7">
        <f t="shared" si="0"/>
        <v>0</v>
      </c>
    </row>
    <row r="13" spans="1:8" x14ac:dyDescent="0.25">
      <c r="A13" s="5">
        <v>163503</v>
      </c>
      <c r="B13" s="5" t="s">
        <v>153</v>
      </c>
      <c r="C13" s="22">
        <v>172154266</v>
      </c>
      <c r="D13" s="22">
        <v>118913562</v>
      </c>
      <c r="E13" s="7">
        <f t="shared" si="0"/>
        <v>53240704</v>
      </c>
    </row>
    <row r="14" spans="1:8" x14ac:dyDescent="0.25">
      <c r="A14" s="5">
        <v>16350301</v>
      </c>
      <c r="B14" s="5" t="s">
        <v>154</v>
      </c>
      <c r="C14" s="22">
        <v>108651604</v>
      </c>
      <c r="D14" s="22">
        <v>49213310</v>
      </c>
      <c r="E14" s="7">
        <f t="shared" si="0"/>
        <v>59438294</v>
      </c>
    </row>
    <row r="15" spans="1:8" x14ac:dyDescent="0.25">
      <c r="A15" s="5">
        <v>16350302</v>
      </c>
      <c r="B15" s="5" t="s">
        <v>155</v>
      </c>
      <c r="C15" s="22">
        <v>63502662</v>
      </c>
      <c r="D15" s="22">
        <v>69700252</v>
      </c>
      <c r="E15" s="7">
        <f t="shared" si="0"/>
        <v>-6197590</v>
      </c>
    </row>
    <row r="16" spans="1:8" x14ac:dyDescent="0.25">
      <c r="A16" s="5">
        <v>163504</v>
      </c>
      <c r="B16" s="5" t="s">
        <v>20</v>
      </c>
      <c r="C16" s="22">
        <v>1915018275</v>
      </c>
      <c r="D16" s="22">
        <v>899110347</v>
      </c>
      <c r="E16" s="7">
        <f t="shared" si="0"/>
        <v>1015907928</v>
      </c>
    </row>
    <row r="17" spans="1:5" x14ac:dyDescent="0.25">
      <c r="A17" s="5">
        <v>16350401</v>
      </c>
      <c r="B17" s="5" t="s">
        <v>156</v>
      </c>
      <c r="C17" s="22">
        <v>4391100</v>
      </c>
      <c r="D17" s="22">
        <v>57979486</v>
      </c>
      <c r="E17" s="7">
        <f t="shared" si="0"/>
        <v>-53588386</v>
      </c>
    </row>
    <row r="18" spans="1:5" x14ac:dyDescent="0.25">
      <c r="A18" s="5">
        <v>16350402</v>
      </c>
      <c r="B18" s="5" t="s">
        <v>157</v>
      </c>
      <c r="C18" s="22">
        <v>1910627175</v>
      </c>
      <c r="D18" s="22">
        <v>841130861</v>
      </c>
      <c r="E18" s="7">
        <f t="shared" si="0"/>
        <v>1069496314</v>
      </c>
    </row>
    <row r="19" spans="1:5" x14ac:dyDescent="0.25">
      <c r="A19" s="5">
        <v>163507</v>
      </c>
      <c r="B19" s="5" t="s">
        <v>18</v>
      </c>
      <c r="C19" s="22">
        <v>36057631</v>
      </c>
      <c r="D19" s="22">
        <v>36057631</v>
      </c>
      <c r="E19" s="7">
        <f t="shared" si="0"/>
        <v>0</v>
      </c>
    </row>
    <row r="20" spans="1:5" x14ac:dyDescent="0.25">
      <c r="A20" s="5">
        <v>16350710</v>
      </c>
      <c r="B20" s="5" t="s">
        <v>158</v>
      </c>
      <c r="C20" s="22">
        <v>36057631</v>
      </c>
      <c r="D20" s="22">
        <v>36057631</v>
      </c>
      <c r="E20" s="7">
        <f t="shared" si="0"/>
        <v>0</v>
      </c>
    </row>
    <row r="21" spans="1:5" x14ac:dyDescent="0.25">
      <c r="A21" s="5">
        <v>163511</v>
      </c>
      <c r="B21" s="5" t="s">
        <v>159</v>
      </c>
      <c r="C21" s="22">
        <v>22171536</v>
      </c>
      <c r="D21" s="22">
        <v>0</v>
      </c>
      <c r="E21" s="7">
        <f t="shared" si="0"/>
        <v>22171536</v>
      </c>
    </row>
    <row r="22" spans="1:5" x14ac:dyDescent="0.25">
      <c r="A22" s="5">
        <v>16351102</v>
      </c>
      <c r="B22" s="5" t="s">
        <v>160</v>
      </c>
      <c r="C22" s="22">
        <v>22171536</v>
      </c>
      <c r="D22" s="22">
        <v>0</v>
      </c>
      <c r="E22" s="7">
        <f t="shared" si="0"/>
        <v>22171536</v>
      </c>
    </row>
    <row r="23" spans="1:5" x14ac:dyDescent="0.25">
      <c r="A23" s="5">
        <v>1637</v>
      </c>
      <c r="B23" s="5" t="s">
        <v>161</v>
      </c>
      <c r="C23" s="22">
        <v>247915011</v>
      </c>
      <c r="D23" s="22">
        <v>34827880</v>
      </c>
      <c r="E23" s="7">
        <f t="shared" si="0"/>
        <v>213087131</v>
      </c>
    </row>
    <row r="24" spans="1:5" x14ac:dyDescent="0.25">
      <c r="A24" s="5">
        <v>163709</v>
      </c>
      <c r="B24" s="5" t="s">
        <v>162</v>
      </c>
      <c r="C24" s="22">
        <v>6409455</v>
      </c>
      <c r="D24" s="22">
        <v>6409455</v>
      </c>
      <c r="E24" s="7">
        <f t="shared" si="0"/>
        <v>0</v>
      </c>
    </row>
    <row r="25" spans="1:5" x14ac:dyDescent="0.25">
      <c r="A25" s="5">
        <v>16370901</v>
      </c>
      <c r="B25" s="5" t="s">
        <v>154</v>
      </c>
      <c r="C25" s="22">
        <v>3423555</v>
      </c>
      <c r="D25" s="22">
        <v>3423555</v>
      </c>
      <c r="E25" s="7">
        <f t="shared" si="0"/>
        <v>0</v>
      </c>
    </row>
    <row r="26" spans="1:5" x14ac:dyDescent="0.25">
      <c r="A26" s="5">
        <v>16370902</v>
      </c>
      <c r="B26" s="5" t="s">
        <v>163</v>
      </c>
      <c r="C26" s="22">
        <v>2985900</v>
      </c>
      <c r="D26" s="22">
        <v>2985900</v>
      </c>
      <c r="E26" s="7">
        <f t="shared" si="0"/>
        <v>0</v>
      </c>
    </row>
    <row r="27" spans="1:5" x14ac:dyDescent="0.25">
      <c r="A27" s="5">
        <v>163710</v>
      </c>
      <c r="B27" s="5" t="s">
        <v>20</v>
      </c>
      <c r="C27" s="22">
        <v>241505556</v>
      </c>
      <c r="D27" s="22">
        <v>28418425</v>
      </c>
      <c r="E27" s="7">
        <f t="shared" si="0"/>
        <v>213087131</v>
      </c>
    </row>
    <row r="28" spans="1:5" x14ac:dyDescent="0.25">
      <c r="A28" s="5">
        <v>16371001</v>
      </c>
      <c r="B28" s="5" t="s">
        <v>164</v>
      </c>
      <c r="C28" s="22">
        <v>10861779</v>
      </c>
      <c r="D28" s="22">
        <v>8462779</v>
      </c>
      <c r="E28" s="7">
        <f t="shared" si="0"/>
        <v>2399000</v>
      </c>
    </row>
    <row r="29" spans="1:5" x14ac:dyDescent="0.25">
      <c r="A29" s="5">
        <v>16371002</v>
      </c>
      <c r="B29" s="5" t="s">
        <v>165</v>
      </c>
      <c r="C29" s="22">
        <v>230643777</v>
      </c>
      <c r="D29" s="22">
        <v>19955646</v>
      </c>
      <c r="E29" s="7">
        <f t="shared" si="0"/>
        <v>210688131</v>
      </c>
    </row>
    <row r="30" spans="1:5" x14ac:dyDescent="0.25">
      <c r="A30" s="5">
        <v>1640</v>
      </c>
      <c r="B30" s="5" t="s">
        <v>166</v>
      </c>
      <c r="C30" s="22">
        <v>22843452117</v>
      </c>
      <c r="D30" s="22">
        <v>16889635325</v>
      </c>
      <c r="E30" s="7">
        <f t="shared" si="0"/>
        <v>5953816792</v>
      </c>
    </row>
    <row r="31" spans="1:5" x14ac:dyDescent="0.25">
      <c r="A31" s="5">
        <v>164001</v>
      </c>
      <c r="B31" s="5" t="s">
        <v>167</v>
      </c>
      <c r="C31" s="22">
        <v>1471984000</v>
      </c>
      <c r="D31" s="22">
        <v>1471984000</v>
      </c>
      <c r="E31" s="7">
        <f t="shared" si="0"/>
        <v>0</v>
      </c>
    </row>
    <row r="32" spans="1:5" x14ac:dyDescent="0.25">
      <c r="A32" s="5">
        <v>164002</v>
      </c>
      <c r="B32" s="5" t="s">
        <v>168</v>
      </c>
      <c r="C32" s="22">
        <v>3946739520</v>
      </c>
      <c r="D32" s="22">
        <v>3946739520</v>
      </c>
      <c r="E32" s="7">
        <f t="shared" si="0"/>
        <v>0</v>
      </c>
    </row>
    <row r="33" spans="1:5" x14ac:dyDescent="0.25">
      <c r="A33" s="5">
        <v>164018</v>
      </c>
      <c r="B33" s="5" t="s">
        <v>169</v>
      </c>
      <c r="C33" s="22">
        <v>7516225042</v>
      </c>
      <c r="D33" s="22">
        <v>1562408250</v>
      </c>
      <c r="E33" s="7">
        <f t="shared" si="0"/>
        <v>5953816792</v>
      </c>
    </row>
    <row r="34" spans="1:5" x14ac:dyDescent="0.25">
      <c r="A34" s="5">
        <v>164090</v>
      </c>
      <c r="B34" s="5" t="s">
        <v>170</v>
      </c>
      <c r="C34" s="22">
        <v>9908503555</v>
      </c>
      <c r="D34" s="22">
        <v>9908503555</v>
      </c>
      <c r="E34" s="7">
        <f t="shared" si="0"/>
        <v>0</v>
      </c>
    </row>
    <row r="35" spans="1:5" x14ac:dyDescent="0.25">
      <c r="A35" s="5">
        <v>1650</v>
      </c>
      <c r="B35" s="5" t="s">
        <v>171</v>
      </c>
      <c r="C35" s="22">
        <v>1042760616</v>
      </c>
      <c r="D35" s="22">
        <v>1042760616</v>
      </c>
      <c r="E35" s="7">
        <f t="shared" si="0"/>
        <v>0</v>
      </c>
    </row>
    <row r="36" spans="1:5" x14ac:dyDescent="0.25">
      <c r="A36" s="5">
        <v>165010</v>
      </c>
      <c r="B36" s="5" t="s">
        <v>158</v>
      </c>
      <c r="C36" s="22">
        <v>1042760616</v>
      </c>
      <c r="D36" s="22">
        <v>1042760616</v>
      </c>
      <c r="E36" s="7">
        <f t="shared" si="0"/>
        <v>0</v>
      </c>
    </row>
    <row r="37" spans="1:5" x14ac:dyDescent="0.25">
      <c r="A37" s="5">
        <v>1655</v>
      </c>
      <c r="B37" s="5" t="s">
        <v>36</v>
      </c>
      <c r="C37" s="22">
        <v>1242612445</v>
      </c>
      <c r="D37" s="22">
        <v>1436458581</v>
      </c>
      <c r="E37" s="7">
        <f t="shared" si="0"/>
        <v>-193846136</v>
      </c>
    </row>
    <row r="38" spans="1:5" x14ac:dyDescent="0.25">
      <c r="A38" s="5">
        <v>165506</v>
      </c>
      <c r="B38" s="5" t="s">
        <v>150</v>
      </c>
      <c r="C38" s="22">
        <v>15266860</v>
      </c>
      <c r="D38" s="22">
        <v>15266860</v>
      </c>
      <c r="E38" s="7">
        <f t="shared" si="0"/>
        <v>0</v>
      </c>
    </row>
    <row r="39" spans="1:5" x14ac:dyDescent="0.25">
      <c r="A39" s="5">
        <v>165511</v>
      </c>
      <c r="B39" s="5" t="s">
        <v>172</v>
      </c>
      <c r="C39" s="22">
        <v>715687976</v>
      </c>
      <c r="D39" s="22">
        <v>909534112</v>
      </c>
      <c r="E39" s="7">
        <f t="shared" si="0"/>
        <v>-193846136</v>
      </c>
    </row>
    <row r="40" spans="1:5" x14ac:dyDescent="0.25">
      <c r="A40" s="5">
        <v>165520</v>
      </c>
      <c r="B40" s="5" t="s">
        <v>173</v>
      </c>
      <c r="C40" s="22">
        <v>290757609</v>
      </c>
      <c r="D40" s="22">
        <v>290757609</v>
      </c>
      <c r="E40" s="7">
        <f t="shared" si="0"/>
        <v>0</v>
      </c>
    </row>
    <row r="41" spans="1:5" x14ac:dyDescent="0.25">
      <c r="A41" s="5">
        <v>165590</v>
      </c>
      <c r="B41" s="5" t="s">
        <v>152</v>
      </c>
      <c r="C41" s="22">
        <v>220900000</v>
      </c>
      <c r="D41" s="22">
        <v>220900000</v>
      </c>
      <c r="E41" s="7">
        <f t="shared" si="0"/>
        <v>0</v>
      </c>
    </row>
    <row r="42" spans="1:5" x14ac:dyDescent="0.25">
      <c r="A42" s="5">
        <v>1660</v>
      </c>
      <c r="B42" s="5" t="s">
        <v>174</v>
      </c>
      <c r="C42" s="22">
        <v>9196581</v>
      </c>
      <c r="D42" s="22">
        <v>0</v>
      </c>
      <c r="E42" s="7">
        <f t="shared" si="0"/>
        <v>9196581</v>
      </c>
    </row>
    <row r="43" spans="1:5" x14ac:dyDescent="0.25">
      <c r="A43" s="5">
        <v>166003</v>
      </c>
      <c r="B43" s="5" t="s">
        <v>175</v>
      </c>
      <c r="C43" s="22">
        <v>9196581</v>
      </c>
      <c r="D43" s="22">
        <v>0</v>
      </c>
      <c r="E43" s="7">
        <f t="shared" si="0"/>
        <v>9196581</v>
      </c>
    </row>
    <row r="44" spans="1:5" x14ac:dyDescent="0.25">
      <c r="A44" s="5">
        <v>1665</v>
      </c>
      <c r="B44" s="5" t="s">
        <v>176</v>
      </c>
      <c r="C44" s="22">
        <v>980625790</v>
      </c>
      <c r="D44" s="22">
        <v>962239994</v>
      </c>
      <c r="E44" s="7">
        <f t="shared" si="0"/>
        <v>18385796</v>
      </c>
    </row>
    <row r="45" spans="1:5" x14ac:dyDescent="0.25">
      <c r="A45" s="5">
        <v>166501</v>
      </c>
      <c r="B45" s="5" t="s">
        <v>177</v>
      </c>
      <c r="C45" s="22">
        <v>860349724</v>
      </c>
      <c r="D45" s="22">
        <v>857327606</v>
      </c>
      <c r="E45" s="7">
        <f t="shared" si="0"/>
        <v>3022118</v>
      </c>
    </row>
    <row r="46" spans="1:5" x14ac:dyDescent="0.25">
      <c r="A46" s="5">
        <v>166502</v>
      </c>
      <c r="B46" s="5" t="s">
        <v>155</v>
      </c>
      <c r="C46" s="22">
        <v>120276066</v>
      </c>
      <c r="D46" s="22">
        <v>104912388</v>
      </c>
      <c r="E46" s="7">
        <f t="shared" si="0"/>
        <v>15363678</v>
      </c>
    </row>
    <row r="47" spans="1:5" x14ac:dyDescent="0.25">
      <c r="A47" s="5">
        <v>1670</v>
      </c>
      <c r="B47" s="5" t="s">
        <v>178</v>
      </c>
      <c r="C47" s="22">
        <v>3281927880</v>
      </c>
      <c r="D47" s="22">
        <v>3048388199</v>
      </c>
      <c r="E47" s="7">
        <f t="shared" si="0"/>
        <v>233539681</v>
      </c>
    </row>
    <row r="48" spans="1:5" x14ac:dyDescent="0.25">
      <c r="A48" s="5">
        <v>167001</v>
      </c>
      <c r="B48" s="5" t="s">
        <v>179</v>
      </c>
      <c r="C48" s="22">
        <v>386434150</v>
      </c>
      <c r="D48" s="22">
        <v>274562350</v>
      </c>
      <c r="E48" s="7">
        <f t="shared" si="0"/>
        <v>111871800</v>
      </c>
    </row>
    <row r="49" spans="1:5" x14ac:dyDescent="0.25">
      <c r="A49" s="5">
        <v>167002</v>
      </c>
      <c r="B49" s="5" t="s">
        <v>180</v>
      </c>
      <c r="C49" s="22">
        <v>2895493730</v>
      </c>
      <c r="D49" s="22">
        <v>2773825849</v>
      </c>
      <c r="E49" s="7">
        <f t="shared" si="0"/>
        <v>121667881</v>
      </c>
    </row>
    <row r="50" spans="1:5" x14ac:dyDescent="0.25">
      <c r="A50" s="5">
        <v>1675</v>
      </c>
      <c r="B50" s="5" t="s">
        <v>181</v>
      </c>
      <c r="C50" s="22">
        <v>870259321</v>
      </c>
      <c r="D50" s="22">
        <v>573575521</v>
      </c>
      <c r="E50" s="7">
        <f t="shared" si="0"/>
        <v>296683800</v>
      </c>
    </row>
    <row r="51" spans="1:5" x14ac:dyDescent="0.25">
      <c r="A51" s="5">
        <v>167502</v>
      </c>
      <c r="B51" s="5" t="s">
        <v>182</v>
      </c>
      <c r="C51" s="22">
        <v>870259321</v>
      </c>
      <c r="D51" s="22">
        <v>573575521</v>
      </c>
      <c r="E51" s="7">
        <f t="shared" si="0"/>
        <v>296683800</v>
      </c>
    </row>
    <row r="52" spans="1:5" x14ac:dyDescent="0.25">
      <c r="A52" s="5">
        <v>1680</v>
      </c>
      <c r="B52" s="5" t="s">
        <v>183</v>
      </c>
      <c r="C52" s="22">
        <v>3909900</v>
      </c>
      <c r="D52" s="22">
        <v>3909900</v>
      </c>
      <c r="E52" s="7">
        <f t="shared" si="0"/>
        <v>0</v>
      </c>
    </row>
    <row r="53" spans="1:5" x14ac:dyDescent="0.25">
      <c r="A53" s="5">
        <v>168002</v>
      </c>
      <c r="B53" s="5" t="s">
        <v>184</v>
      </c>
      <c r="C53" s="22">
        <v>3909900</v>
      </c>
      <c r="D53" s="22">
        <v>3909900</v>
      </c>
      <c r="E53" s="7">
        <f t="shared" si="0"/>
        <v>0</v>
      </c>
    </row>
    <row r="54" spans="1:5" x14ac:dyDescent="0.25">
      <c r="A54" s="5">
        <v>1683</v>
      </c>
      <c r="B54" s="5" t="s">
        <v>185</v>
      </c>
      <c r="C54" s="22">
        <v>223621119555</v>
      </c>
      <c r="D54" s="22">
        <v>222470648322</v>
      </c>
      <c r="E54" s="7">
        <f t="shared" si="0"/>
        <v>1150471233</v>
      </c>
    </row>
    <row r="55" spans="1:5" x14ac:dyDescent="0.25">
      <c r="A55" s="5">
        <v>168301</v>
      </c>
      <c r="B55" s="5" t="s">
        <v>186</v>
      </c>
      <c r="C55" s="22">
        <v>214322425708</v>
      </c>
      <c r="D55" s="22">
        <v>213171954475</v>
      </c>
      <c r="E55" s="7">
        <f t="shared" si="0"/>
        <v>1150471233</v>
      </c>
    </row>
    <row r="56" spans="1:5" x14ac:dyDescent="0.25">
      <c r="A56" s="5">
        <v>168305</v>
      </c>
      <c r="B56" s="5" t="s">
        <v>16</v>
      </c>
      <c r="C56" s="22">
        <v>678383190</v>
      </c>
      <c r="D56" s="22">
        <v>678383190</v>
      </c>
      <c r="E56" s="7">
        <f t="shared" si="0"/>
        <v>0</v>
      </c>
    </row>
    <row r="57" spans="1:5" x14ac:dyDescent="0.25">
      <c r="A57" s="5">
        <v>16830590</v>
      </c>
      <c r="B57" s="5" t="s">
        <v>152</v>
      </c>
      <c r="C57" s="22">
        <v>678383190</v>
      </c>
      <c r="D57" s="22">
        <v>678383190</v>
      </c>
      <c r="E57" s="7">
        <f t="shared" si="0"/>
        <v>0</v>
      </c>
    </row>
    <row r="58" spans="1:5" x14ac:dyDescent="0.25">
      <c r="A58" s="5">
        <v>168307</v>
      </c>
      <c r="B58" s="5" t="s">
        <v>19</v>
      </c>
      <c r="C58" s="22">
        <v>107710047</v>
      </c>
      <c r="D58" s="22">
        <v>107710047</v>
      </c>
      <c r="E58" s="7">
        <f t="shared" si="0"/>
        <v>0</v>
      </c>
    </row>
    <row r="59" spans="1:5" x14ac:dyDescent="0.25">
      <c r="A59" s="5">
        <v>16830701</v>
      </c>
      <c r="B59" s="5" t="s">
        <v>154</v>
      </c>
      <c r="C59" s="22">
        <v>69330607</v>
      </c>
      <c r="D59" s="22">
        <v>69330607</v>
      </c>
      <c r="E59" s="7">
        <f t="shared" si="0"/>
        <v>0</v>
      </c>
    </row>
    <row r="60" spans="1:5" x14ac:dyDescent="0.25">
      <c r="A60" s="5">
        <v>16830702</v>
      </c>
      <c r="B60" s="5" t="s">
        <v>155</v>
      </c>
      <c r="C60" s="22">
        <v>38379440</v>
      </c>
      <c r="D60" s="22">
        <v>38379440</v>
      </c>
      <c r="E60" s="7">
        <f t="shared" si="0"/>
        <v>0</v>
      </c>
    </row>
    <row r="61" spans="1:5" x14ac:dyDescent="0.25">
      <c r="A61" s="5">
        <v>168308</v>
      </c>
      <c r="B61" s="5" t="s">
        <v>20</v>
      </c>
      <c r="C61" s="22">
        <v>68724631</v>
      </c>
      <c r="D61" s="22">
        <v>68724631</v>
      </c>
      <c r="E61" s="7">
        <f t="shared" si="0"/>
        <v>0</v>
      </c>
    </row>
    <row r="62" spans="1:5" x14ac:dyDescent="0.25">
      <c r="A62" s="5">
        <v>16830802</v>
      </c>
      <c r="B62" s="5" t="s">
        <v>165</v>
      </c>
      <c r="C62" s="22">
        <v>68724631</v>
      </c>
      <c r="D62" s="22">
        <v>68724631</v>
      </c>
      <c r="E62" s="7">
        <f t="shared" si="0"/>
        <v>0</v>
      </c>
    </row>
    <row r="63" spans="1:5" x14ac:dyDescent="0.25">
      <c r="A63" s="5">
        <v>168309</v>
      </c>
      <c r="B63" s="5" t="s">
        <v>21</v>
      </c>
      <c r="C63" s="22">
        <v>8438970979</v>
      </c>
      <c r="D63" s="22">
        <v>8438970979</v>
      </c>
      <c r="E63" s="7">
        <f t="shared" si="0"/>
        <v>0</v>
      </c>
    </row>
    <row r="64" spans="1:5" x14ac:dyDescent="0.25">
      <c r="A64" s="5">
        <v>16830902</v>
      </c>
      <c r="B64" s="5" t="s">
        <v>187</v>
      </c>
      <c r="C64" s="22">
        <v>8438970979</v>
      </c>
      <c r="D64" s="22">
        <v>8438970979</v>
      </c>
      <c r="E64" s="7">
        <f t="shared" si="0"/>
        <v>0</v>
      </c>
    </row>
    <row r="65" spans="1:5" x14ac:dyDescent="0.25">
      <c r="A65" s="5">
        <v>168390</v>
      </c>
      <c r="B65" s="5" t="s">
        <v>188</v>
      </c>
      <c r="C65" s="22">
        <v>4905000</v>
      </c>
      <c r="D65" s="22">
        <v>4905000</v>
      </c>
      <c r="E65" s="7">
        <f t="shared" si="0"/>
        <v>0</v>
      </c>
    </row>
    <row r="66" spans="1:5" x14ac:dyDescent="0.25">
      <c r="A66" s="5">
        <v>16839001</v>
      </c>
      <c r="B66" s="5" t="s">
        <v>189</v>
      </c>
      <c r="C66" s="22">
        <v>4905000</v>
      </c>
      <c r="D66" s="22">
        <v>4905000</v>
      </c>
      <c r="E66" s="7">
        <f t="shared" si="0"/>
        <v>0</v>
      </c>
    </row>
    <row r="67" spans="1:5" x14ac:dyDescent="0.25">
      <c r="A67" s="5"/>
      <c r="B67" s="5"/>
      <c r="C67" s="22"/>
      <c r="D67" s="22"/>
      <c r="E67" s="7"/>
    </row>
    <row r="68" spans="1:5" x14ac:dyDescent="0.25">
      <c r="A68" s="5">
        <v>1685</v>
      </c>
      <c r="B68" s="5" t="s">
        <v>190</v>
      </c>
      <c r="C68" s="22">
        <v>-153857610972</v>
      </c>
      <c r="D68" s="22">
        <v>-151815070801</v>
      </c>
      <c r="E68" s="7">
        <f t="shared" ref="E68:E85" si="1">+C68-D68</f>
        <v>-2042540171</v>
      </c>
    </row>
    <row r="69" spans="1:5" x14ac:dyDescent="0.25">
      <c r="A69" s="5">
        <v>168501</v>
      </c>
      <c r="B69" s="5" t="s">
        <v>17</v>
      </c>
      <c r="C69" s="22">
        <v>-1688963580</v>
      </c>
      <c r="D69" s="22">
        <v>-1351170864</v>
      </c>
      <c r="E69" s="7">
        <f t="shared" si="1"/>
        <v>-337792716</v>
      </c>
    </row>
    <row r="70" spans="1:5" x14ac:dyDescent="0.25">
      <c r="A70" s="5">
        <v>16850101</v>
      </c>
      <c r="B70" s="5" t="s">
        <v>191</v>
      </c>
      <c r="C70" s="22">
        <v>-147198420</v>
      </c>
      <c r="D70" s="22">
        <v>-117758736</v>
      </c>
      <c r="E70" s="7">
        <f t="shared" si="1"/>
        <v>-29439684</v>
      </c>
    </row>
    <row r="71" spans="1:5" x14ac:dyDescent="0.25">
      <c r="A71" s="5">
        <v>16850102</v>
      </c>
      <c r="B71" s="5" t="s">
        <v>168</v>
      </c>
      <c r="C71" s="22">
        <v>-394673940</v>
      </c>
      <c r="D71" s="22">
        <v>-315739152</v>
      </c>
      <c r="E71" s="7">
        <f t="shared" si="1"/>
        <v>-78934788</v>
      </c>
    </row>
    <row r="72" spans="1:5" x14ac:dyDescent="0.25">
      <c r="A72" s="5">
        <v>16850118</v>
      </c>
      <c r="B72" s="5" t="s">
        <v>169</v>
      </c>
      <c r="C72" s="22">
        <v>-156240840</v>
      </c>
      <c r="D72" s="22">
        <v>-124992672</v>
      </c>
      <c r="E72" s="7">
        <f t="shared" si="1"/>
        <v>-31248168</v>
      </c>
    </row>
    <row r="73" spans="1:5" x14ac:dyDescent="0.25">
      <c r="A73" s="5">
        <v>16850190</v>
      </c>
      <c r="B73" s="5" t="s">
        <v>170</v>
      </c>
      <c r="C73" s="22">
        <v>-990850380</v>
      </c>
      <c r="D73" s="22">
        <v>-792680304</v>
      </c>
      <c r="E73" s="7">
        <f t="shared" si="1"/>
        <v>-198170076</v>
      </c>
    </row>
    <row r="74" spans="1:5" x14ac:dyDescent="0.25">
      <c r="A74" s="5">
        <v>168503</v>
      </c>
      <c r="B74" s="5" t="s">
        <v>192</v>
      </c>
      <c r="C74" s="22">
        <v>-224389876</v>
      </c>
      <c r="D74" s="22">
        <v>-182679448</v>
      </c>
      <c r="E74" s="7">
        <f t="shared" si="1"/>
        <v>-41710428</v>
      </c>
    </row>
    <row r="75" spans="1:5" x14ac:dyDescent="0.25">
      <c r="A75" s="5">
        <v>168504</v>
      </c>
      <c r="B75" s="5" t="s">
        <v>193</v>
      </c>
      <c r="C75" s="22">
        <v>-411118829</v>
      </c>
      <c r="D75" s="22">
        <v>-453760390</v>
      </c>
      <c r="E75" s="7">
        <f t="shared" si="1"/>
        <v>42641561</v>
      </c>
    </row>
    <row r="76" spans="1:5" x14ac:dyDescent="0.25">
      <c r="A76" s="5">
        <v>168505</v>
      </c>
      <c r="B76" s="5" t="s">
        <v>194</v>
      </c>
      <c r="C76" s="22">
        <v>-740838</v>
      </c>
      <c r="D76" s="22">
        <v>0</v>
      </c>
      <c r="E76" s="7">
        <f t="shared" si="1"/>
        <v>-740838</v>
      </c>
    </row>
    <row r="77" spans="1:5" x14ac:dyDescent="0.25">
      <c r="A77" s="5">
        <v>168506</v>
      </c>
      <c r="B77" s="5" t="s">
        <v>195</v>
      </c>
      <c r="C77" s="22">
        <v>-423610101</v>
      </c>
      <c r="D77" s="22">
        <v>-299653221</v>
      </c>
      <c r="E77" s="7">
        <f t="shared" si="1"/>
        <v>-123956880</v>
      </c>
    </row>
    <row r="78" spans="1:5" x14ac:dyDescent="0.25">
      <c r="A78" s="5">
        <v>168507</v>
      </c>
      <c r="B78" s="5" t="s">
        <v>196</v>
      </c>
      <c r="C78" s="22">
        <v>-2505319228</v>
      </c>
      <c r="D78" s="22">
        <v>-2127155218</v>
      </c>
      <c r="E78" s="7">
        <f t="shared" si="1"/>
        <v>-378164010</v>
      </c>
    </row>
    <row r="79" spans="1:5" x14ac:dyDescent="0.25">
      <c r="A79" s="5">
        <v>168508</v>
      </c>
      <c r="B79" s="5" t="s">
        <v>197</v>
      </c>
      <c r="C79" s="22">
        <v>-597904330</v>
      </c>
      <c r="D79" s="22">
        <v>-500182720</v>
      </c>
      <c r="E79" s="7">
        <f t="shared" si="1"/>
        <v>-97721610</v>
      </c>
    </row>
    <row r="80" spans="1:5" x14ac:dyDescent="0.25">
      <c r="A80" s="5">
        <v>168509</v>
      </c>
      <c r="B80" s="5" t="s">
        <v>198</v>
      </c>
      <c r="C80" s="22">
        <v>-3095367</v>
      </c>
      <c r="D80" s="22">
        <v>-2736954</v>
      </c>
      <c r="E80" s="7">
        <f t="shared" si="1"/>
        <v>-358413</v>
      </c>
    </row>
    <row r="81" spans="1:5" x14ac:dyDescent="0.25">
      <c r="A81" s="5">
        <v>168513</v>
      </c>
      <c r="B81" s="5" t="s">
        <v>22</v>
      </c>
      <c r="C81" s="22">
        <v>-1092691790</v>
      </c>
      <c r="D81" s="22">
        <v>-873559181</v>
      </c>
      <c r="E81" s="7">
        <f t="shared" si="1"/>
        <v>-219132609</v>
      </c>
    </row>
    <row r="82" spans="1:5" x14ac:dyDescent="0.25">
      <c r="A82" s="5">
        <v>168515</v>
      </c>
      <c r="B82" s="5" t="s">
        <v>23</v>
      </c>
      <c r="C82" s="22">
        <v>-11022876</v>
      </c>
      <c r="D82" s="22">
        <v>-3131675</v>
      </c>
      <c r="E82" s="7">
        <f t="shared" si="1"/>
        <v>-7891201</v>
      </c>
    </row>
    <row r="83" spans="1:5" x14ac:dyDescent="0.25">
      <c r="A83" s="5">
        <v>168516</v>
      </c>
      <c r="B83" s="5" t="s">
        <v>24</v>
      </c>
      <c r="C83" s="22">
        <v>-146898754157</v>
      </c>
      <c r="D83" s="22">
        <v>-146021041130</v>
      </c>
      <c r="E83" s="7">
        <f t="shared" si="1"/>
        <v>-877713027</v>
      </c>
    </row>
    <row r="84" spans="1:5" x14ac:dyDescent="0.25">
      <c r="A84" s="5">
        <v>16851601</v>
      </c>
      <c r="B84" s="5" t="s">
        <v>24</v>
      </c>
      <c r="C84" s="22">
        <v>-7256786310</v>
      </c>
      <c r="D84" s="22">
        <v>-6379073283</v>
      </c>
      <c r="E84" s="7">
        <f t="shared" si="1"/>
        <v>-877713027</v>
      </c>
    </row>
    <row r="85" spans="1:5" x14ac:dyDescent="0.25">
      <c r="A85" s="5">
        <v>16851602</v>
      </c>
      <c r="B85" s="5" t="s">
        <v>25</v>
      </c>
      <c r="C85" s="22">
        <v>-139641967847</v>
      </c>
      <c r="D85" s="22">
        <v>-139641967847</v>
      </c>
      <c r="E85" s="7">
        <f t="shared" si="1"/>
        <v>0</v>
      </c>
    </row>
  </sheetData>
  <printOptions gridLines="1"/>
  <pageMargins left="0.23622047244094491" right="0.23622047244094491" top="0.74803149606299213" bottom="0.74803149606299213" header="0.31496062992125984" footer="0.31496062992125984"/>
  <pageSetup scale="7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 SITUACION FRA</vt:lpstr>
      <vt:lpstr>EST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Puerto Patiño, Elizabeth</dc:creator>
  <cp:lastModifiedBy>Monica Milena Gonzalez Florez</cp:lastModifiedBy>
  <cp:lastPrinted>2023-03-31T14:34:04Z</cp:lastPrinted>
  <dcterms:created xsi:type="dcterms:W3CDTF">2023-02-15T18:18:07Z</dcterms:created>
  <dcterms:modified xsi:type="dcterms:W3CDTF">2023-04-28T22:28:52Z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2023-02-15T18:42:15Z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036b1a53-6ad9-40d1-ab73-ac64285a10df</vt:lpwstr>
  </property>
  <property fmtid="{D5CDD505-2E9C-101B-9397-08002B2CF9AE}" pid="8" name="MSIP_Label_5fac521f-e930-485b-97f4-efbe7db8e98f_ContentBits">
    <vt:lpwstr>0</vt:lpwstr>
  </property>
</Properties>
</file>