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gonzalezf\Desktop\ESTADOS FINANCIEROS\"/>
    </mc:Choice>
  </mc:AlternateContent>
  <xr:revisionPtr revIDLastSave="0" documentId="13_ncr:1_{81552F14-4CAE-4E20-A009-32EBA57409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SIT FINANCIERA" sheetId="1" r:id="rId1"/>
    <sheet name="ESTADO RESULTAD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6" i="1" l="1"/>
  <c r="C239" i="1"/>
  <c r="C255" i="1" s="1"/>
  <c r="C169" i="1"/>
  <c r="C27" i="1"/>
  <c r="C166" i="1"/>
  <c r="C28" i="1"/>
  <c r="C33" i="1"/>
  <c r="C40" i="1"/>
  <c r="C43" i="1"/>
  <c r="C256" i="1" l="1"/>
</calcChain>
</file>

<file path=xl/sharedStrings.xml><?xml version="1.0" encoding="utf-8"?>
<sst xmlns="http://schemas.openxmlformats.org/spreadsheetml/2006/main" count="472" uniqueCount="404">
  <si>
    <t>ACTIVO</t>
  </si>
  <si>
    <t>CORRIENTE</t>
  </si>
  <si>
    <t>EFECTIVO Y EQUIVALENTES AL EFECTIVO</t>
  </si>
  <si>
    <t>CAJA</t>
  </si>
  <si>
    <t>Caja Menor</t>
  </si>
  <si>
    <t>DEPOSITOS EN INSTITUCIONES FINANCIERAS</t>
  </si>
  <si>
    <t xml:space="preserve">Cuenta corriente </t>
  </si>
  <si>
    <t xml:space="preserve">Cuenta de ahorro </t>
  </si>
  <si>
    <t xml:space="preserve">OTROS ACTIVOS                           </t>
  </si>
  <si>
    <t>BIENES Y SERVICIOS PAGADOS POR ANTICIPADO</t>
  </si>
  <si>
    <t>Seguros</t>
  </si>
  <si>
    <t>AVANCES Y ANTICIPOS ENTREGADOS -NMN</t>
  </si>
  <si>
    <t>Anticipos sobre convenios y acuerdos</t>
  </si>
  <si>
    <t>Anticipo para adquisición de bienes y servicios</t>
  </si>
  <si>
    <t>RECURSOS ENTREGADOS EN ADMINISTRACIÓN -NMN</t>
  </si>
  <si>
    <t>En administración</t>
  </si>
  <si>
    <t>Por Descuentos</t>
  </si>
  <si>
    <t>Estudios y Proyectos</t>
  </si>
  <si>
    <t>Encargo fiduciario - Fiducia de administración</t>
  </si>
  <si>
    <t>Encargo Fiduciario Subsidios Funerarios</t>
  </si>
  <si>
    <t xml:space="preserve">PASIVO                                  </t>
  </si>
  <si>
    <t xml:space="preserve">CUENTAS POR PAGAR                       </t>
  </si>
  <si>
    <t>ADQUISICION DE BIENES Y SERVICIOS NACIONALES</t>
  </si>
  <si>
    <t xml:space="preserve">Bienes y Servicios                      </t>
  </si>
  <si>
    <t>RECURSOS A FAVOR DE TERCEROS -NMN</t>
  </si>
  <si>
    <t>Recaudos por clasificar</t>
  </si>
  <si>
    <t>Otros recaudos a favor de terceros</t>
  </si>
  <si>
    <t>Rendimientos financieros</t>
  </si>
  <si>
    <t>Recursos fuentes otros Distritos</t>
  </si>
  <si>
    <t>Recursos fuentes esquema de aseo</t>
  </si>
  <si>
    <t>Tribunal de arbitramento</t>
  </si>
  <si>
    <t>Anticipos de Concesión Monte Sacro</t>
  </si>
  <si>
    <t xml:space="preserve">RETENCION EN LA FUENTE E IMPUESTO DE  TIMBRE  </t>
  </si>
  <si>
    <t xml:space="preserve">Honorarios                              </t>
  </si>
  <si>
    <t xml:space="preserve">Servicios                               </t>
  </si>
  <si>
    <t xml:space="preserve">Arrendamientos                          </t>
  </si>
  <si>
    <t xml:space="preserve">Compras                                 </t>
  </si>
  <si>
    <t>Rentas de trabajo</t>
  </si>
  <si>
    <t>Impuesto a las ventas retenido</t>
  </si>
  <si>
    <t>Contratos de construcción</t>
  </si>
  <si>
    <t>Retención de impuesto de industria y comercio por compras</t>
  </si>
  <si>
    <t xml:space="preserve">Otras retenciones                       </t>
  </si>
  <si>
    <t xml:space="preserve">Estampilla Pro Cultura                  </t>
  </si>
  <si>
    <t xml:space="preserve">Estampilla Pro Persona Mayor            </t>
  </si>
  <si>
    <t>Contribución especial contratos de obra</t>
  </si>
  <si>
    <t>Estampilla Universidad Pedagógica Nacional</t>
  </si>
  <si>
    <t>Estampilla Pro Persona Mayor 2%</t>
  </si>
  <si>
    <t>Estampilla Universidad Distrital</t>
  </si>
  <si>
    <t>Retefuente 20% Lucro Cesante</t>
  </si>
  <si>
    <t>IMPUESTOS CONTRIBUCIONES Y TASAS POR PAGAR</t>
  </si>
  <si>
    <t>Licencias Registros y Salvoconducto</t>
  </si>
  <si>
    <t>OTRAS CUENTAS POR PAGAR -NMN</t>
  </si>
  <si>
    <t>Saldos a favor de beneficiarios</t>
  </si>
  <si>
    <t>Aportes al ICBF y SENA -NMN</t>
  </si>
  <si>
    <t>Servicios públicos</t>
  </si>
  <si>
    <t>Comisiones</t>
  </si>
  <si>
    <t>Honorarios</t>
  </si>
  <si>
    <t>Servicios</t>
  </si>
  <si>
    <t>BENEFICIOS A LOS EMPLEADOS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</si>
  <si>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</si>
  <si>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</si>
  <si>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</si>
  <si>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</si>
  <si>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</si>
  <si>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</si>
  <si>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</si>
  <si>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Recreacion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</si>
  <si>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</si>
  <si>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</si>
  <si>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</si>
  <si>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</si>
  <si>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Otros beneficios a los empleados a corto plazo</t>
  </si>
  <si>
    <t>PROVISIONES</t>
  </si>
  <si>
    <t>LITIGIOS Y DEMANDAS</t>
  </si>
  <si>
    <t>Administrativas</t>
  </si>
  <si>
    <t>Otros litigios y demandas</t>
  </si>
  <si>
    <t>PROVISIONES DIVERSAS</t>
  </si>
  <si>
    <t>Desmantelamientos</t>
  </si>
  <si>
    <t xml:space="preserve">OTROS PASIVOS                           </t>
  </si>
  <si>
    <t>RECURSOS RECIBIDOS EN ADMINISTRACIÓN -NMN</t>
  </si>
  <si>
    <t>BENEFICIOS A LOS EMPLEADOS A LARGO PLAZO</t>
  </si>
  <si>
    <t>Por Permanencia Provision</t>
  </si>
  <si>
    <t>Cesantías retroactivas</t>
  </si>
  <si>
    <t>Total Pasivo</t>
  </si>
  <si>
    <t xml:space="preserve">PATRIMONIO                              </t>
  </si>
  <si>
    <t>Total Patrimonio</t>
  </si>
  <si>
    <t>PATRIMONIO DE LAS ENTIDADES DE GOBIERNO</t>
  </si>
  <si>
    <t>CAPITAL FISCAL</t>
  </si>
  <si>
    <t>Capital Fiscal</t>
  </si>
  <si>
    <t>RESULTADOS DE EJERCICIOS ANTERIORES</t>
  </si>
  <si>
    <t>Excedente acumulado</t>
  </si>
  <si>
    <t>Reclasificación segun Instructivo CGN</t>
  </si>
  <si>
    <t>Corrección por error</t>
  </si>
  <si>
    <t>Déficit acumulado</t>
  </si>
  <si>
    <t>Pérdidas o Déficit acumulados</t>
  </si>
  <si>
    <t>RESULTADO DEL EJERCICIO</t>
  </si>
  <si>
    <t>Excedente del ejercicio</t>
  </si>
  <si>
    <t>Déficit del ejercicio</t>
  </si>
  <si>
    <t>NO CORRIENTE</t>
  </si>
  <si>
    <t>CUENTAS POR COBRAR</t>
  </si>
  <si>
    <t>INGRESOS NO TRIBUTARIOS</t>
  </si>
  <si>
    <t>Multas y Sanciones</t>
  </si>
  <si>
    <t>Otras contribuciones, tasas e ingresos no tributarios</t>
  </si>
  <si>
    <t>Por cobrar al concesionario</t>
  </si>
  <si>
    <t>OTRAS CUENTAS POR COBRAR</t>
  </si>
  <si>
    <t>Indemnizaciones</t>
  </si>
  <si>
    <t>Intereses de Mora</t>
  </si>
  <si>
    <t>Intereses Locales Cementerios</t>
  </si>
  <si>
    <t>Intereses Codensa</t>
  </si>
  <si>
    <t>Interes Tasa Retributiva</t>
  </si>
  <si>
    <t>Intereses acuerdo de pago aseo locales</t>
  </si>
  <si>
    <t>Otras cuentas por cobrar</t>
  </si>
  <si>
    <t>Incapacidades NICSP</t>
  </si>
  <si>
    <t>Liquidaciones NICSP</t>
  </si>
  <si>
    <t>Otras cuentas por cobrar NICSP</t>
  </si>
  <si>
    <t>Aprovechamiento econom Local Cemente NIC</t>
  </si>
  <si>
    <t>Reintegros</t>
  </si>
  <si>
    <t>Acuerdo de pago de arriendo</t>
  </si>
  <si>
    <t>Acuerdo de pago Aseo Locales</t>
  </si>
  <si>
    <t>CUENTAS POR COBRAR DE DIFICIL RECAUDO</t>
  </si>
  <si>
    <t>Otras cuentas por cobrar de dificil recaudo</t>
  </si>
  <si>
    <t>Locales Cementerios</t>
  </si>
  <si>
    <t>DETERIORO ACUMULADO DE CUENTAS POR COBRAR</t>
  </si>
  <si>
    <t>Incapacidades</t>
  </si>
  <si>
    <t>Procesos coactivos</t>
  </si>
  <si>
    <t>PROPIEDADES. PLANTA Y EQUIPO</t>
  </si>
  <si>
    <t>TERRENOS</t>
  </si>
  <si>
    <t>Urbanos</t>
  </si>
  <si>
    <t>CONSTRUCCIONES EN CURSO</t>
  </si>
  <si>
    <t xml:space="preserve">Edificaciones </t>
  </si>
  <si>
    <t>BIENES MUEBLES EN BODEGA</t>
  </si>
  <si>
    <t>Maquinaria y Equipo</t>
  </si>
  <si>
    <t>Equipo de Recreacion y Deporte</t>
  </si>
  <si>
    <t>Herramientas y accesorios</t>
  </si>
  <si>
    <t>Otra maquinaria y equipo</t>
  </si>
  <si>
    <t>Muebles Enseres y Equipo de Oficina</t>
  </si>
  <si>
    <t>Muebles y enseres</t>
  </si>
  <si>
    <t>Equipo y máquina de oficina</t>
  </si>
  <si>
    <t>Equipos de comunicación y computación</t>
  </si>
  <si>
    <t>Equipo de comunicación</t>
  </si>
  <si>
    <t>Equipo de computación</t>
  </si>
  <si>
    <t>Redes, líneas y cables</t>
  </si>
  <si>
    <t>Líneas y cables de telecomunicaciones</t>
  </si>
  <si>
    <t>Equipo de Comedor Cocina Despensa  y Hoteleria</t>
  </si>
  <si>
    <t>Devolutivos Equipo de Comedor Cocina Despensa  y Hoteleria</t>
  </si>
  <si>
    <t>PROPIED.PLANTA Y EQUIPO NO EXPLOTADOS</t>
  </si>
  <si>
    <t>Muebles enseres y Equipo de oficina</t>
  </si>
  <si>
    <t>Equipos de oficina</t>
  </si>
  <si>
    <t>Equipos de comunicación</t>
  </si>
  <si>
    <t>Equipos de computación</t>
  </si>
  <si>
    <t>EDIFICACIONES</t>
  </si>
  <si>
    <t>Edificios y casas</t>
  </si>
  <si>
    <t>Oficinas</t>
  </si>
  <si>
    <t>Bodegas</t>
  </si>
  <si>
    <t>Otras edificaciones</t>
  </si>
  <si>
    <t>REDES, LÍNEAS Y CABLES</t>
  </si>
  <si>
    <t>MAQUINARIA Y EQUIPO</t>
  </si>
  <si>
    <t xml:space="preserve">Herramientas y Accesorios               </t>
  </si>
  <si>
    <t>Equipo de centros de control</t>
  </si>
  <si>
    <t xml:space="preserve">EQUIPO MEDICO Y CIENTIFICO              </t>
  </si>
  <si>
    <t>Equipo de urgencias</t>
  </si>
  <si>
    <t xml:space="preserve">MUEBLES ENSERES Y EQUIPOS DE OFICINA    </t>
  </si>
  <si>
    <t xml:space="preserve">Muebles y Enseres                       </t>
  </si>
  <si>
    <t xml:space="preserve">EQUIPOS DE COMUNICACION Y COMPUTACION   </t>
  </si>
  <si>
    <t xml:space="preserve">Equipo de comunicación                  </t>
  </si>
  <si>
    <t xml:space="preserve">Equipo de computación                   </t>
  </si>
  <si>
    <t>EQUIPOS DE TRANSPORTE TRACCION Y ELEVACION</t>
  </si>
  <si>
    <t xml:space="preserve">Terrestre                               </t>
  </si>
  <si>
    <t>EQUIPO DE COMEDOR COCINA DESPENSA Y HOTELER.</t>
  </si>
  <si>
    <t>Equipo de Restaurante y Cafeteria</t>
  </si>
  <si>
    <t>PROPIEDADES, PLANTA Y EQUIPO EN CONCESIÓN -NMN</t>
  </si>
  <si>
    <t>Terrenos</t>
  </si>
  <si>
    <t>Muebles, enseres y equipo de oficina</t>
  </si>
  <si>
    <t>Equipos de transporte, tracción y elevación</t>
  </si>
  <si>
    <t>Equipos Maquinaria para Transporte</t>
  </si>
  <si>
    <t>Otras propiedades, planta y equipo en concesión</t>
  </si>
  <si>
    <t>Equipos maq. de comedor cocina y</t>
  </si>
  <si>
    <t xml:space="preserve">DEPRECIACION ACUMULADA (CR)             </t>
  </si>
  <si>
    <t>Edificaciones</t>
  </si>
  <si>
    <t>Archivo Central</t>
  </si>
  <si>
    <t>Redes, lineas y cables</t>
  </si>
  <si>
    <t xml:space="preserve">Maquinaria y Equipo                     </t>
  </si>
  <si>
    <t xml:space="preserve">Equipo médico y científico              </t>
  </si>
  <si>
    <t xml:space="preserve">Muebles Enseres y Equipos de Oficina    </t>
  </si>
  <si>
    <t xml:space="preserve">Equipos de Comunicación y Computación   </t>
  </si>
  <si>
    <t>Equipos de transporte tracción y elevación</t>
  </si>
  <si>
    <t xml:space="preserve">Equipo de Comedor Cocina Despensa  y Hotelería </t>
  </si>
  <si>
    <t>Bienes muebles en bodega</t>
  </si>
  <si>
    <t>Propiedades, planta y equipo no explotados</t>
  </si>
  <si>
    <t>Propiedades, planta y equipo en concesión</t>
  </si>
  <si>
    <t>Terreno RSDJ</t>
  </si>
  <si>
    <t>BIENES DE USO PUBLICO E HISTORICOS Y CULTURALES</t>
  </si>
  <si>
    <t>BIENES DE USO PUBLICO EN SERVICIO -CONCES</t>
  </si>
  <si>
    <t>Cementerio Central BUP</t>
  </si>
  <si>
    <t>Cementerio del Norte BUP</t>
  </si>
  <si>
    <t>Cementerio del Sur BUP</t>
  </si>
  <si>
    <t>Cementerio Distrital Parque Serafín</t>
  </si>
  <si>
    <t>OTROS BIENES DE USO PUBLICO EN SERVICIO -CONCES</t>
  </si>
  <si>
    <t>Cementerio Central</t>
  </si>
  <si>
    <t>Cementerio del Norte</t>
  </si>
  <si>
    <t>Cementerio del Sur</t>
  </si>
  <si>
    <t>Hornos Cementerios</t>
  </si>
  <si>
    <t>DEPRECIACION ACUMULADA DE BIENES DE USO PUBLICO EN SERVICIO-CONCESIONES</t>
  </si>
  <si>
    <t>Otros bienes de uso publico en servicio -concesiones</t>
  </si>
  <si>
    <t>PLAN DE ACTIVOS PARA BENEFICIOS A LOS EMPLEADOS A LARGO PLAZO</t>
  </si>
  <si>
    <t>Encargos fiduciarios</t>
  </si>
  <si>
    <t>DEPÓSITOS ENTREGADOS EN GARANTÍA NMN</t>
  </si>
  <si>
    <t>Para servicios</t>
  </si>
  <si>
    <t>Depósitos judiciales</t>
  </si>
  <si>
    <t xml:space="preserve">INTANGIBLES                             </t>
  </si>
  <si>
    <t xml:space="preserve">Licencias                               </t>
  </si>
  <si>
    <t xml:space="preserve">Software                                </t>
  </si>
  <si>
    <t xml:space="preserve"> Total Activo</t>
  </si>
  <si>
    <t xml:space="preserve">Total Pasivo + Patrimonio           </t>
  </si>
  <si>
    <t xml:space="preserve">CUENTAS DE ORDEN DEUDORAS               </t>
  </si>
  <si>
    <t xml:space="preserve">DERECHOS CONTINGENTES                   </t>
  </si>
  <si>
    <t>LITIGIOS MECANIS.ALTERN.SOLUC.DE CONFLIC</t>
  </si>
  <si>
    <t xml:space="preserve">Civiles                                 </t>
  </si>
  <si>
    <t>Penales</t>
  </si>
  <si>
    <t xml:space="preserve">Administrativas                         </t>
  </si>
  <si>
    <t>OTROS ACTIVOS CONTINGENTES</t>
  </si>
  <si>
    <t>Otros activos contingentes</t>
  </si>
  <si>
    <t>Servicio de aseo</t>
  </si>
  <si>
    <t>Derechos cobrados por terceros</t>
  </si>
  <si>
    <t>DEUDORAS DE CONTROL</t>
  </si>
  <si>
    <t>BIENES ENTREGADOS A TERCEROS</t>
  </si>
  <si>
    <t>Propiedades, planta y equipo</t>
  </si>
  <si>
    <t>RESPONSABILIDADES EN PROCESO</t>
  </si>
  <si>
    <t>Ante Autoridad Competente</t>
  </si>
  <si>
    <t xml:space="preserve">DEUDORAS POR CONTRA                     </t>
  </si>
  <si>
    <t xml:space="preserve">DERECHOS CONTINGENTES POR CONTRA (CR)   </t>
  </si>
  <si>
    <t>Litigios mecanismos alter.soluc.conflic.</t>
  </si>
  <si>
    <t>Otros activos contingentes por contra</t>
  </si>
  <si>
    <t>DEUDORAS DE CONTROL POR CONTRA (CR)</t>
  </si>
  <si>
    <t>Bienes entregados a terceros</t>
  </si>
  <si>
    <t xml:space="preserve">CUENTAS DE ORDEN ACREEDORAS             </t>
  </si>
  <si>
    <t xml:space="preserve">RESPONSABILIDADES CONTIGENTES           </t>
  </si>
  <si>
    <t xml:space="preserve">Laborales                               </t>
  </si>
  <si>
    <t xml:space="preserve">Administrativos                         </t>
  </si>
  <si>
    <t>Otros litigios y mecanismos alternativos de solución de conflictos</t>
  </si>
  <si>
    <t>OTRAS RESPONSABILIDADES CONTINGENTES</t>
  </si>
  <si>
    <t xml:space="preserve">Otras responsabilidades contingentes    </t>
  </si>
  <si>
    <t xml:space="preserve">Servicios públicos                      </t>
  </si>
  <si>
    <t>Cuotas litis -Judiciales</t>
  </si>
  <si>
    <t>Esquema de pagos (Aseo)</t>
  </si>
  <si>
    <t xml:space="preserve">ACREDORAS DE CONTROL                    </t>
  </si>
  <si>
    <t xml:space="preserve">OTRAS CUENTAS ACREEDORAS DE CONTROL     </t>
  </si>
  <si>
    <t xml:space="preserve">Otras Cuentas Acreedoras de Control     </t>
  </si>
  <si>
    <t xml:space="preserve">Pasivos Exigibles                       </t>
  </si>
  <si>
    <t>Expropiaciones  (B.Agrario Deposito Judi)</t>
  </si>
  <si>
    <t xml:space="preserve">ACREEDORAS POR CONTRA(DB)               </t>
  </si>
  <si>
    <t>RESPONSABILIDADES CONTING. X CONTRA (DB)</t>
  </si>
  <si>
    <t>Otras responsabilidades contingentes</t>
  </si>
  <si>
    <t xml:space="preserve">ACREEDORAS DE CONTROL POR CONTRA(DB)    </t>
  </si>
  <si>
    <t>Otras cuentas acreedoras de control</t>
  </si>
  <si>
    <t>BOGOTA DISTRITO CAPITAL</t>
  </si>
  <si>
    <t>UNIDAD ADMINISTRATIVA ESPECIAL DE SERVICIOS PUBLICOS - UAESP</t>
  </si>
  <si>
    <t xml:space="preserve">REPORTE ESTADO DE SITUACION FINANCIERA  </t>
  </si>
  <si>
    <t>CODIGO</t>
  </si>
  <si>
    <t>CUENTA</t>
  </si>
  <si>
    <t>NOVIEMBRE 2022</t>
  </si>
  <si>
    <t>NOVIEMBRE 2021</t>
  </si>
  <si>
    <t>NOVIEMBRE 30 DE 2022</t>
  </si>
  <si>
    <t xml:space="preserve">PASIVO  CORRIENTE                                </t>
  </si>
  <si>
    <t>PASIVO NO CORRIENTE</t>
  </si>
  <si>
    <t>Excedente (Deficit) del ejercicio</t>
  </si>
  <si>
    <t>Ajuste al peso -NICSP</t>
  </si>
  <si>
    <t>Por liquidacion incapacidades</t>
  </si>
  <si>
    <t>Otros gastos diversos</t>
  </si>
  <si>
    <t>Multas y sanciones</t>
  </si>
  <si>
    <t>Sentencias</t>
  </si>
  <si>
    <t>GASTOS DIVERSOS</t>
  </si>
  <si>
    <t>Otros gastos financieros</t>
  </si>
  <si>
    <t>Actualización financiera de provisiones</t>
  </si>
  <si>
    <t>FINANCIEROS -NMN</t>
  </si>
  <si>
    <t>Comisiones Sobre Recursos Entregados en Admon</t>
  </si>
  <si>
    <t xml:space="preserve">COMISIONES                              </t>
  </si>
  <si>
    <t xml:space="preserve">OTROS GASTOS                            </t>
  </si>
  <si>
    <t>Inversion</t>
  </si>
  <si>
    <t>Funcionamiento</t>
  </si>
  <si>
    <t xml:space="preserve">Devoluciones de Ingresos                </t>
  </si>
  <si>
    <t xml:space="preserve">OPERACIONES DE ENLACE                   </t>
  </si>
  <si>
    <t xml:space="preserve">OPERACIONES INTERINSTITUCIONALES        </t>
  </si>
  <si>
    <t>Servicios funerarios</t>
  </si>
  <si>
    <t>Asistencia social</t>
  </si>
  <si>
    <t>SUBSIDIOS ASIGNADOS</t>
  </si>
  <si>
    <t>Asignación para Recicladores</t>
  </si>
  <si>
    <t>Asignación bienes servicios de aseo</t>
  </si>
  <si>
    <t>Alumbrado Público</t>
  </si>
  <si>
    <t>Asignación de bienes y servicios</t>
  </si>
  <si>
    <t>DESARROLLO COMUNITARIO Y BIENESTAR SOCIAL</t>
  </si>
  <si>
    <t>GASTO PUBLICO SOCIAL</t>
  </si>
  <si>
    <t>Bienes entregados sin contraprestac a recicladores</t>
  </si>
  <si>
    <t>Bienes entregados sin contraprestacion</t>
  </si>
  <si>
    <t>SUBVENCIONES</t>
  </si>
  <si>
    <t>TRANSFERENCIAS Y SUBVENCIONES</t>
  </si>
  <si>
    <t>OTROS LITIGIOS Y DEMANDAS</t>
  </si>
  <si>
    <t>PROVISIÓN LITIGIOS Y DEMANDAS</t>
  </si>
  <si>
    <t>Derechos</t>
  </si>
  <si>
    <t>AMORTIZACIÓN DE ACTIVOS INTANGIBLES -NMN</t>
  </si>
  <si>
    <t>Otros bienes de uso público en servicio</t>
  </si>
  <si>
    <t>DEPRECIACIÓN DE BIENES DE USO PÚBLICO EN SERVICIO</t>
  </si>
  <si>
    <t>Equipos de comedor, cocina, despensa y hotelería</t>
  </si>
  <si>
    <t>Equipo médico y científico</t>
  </si>
  <si>
    <t>Maquinaria y equipo</t>
  </si>
  <si>
    <t>DEPRECIACIÓN DE PROPIEDADES, PLANTA Y EQUIPO -NMN</t>
  </si>
  <si>
    <t>DETERIORO DE PROPIEDADES, PANTA Y EQUIPO</t>
  </si>
  <si>
    <t>PROVIS.AGOTAM.DEPRECIACIONES Y AMORTIZAC</t>
  </si>
  <si>
    <t>Iva No Descontable</t>
  </si>
  <si>
    <t>Otros impuestos</t>
  </si>
  <si>
    <t>Licencias</t>
  </si>
  <si>
    <t>Gravamen a los movimientos financieros</t>
  </si>
  <si>
    <t>Tasas</t>
  </si>
  <si>
    <t>IMPUESTOS CONTRIBUCIONES Y TASAS</t>
  </si>
  <si>
    <t>Otros gastos generales</t>
  </si>
  <si>
    <t>Consumo controlado</t>
  </si>
  <si>
    <t xml:space="preserve">Otros gastos generales                  </t>
  </si>
  <si>
    <t xml:space="preserve">Servicios </t>
  </si>
  <si>
    <t xml:space="preserve">Comisiones </t>
  </si>
  <si>
    <t>Gastos Legales</t>
  </si>
  <si>
    <t xml:space="preserve">Combustibles y lubricantes              </t>
  </si>
  <si>
    <t>Contratos de administracion</t>
  </si>
  <si>
    <t xml:space="preserve">Seguros generales                       </t>
  </si>
  <si>
    <t xml:space="preserve">Comunicaciones y transporte             </t>
  </si>
  <si>
    <t xml:space="preserve">Fotocopias                              </t>
  </si>
  <si>
    <t>Impresos publicaciones suscripciones y afiliaciones</t>
  </si>
  <si>
    <t>Viáticos y gastos de viaje</t>
  </si>
  <si>
    <t xml:space="preserve">Arrendamiento                           </t>
  </si>
  <si>
    <t>Gas</t>
  </si>
  <si>
    <t>Energia</t>
  </si>
  <si>
    <t xml:space="preserve">Aseo                                    </t>
  </si>
  <si>
    <t xml:space="preserve">Acueducto                               </t>
  </si>
  <si>
    <t xml:space="preserve">Teléfono                                </t>
  </si>
  <si>
    <t xml:space="preserve">Reparaciones                            </t>
  </si>
  <si>
    <t>Mantenimiento RSDJ</t>
  </si>
  <si>
    <t>Mantenimiento Cementerios</t>
  </si>
  <si>
    <t xml:space="preserve">Maquinaria y equipo                     </t>
  </si>
  <si>
    <t xml:space="preserve">Muebles y enseres y Equipo de oficina      </t>
  </si>
  <si>
    <t xml:space="preserve">Locativas                               </t>
  </si>
  <si>
    <t xml:space="preserve">Equipo de comunicación y computación      </t>
  </si>
  <si>
    <t xml:space="preserve">Mantenimiento                           </t>
  </si>
  <si>
    <t xml:space="preserve">Materiales y suministros                </t>
  </si>
  <si>
    <t xml:space="preserve">Vigilancia y seguridad                  </t>
  </si>
  <si>
    <t xml:space="preserve">GENERALES                               </t>
  </si>
  <si>
    <t>Reconocimiento permanencia serv</t>
  </si>
  <si>
    <t>OTROS GASTOS DE PERSONAL DIVERSOS</t>
  </si>
  <si>
    <t>Dotación y suministro a trabajadores</t>
  </si>
  <si>
    <t>Capacitación, bienestar social y estímulos</t>
  </si>
  <si>
    <t>GASTOS DE PERSONAL DIVERSOS</t>
  </si>
  <si>
    <t>Otras prestaciones sociales</t>
  </si>
  <si>
    <t>Prima tecnica</t>
  </si>
  <si>
    <t>Prima secretarial</t>
  </si>
  <si>
    <t>Prima de antiguedad</t>
  </si>
  <si>
    <t>Otras primas</t>
  </si>
  <si>
    <t>Bonificación especial de recreación</t>
  </si>
  <si>
    <t>Prima de servicios</t>
  </si>
  <si>
    <t>Intereses a las cesantías</t>
  </si>
  <si>
    <t>PRESTACIONES SOCIALES</t>
  </si>
  <si>
    <t xml:space="preserve">Aportes al Sena                         </t>
  </si>
  <si>
    <t xml:space="preserve">Aportes al ICBF                         </t>
  </si>
  <si>
    <t xml:space="preserve">APORTES SOBRE LA NOMINA                 </t>
  </si>
  <si>
    <t>Cotizaciones entidades administradoras regimen ahorro individual</t>
  </si>
  <si>
    <t>Cotizaciones entidades administradoras regimen prima media</t>
  </si>
  <si>
    <t>Cotizaciones a riesgos laborales</t>
  </si>
  <si>
    <t>Cotizaciones a seguridad social en salud</t>
  </si>
  <si>
    <t xml:space="preserve">CONTRIBUCIONES EFECTIVAS                </t>
  </si>
  <si>
    <t xml:space="preserve">Subsidio de alimentación                </t>
  </si>
  <si>
    <t xml:space="preserve">Auxilio de transporte                   </t>
  </si>
  <si>
    <t xml:space="preserve">Gastos de representación                </t>
  </si>
  <si>
    <t xml:space="preserve">Horas extras y festivos                 </t>
  </si>
  <si>
    <t>Sueldos del personal</t>
  </si>
  <si>
    <t xml:space="preserve">Sueldos del personal                    </t>
  </si>
  <si>
    <t xml:space="preserve">SUELDOS Y SALARIOS                      </t>
  </si>
  <si>
    <t xml:space="preserve">ADMINISTRACION                          </t>
  </si>
  <si>
    <t>GASTOS</t>
  </si>
  <si>
    <t>REVERSIÓN DE LAS PÉRDIDAS POR DETERIORO DE VALOR</t>
  </si>
  <si>
    <t>Extraordinarios</t>
  </si>
  <si>
    <t>Ajuste al peso</t>
  </si>
  <si>
    <t>Por liquidacion Incapacidades</t>
  </si>
  <si>
    <t>Otros ingresos diversos</t>
  </si>
  <si>
    <t>Costas procesales a favor de la Entidad.</t>
  </si>
  <si>
    <t>Sentencias a favor de la Entidad</t>
  </si>
  <si>
    <t>Aprovechamiento Locales Cementerios</t>
  </si>
  <si>
    <t>Aprovechamiento</t>
  </si>
  <si>
    <t>Otras Recuperaciones -NMN</t>
  </si>
  <si>
    <t>Recuperacion obligacion probable SIPROJ</t>
  </si>
  <si>
    <t>Recuperaciones -NMN</t>
  </si>
  <si>
    <t xml:space="preserve">OTROS INGRESOS ORDINARIOS               </t>
  </si>
  <si>
    <t>Intereses Multas y Sanciones</t>
  </si>
  <si>
    <t>Intereses acuerdo de pago de arriendo</t>
  </si>
  <si>
    <t>Intereses de mora</t>
  </si>
  <si>
    <t>Intereses sobre depósitos en instituciones financieras</t>
  </si>
  <si>
    <t>FINANCIEROS</t>
  </si>
  <si>
    <t xml:space="preserve">OTROS INGRESOS                          </t>
  </si>
  <si>
    <t xml:space="preserve">Inversión                               </t>
  </si>
  <si>
    <t xml:space="preserve">Funcionamiento                          </t>
  </si>
  <si>
    <t xml:space="preserve">FONDOS RECIBIDOS                        </t>
  </si>
  <si>
    <t>A favor del concedente</t>
  </si>
  <si>
    <t>Multas</t>
  </si>
  <si>
    <t>CONTRIBUCIONES, TASAS E INGRESOS NO TRIBUTARIOS</t>
  </si>
  <si>
    <t>INGRESOS FISCALES</t>
  </si>
  <si>
    <t>INGRESOS</t>
  </si>
  <si>
    <t xml:space="preserve">REPORTE ESTADO DE ACTIVIDAD FINANCIERA ECONOMICA Y SOCIAL 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</si>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</sst>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164" fontId="0" fillId="0" borderId="0" xfId="1" applyNumberFormat="1" applyFont="1"/>
    <xf numFmtId="0" fontId="16" fillId="33" borderId="10" xfId="0" applyFont="1" applyFill="1" applyBorder="1" applyAlignment="1">
      <alignment horizontal="center"/>
    </xf>
    <xf numFmtId="164" fontId="16" fillId="33" borderId="10" xfId="1" applyNumberFormat="1" applyFont="1" applyFill="1" applyBorder="1" applyAlignment="1">
      <alignment horizontal="center"/>
    </xf>
    <xf numFmtId="0" fontId="0" fillId="34" borderId="10" xfId="0" applyFill="1" applyBorder="1"/>
    <xf numFmtId="164" fontId="0" fillId="34" borderId="10" xfId="1" applyNumberFormat="1" applyFont="1" applyFill="1" applyBorder="1"/>
    <xf numFmtId="0" fontId="0" fillId="0" borderId="10" xfId="0" applyBorder="1"/>
    <xf numFmtId="164" fontId="0" fillId="0" borderId="10" xfId="1" applyNumberFormat="1" applyFont="1" applyBorder="1"/>
    <xf numFmtId="164" fontId="0" fillId="35" borderId="10" xfId="1" applyNumberFormat="1" applyFont="1" applyFill="1" applyBorder="1"/>
    <xf numFmtId="0" fontId="0" fillId="35" borderId="10" xfId="0" applyFill="1" applyBorder="1"/>
    <xf numFmtId="0" fontId="18" fillId="0" borderId="10" xfId="0" applyFont="1" applyBorder="1"/>
    <xf numFmtId="3" fontId="18" fillId="0" borderId="10" xfId="0" applyNumberFormat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1"/>
  <sheetViews>
    <sheetView tabSelected="1" topLeftCell="A52" workbookViewId="0">
      <selection activeCell="F10" sqref="F10"/>
    </sheetView>
  </sheetViews>
  <sheetFormatPr baseColWidth="10" defaultRowHeight="15" x14ac:dyDescent="0.25"/>
  <cols>
    <col min="2" max="2" width="50.7109375" customWidth="1"/>
    <col min="3" max="3" width="23.85546875" style="2" customWidth="1"/>
    <col min="4" max="4" width="26.7109375" style="2" customWidth="1"/>
  </cols>
  <sheetData>
    <row r="1" spans="1:4" x14ac:dyDescent="0.25">
      <c r="A1" s="1" t="s">
        <v>255</v>
      </c>
    </row>
    <row r="2" spans="1:4" x14ac:dyDescent="0.25">
      <c r="A2" s="1" t="s">
        <v>256</v>
      </c>
    </row>
    <row r="3" spans="1:4" x14ac:dyDescent="0.25">
      <c r="A3" s="1" t="s">
        <v>257</v>
      </c>
    </row>
    <row r="4" spans="1:4" x14ac:dyDescent="0.25">
      <c r="A4" s="1" t="s">
        <v>262</v>
      </c>
    </row>
    <row r="6" spans="1:4" x14ac:dyDescent="0.25">
      <c r="A6" s="3" t="s">
        <v>258</v>
      </c>
      <c r="B6" s="3" t="s">
        <v>259</v>
      </c>
      <c r="C6" s="4" t="s">
        <v>260</v>
      </c>
      <c r="D6" s="4" t="s">
        <v>261</v>
      </c>
    </row>
    <row r="7" spans="1:4" x14ac:dyDescent="0.25">
      <c r="A7" s="5">
        <v>1</v>
      </c>
      <c r="B7" s="5" t="s">
        <v>0</v>
      </c>
      <c r="C7" s="6"/>
      <c r="D7" s="6"/>
    </row>
    <row r="8" spans="1:4" x14ac:dyDescent="0.25">
      <c r="A8" s="5"/>
      <c r="B8" s="5" t="s">
        <v>1</v>
      </c>
      <c r="C8" s="6">
        <v>190006349980</v>
      </c>
      <c r="D8" s="6">
        <v>222644523377</v>
      </c>
    </row>
    <row r="9" spans="1:4" x14ac:dyDescent="0.25">
      <c r="A9" s="7">
        <v>11</v>
      </c>
      <c r="B9" s="7" t="s">
        <v>2</v>
      </c>
      <c r="C9" s="8">
        <v>175627978441</v>
      </c>
      <c r="D9" s="8">
        <v>211033433579</v>
      </c>
    </row>
    <row r="10" spans="1:4" x14ac:dyDescent="0.25">
      <c r="A10" s="7">
        <v>1105</v>
      </c>
      <c r="B10" s="7" t="s">
        <v>3</v>
      </c>
      <c r="C10" s="8">
        <v>6162464</v>
      </c>
      <c r="D10" s="8">
        <v>20168884</v>
      </c>
    </row>
    <row r="11" spans="1:4" x14ac:dyDescent="0.25">
      <c r="A11" s="7">
        <v>110502</v>
      </c>
      <c r="B11" s="7" t="s">
        <v>4</v>
      </c>
      <c r="C11" s="8">
        <v>6162464</v>
      </c>
      <c r="D11" s="8">
        <v>20168884</v>
      </c>
    </row>
    <row r="12" spans="1:4" x14ac:dyDescent="0.25">
      <c r="A12" s="7">
        <v>1110</v>
      </c>
      <c r="B12" s="7" t="s">
        <v>5</v>
      </c>
      <c r="C12" s="8">
        <v>175621815977</v>
      </c>
      <c r="D12" s="8">
        <v>211013264695</v>
      </c>
    </row>
    <row r="13" spans="1:4" x14ac:dyDescent="0.25">
      <c r="A13" s="7">
        <v>111005</v>
      </c>
      <c r="B13" s="7" t="s">
        <v>6</v>
      </c>
      <c r="C13" s="8">
        <v>733113742</v>
      </c>
      <c r="D13" s="8">
        <v>972262479</v>
      </c>
    </row>
    <row r="14" spans="1:4" x14ac:dyDescent="0.25">
      <c r="A14" s="7">
        <v>111006</v>
      </c>
      <c r="B14" s="7" t="s">
        <v>7</v>
      </c>
      <c r="C14" s="8">
        <v>174888702235</v>
      </c>
      <c r="D14" s="8">
        <v>210041002216</v>
      </c>
    </row>
    <row r="15" spans="1:4" x14ac:dyDescent="0.25">
      <c r="A15" s="7">
        <v>19</v>
      </c>
      <c r="B15" s="7" t="s">
        <v>8</v>
      </c>
      <c r="C15" s="8">
        <v>14378371539</v>
      </c>
      <c r="D15" s="8">
        <v>11611089798</v>
      </c>
    </row>
    <row r="16" spans="1:4" x14ac:dyDescent="0.25">
      <c r="A16" s="7">
        <v>1905</v>
      </c>
      <c r="B16" s="7" t="s">
        <v>9</v>
      </c>
      <c r="C16" s="8">
        <v>103264194</v>
      </c>
      <c r="D16" s="8">
        <v>7988246</v>
      </c>
    </row>
    <row r="17" spans="1:4" x14ac:dyDescent="0.25">
      <c r="A17" s="7">
        <v>190501</v>
      </c>
      <c r="B17" s="7" t="s">
        <v>10</v>
      </c>
      <c r="C17" s="8">
        <v>103264194</v>
      </c>
      <c r="D17" s="8">
        <v>7988246</v>
      </c>
    </row>
    <row r="18" spans="1:4" x14ac:dyDescent="0.25">
      <c r="A18" s="7">
        <v>1906</v>
      </c>
      <c r="B18" s="7" t="s">
        <v>11</v>
      </c>
      <c r="C18" s="8">
        <v>11865026301</v>
      </c>
      <c r="D18" s="8">
        <v>9077179035</v>
      </c>
    </row>
    <row r="19" spans="1:4" x14ac:dyDescent="0.25">
      <c r="A19" s="7">
        <v>190601</v>
      </c>
      <c r="B19" s="7" t="s">
        <v>12</v>
      </c>
      <c r="C19" s="8">
        <v>0</v>
      </c>
      <c r="D19" s="8">
        <v>367626366</v>
      </c>
    </row>
    <row r="20" spans="1:4" x14ac:dyDescent="0.25">
      <c r="A20" s="7">
        <v>190604</v>
      </c>
      <c r="B20" s="7" t="s">
        <v>13</v>
      </c>
      <c r="C20" s="8">
        <v>11865026301</v>
      </c>
      <c r="D20" s="8">
        <v>8709552669</v>
      </c>
    </row>
    <row r="21" spans="1:4" x14ac:dyDescent="0.25">
      <c r="A21" s="7">
        <v>1908</v>
      </c>
      <c r="B21" s="7" t="s">
        <v>14</v>
      </c>
      <c r="C21" s="8">
        <v>2410081044</v>
      </c>
      <c r="D21" s="8">
        <v>2525922517</v>
      </c>
    </row>
    <row r="22" spans="1:4" x14ac:dyDescent="0.25">
      <c r="A22" s="7">
        <v>190801</v>
      </c>
      <c r="B22" s="7" t="s">
        <v>15</v>
      </c>
      <c r="C22" s="8">
        <v>1127791193</v>
      </c>
      <c r="D22" s="8">
        <v>2420169906</v>
      </c>
    </row>
    <row r="23" spans="1:4" x14ac:dyDescent="0.25">
      <c r="A23" s="7">
        <v>19080101</v>
      </c>
      <c r="B23" s="7" t="s">
        <v>16</v>
      </c>
      <c r="C23" s="8">
        <v>363664222</v>
      </c>
      <c r="D23" s="8">
        <v>823266928</v>
      </c>
    </row>
    <row r="24" spans="1:4" x14ac:dyDescent="0.25">
      <c r="A24" s="7">
        <v>19080102</v>
      </c>
      <c r="B24" s="7" t="s">
        <v>17</v>
      </c>
      <c r="C24" s="8">
        <v>764126971</v>
      </c>
      <c r="D24" s="8">
        <v>1596902978</v>
      </c>
    </row>
    <row r="25" spans="1:4" x14ac:dyDescent="0.25">
      <c r="A25" s="7">
        <v>190803</v>
      </c>
      <c r="B25" s="7" t="s">
        <v>18</v>
      </c>
      <c r="C25" s="8">
        <v>1282289851</v>
      </c>
      <c r="D25" s="8">
        <v>105752611</v>
      </c>
    </row>
    <row r="26" spans="1:4" x14ac:dyDescent="0.25">
      <c r="A26" s="7">
        <v>19080301</v>
      </c>
      <c r="B26" s="7" t="s">
        <v>19</v>
      </c>
      <c r="C26" s="8">
        <v>1282289851</v>
      </c>
      <c r="D26" s="8">
        <v>105752611</v>
      </c>
    </row>
    <row r="27" spans="1:4" x14ac:dyDescent="0.25">
      <c r="A27" s="5"/>
      <c r="B27" s="5" t="s">
        <v>98</v>
      </c>
      <c r="C27" s="6">
        <f>621489151255.33-34116456</f>
        <v>621455034799.32996</v>
      </c>
      <c r="D27" s="6">
        <v>597452098451.32996</v>
      </c>
    </row>
    <row r="28" spans="1:4" x14ac:dyDescent="0.25">
      <c r="A28" s="7">
        <v>13</v>
      </c>
      <c r="B28" s="7" t="s">
        <v>99</v>
      </c>
      <c r="C28" s="8">
        <f>277272012022.33-34116456</f>
        <v>277237895566.33002</v>
      </c>
      <c r="D28" s="8">
        <v>246432669828.32999</v>
      </c>
    </row>
    <row r="29" spans="1:4" x14ac:dyDescent="0.25">
      <c r="A29" s="7">
        <v>1311</v>
      </c>
      <c r="B29" s="7" t="s">
        <v>100</v>
      </c>
      <c r="C29" s="8">
        <v>788655239</v>
      </c>
      <c r="D29" s="8">
        <v>970936229</v>
      </c>
    </row>
    <row r="30" spans="1:4" x14ac:dyDescent="0.25">
      <c r="A30" s="7">
        <v>131102</v>
      </c>
      <c r="B30" s="7" t="s">
        <v>101</v>
      </c>
      <c r="C30" s="8">
        <v>694851600</v>
      </c>
      <c r="D30" s="8">
        <v>668676412</v>
      </c>
    </row>
    <row r="31" spans="1:4" x14ac:dyDescent="0.25">
      <c r="A31" s="7">
        <v>131190</v>
      </c>
      <c r="B31" s="7" t="s">
        <v>102</v>
      </c>
      <c r="C31" s="8">
        <v>93803639</v>
      </c>
      <c r="D31" s="8">
        <v>302259817</v>
      </c>
    </row>
    <row r="32" spans="1:4" x14ac:dyDescent="0.25">
      <c r="A32" s="7">
        <v>13119001</v>
      </c>
      <c r="B32" s="7" t="s">
        <v>103</v>
      </c>
      <c r="C32" s="8">
        <v>93803639</v>
      </c>
      <c r="D32" s="8">
        <v>302259817</v>
      </c>
    </row>
    <row r="33" spans="1:4" x14ac:dyDescent="0.25">
      <c r="A33" s="7">
        <v>1384</v>
      </c>
      <c r="B33" s="7" t="s">
        <v>104</v>
      </c>
      <c r="C33" s="8">
        <f>275946885935.33-34116456</f>
        <v>275912769479.33002</v>
      </c>
      <c r="D33" s="8">
        <v>245478884220.32999</v>
      </c>
    </row>
    <row r="34" spans="1:4" x14ac:dyDescent="0.25">
      <c r="A34" s="7">
        <v>138421</v>
      </c>
      <c r="B34" s="7" t="s">
        <v>105</v>
      </c>
      <c r="C34" s="8">
        <v>31395102273</v>
      </c>
      <c r="D34" s="8">
        <v>31396379212</v>
      </c>
    </row>
    <row r="35" spans="1:4" x14ac:dyDescent="0.25">
      <c r="A35" s="7">
        <v>138435</v>
      </c>
      <c r="B35" s="7" t="s">
        <v>106</v>
      </c>
      <c r="C35" s="8">
        <v>123036812794</v>
      </c>
      <c r="D35" s="8">
        <v>91903875635</v>
      </c>
    </row>
    <row r="36" spans="1:4" x14ac:dyDescent="0.25">
      <c r="A36" s="7">
        <v>13843501</v>
      </c>
      <c r="B36" s="7" t="s">
        <v>107</v>
      </c>
      <c r="C36" s="8">
        <v>1508759</v>
      </c>
      <c r="D36" s="8">
        <v>408535096</v>
      </c>
    </row>
    <row r="37" spans="1:4" x14ac:dyDescent="0.25">
      <c r="A37" s="7">
        <v>13843502</v>
      </c>
      <c r="B37" s="7" t="s">
        <v>108</v>
      </c>
      <c r="C37" s="8">
        <v>121945017438</v>
      </c>
      <c r="D37" s="8">
        <v>90405053942</v>
      </c>
    </row>
    <row r="38" spans="1:4" x14ac:dyDescent="0.25">
      <c r="A38" s="7">
        <v>13843504</v>
      </c>
      <c r="B38" s="7" t="s">
        <v>109</v>
      </c>
      <c r="C38" s="8">
        <v>1053650090</v>
      </c>
      <c r="D38" s="8">
        <v>1053650090</v>
      </c>
    </row>
    <row r="39" spans="1:4" x14ac:dyDescent="0.25">
      <c r="A39" s="7">
        <v>13843505</v>
      </c>
      <c r="B39" s="7" t="s">
        <v>110</v>
      </c>
      <c r="C39" s="8">
        <v>36636507</v>
      </c>
      <c r="D39" s="8">
        <v>36636507</v>
      </c>
    </row>
    <row r="40" spans="1:4" x14ac:dyDescent="0.25">
      <c r="A40" s="7">
        <v>138490</v>
      </c>
      <c r="B40" s="7" t="s">
        <v>111</v>
      </c>
      <c r="C40" s="8">
        <f>121514970868.33-34116456</f>
        <v>121480854412.33</v>
      </c>
      <c r="D40" s="8">
        <v>122178629373.33</v>
      </c>
    </row>
    <row r="41" spans="1:4" x14ac:dyDescent="0.25">
      <c r="A41" s="7">
        <v>13849001</v>
      </c>
      <c r="B41" s="7" t="s">
        <v>112</v>
      </c>
      <c r="C41" s="8">
        <v>108950080</v>
      </c>
      <c r="D41" s="8">
        <v>113589775</v>
      </c>
    </row>
    <row r="42" spans="1:4" x14ac:dyDescent="0.25">
      <c r="A42" s="7">
        <v>13849002</v>
      </c>
      <c r="B42" s="7" t="s">
        <v>113</v>
      </c>
      <c r="C42" s="8">
        <v>118559464159.33</v>
      </c>
      <c r="D42" s="8">
        <v>118559464159.33</v>
      </c>
    </row>
    <row r="43" spans="1:4" x14ac:dyDescent="0.25">
      <c r="A43" s="7">
        <v>13849003</v>
      </c>
      <c r="B43" s="7" t="s">
        <v>114</v>
      </c>
      <c r="C43" s="8">
        <f>37035227-34116456</f>
        <v>2918771</v>
      </c>
      <c r="D43" s="8">
        <v>221970454</v>
      </c>
    </row>
    <row r="44" spans="1:4" x14ac:dyDescent="0.25">
      <c r="A44" s="7">
        <v>13849004</v>
      </c>
      <c r="B44" s="7" t="s">
        <v>115</v>
      </c>
      <c r="C44" s="8">
        <v>9227405</v>
      </c>
      <c r="D44" s="8">
        <v>486297620</v>
      </c>
    </row>
    <row r="45" spans="1:4" x14ac:dyDescent="0.25">
      <c r="A45" s="7">
        <v>13849005</v>
      </c>
      <c r="B45" s="7" t="s">
        <v>116</v>
      </c>
      <c r="C45" s="8">
        <v>2763813402</v>
      </c>
      <c r="D45" s="8">
        <v>2761798996</v>
      </c>
    </row>
    <row r="46" spans="1:4" x14ac:dyDescent="0.25">
      <c r="A46" s="7">
        <v>13849006</v>
      </c>
      <c r="B46" s="7" t="s">
        <v>117</v>
      </c>
      <c r="C46" s="8">
        <v>2554273</v>
      </c>
      <c r="D46" s="8">
        <v>1582047</v>
      </c>
    </row>
    <row r="47" spans="1:4" x14ac:dyDescent="0.25">
      <c r="A47" s="7">
        <v>13849007</v>
      </c>
      <c r="B47" s="7" t="s">
        <v>118</v>
      </c>
      <c r="C47" s="8">
        <v>33926322</v>
      </c>
      <c r="D47" s="8">
        <v>33926322</v>
      </c>
    </row>
    <row r="48" spans="1:4" x14ac:dyDescent="0.25">
      <c r="A48" s="7">
        <v>1385</v>
      </c>
      <c r="B48" s="7" t="s">
        <v>119</v>
      </c>
      <c r="C48" s="8">
        <v>1049046409</v>
      </c>
      <c r="D48" s="8">
        <v>0</v>
      </c>
    </row>
    <row r="49" spans="1:4" x14ac:dyDescent="0.25">
      <c r="A49" s="7">
        <v>138590</v>
      </c>
      <c r="B49" s="7" t="s">
        <v>120</v>
      </c>
      <c r="C49" s="8">
        <v>1049046409</v>
      </c>
      <c r="D49" s="8">
        <v>0</v>
      </c>
    </row>
    <row r="50" spans="1:4" x14ac:dyDescent="0.25">
      <c r="A50" s="7">
        <v>13859001</v>
      </c>
      <c r="B50" s="7" t="s">
        <v>121</v>
      </c>
      <c r="C50" s="8">
        <v>1049046409</v>
      </c>
      <c r="D50" s="8">
        <v>0</v>
      </c>
    </row>
    <row r="51" spans="1:4" x14ac:dyDescent="0.25">
      <c r="A51" s="7">
        <v>1386</v>
      </c>
      <c r="B51" s="7" t="s">
        <v>122</v>
      </c>
      <c r="C51" s="8">
        <v>-512575561</v>
      </c>
      <c r="D51" s="8">
        <v>-17150621</v>
      </c>
    </row>
    <row r="52" spans="1:4" x14ac:dyDescent="0.25">
      <c r="A52" s="7">
        <v>138690</v>
      </c>
      <c r="B52" s="7" t="s">
        <v>111</v>
      </c>
      <c r="C52" s="8">
        <v>-512575561</v>
      </c>
      <c r="D52" s="8">
        <v>-17150621</v>
      </c>
    </row>
    <row r="53" spans="1:4" x14ac:dyDescent="0.25">
      <c r="A53" s="7">
        <v>13869001</v>
      </c>
      <c r="B53" s="7" t="s">
        <v>123</v>
      </c>
      <c r="C53" s="8">
        <v>-12624013</v>
      </c>
      <c r="D53" s="8">
        <v>-2184697</v>
      </c>
    </row>
    <row r="54" spans="1:4" x14ac:dyDescent="0.25">
      <c r="A54" s="7">
        <v>13869002</v>
      </c>
      <c r="B54" s="7" t="s">
        <v>124</v>
      </c>
      <c r="C54" s="8">
        <v>-499951548</v>
      </c>
      <c r="D54" s="8">
        <v>-14965924</v>
      </c>
    </row>
    <row r="55" spans="1:4" x14ac:dyDescent="0.25">
      <c r="A55" s="7">
        <v>16</v>
      </c>
      <c r="B55" s="7" t="s">
        <v>125</v>
      </c>
      <c r="C55" s="8">
        <v>134726675384</v>
      </c>
      <c r="D55" s="8">
        <v>140971318577</v>
      </c>
    </row>
    <row r="56" spans="1:4" x14ac:dyDescent="0.25">
      <c r="A56" s="7">
        <v>1605</v>
      </c>
      <c r="B56" s="7" t="s">
        <v>126</v>
      </c>
      <c r="C56" s="8">
        <v>47122590576</v>
      </c>
      <c r="D56" s="8">
        <v>42856744000</v>
      </c>
    </row>
    <row r="57" spans="1:4" x14ac:dyDescent="0.25">
      <c r="A57" s="7">
        <v>160501</v>
      </c>
      <c r="B57" s="7" t="s">
        <v>127</v>
      </c>
      <c r="C57" s="8">
        <v>47122590576</v>
      </c>
      <c r="D57" s="8">
        <v>42856744000</v>
      </c>
    </row>
    <row r="58" spans="1:4" x14ac:dyDescent="0.25">
      <c r="A58" s="7">
        <v>1615</v>
      </c>
      <c r="B58" s="7" t="s">
        <v>128</v>
      </c>
      <c r="C58" s="8">
        <v>4444747585</v>
      </c>
      <c r="D58" s="8">
        <v>0</v>
      </c>
    </row>
    <row r="59" spans="1:4" x14ac:dyDescent="0.25">
      <c r="A59" s="7">
        <v>161501</v>
      </c>
      <c r="B59" s="7" t="s">
        <v>129</v>
      </c>
      <c r="C59" s="8">
        <v>4444747585</v>
      </c>
      <c r="D59" s="8">
        <v>0</v>
      </c>
    </row>
    <row r="60" spans="1:4" x14ac:dyDescent="0.25">
      <c r="A60" s="7">
        <v>1635</v>
      </c>
      <c r="B60" s="7" t="s">
        <v>130</v>
      </c>
      <c r="C60" s="8">
        <v>1945640095</v>
      </c>
      <c r="D60" s="8">
        <v>1404334840</v>
      </c>
    </row>
    <row r="61" spans="1:4" x14ac:dyDescent="0.25">
      <c r="A61" s="7">
        <v>163501</v>
      </c>
      <c r="B61" s="7" t="s">
        <v>131</v>
      </c>
      <c r="C61" s="8">
        <v>404839023</v>
      </c>
      <c r="D61" s="8">
        <v>373138431</v>
      </c>
    </row>
    <row r="62" spans="1:4" x14ac:dyDescent="0.25">
      <c r="A62" s="7">
        <v>16350106</v>
      </c>
      <c r="B62" s="7" t="s">
        <v>132</v>
      </c>
      <c r="C62" s="8">
        <v>9282707</v>
      </c>
      <c r="D62" s="8">
        <v>0</v>
      </c>
    </row>
    <row r="63" spans="1:4" x14ac:dyDescent="0.25">
      <c r="A63" s="7">
        <v>16350111</v>
      </c>
      <c r="B63" s="7" t="s">
        <v>133</v>
      </c>
      <c r="C63" s="8">
        <v>70556316</v>
      </c>
      <c r="D63" s="8">
        <v>48138431</v>
      </c>
    </row>
    <row r="64" spans="1:4" x14ac:dyDescent="0.25">
      <c r="A64" s="7">
        <v>16350190</v>
      </c>
      <c r="B64" s="7" t="s">
        <v>134</v>
      </c>
      <c r="C64" s="8">
        <v>325000000</v>
      </c>
      <c r="D64" s="8">
        <v>325000000</v>
      </c>
    </row>
    <row r="65" spans="1:4" x14ac:dyDescent="0.25">
      <c r="A65" s="7">
        <v>163503</v>
      </c>
      <c r="B65" s="7" t="s">
        <v>135</v>
      </c>
      <c r="C65" s="8">
        <v>141720986</v>
      </c>
      <c r="D65" s="8">
        <v>121217872</v>
      </c>
    </row>
    <row r="66" spans="1:4" x14ac:dyDescent="0.25">
      <c r="A66" s="7">
        <v>16350301</v>
      </c>
      <c r="B66" s="7" t="s">
        <v>136</v>
      </c>
      <c r="C66" s="8">
        <v>78218324</v>
      </c>
      <c r="D66" s="8">
        <v>63207710</v>
      </c>
    </row>
    <row r="67" spans="1:4" x14ac:dyDescent="0.25">
      <c r="A67" s="7">
        <v>16350302</v>
      </c>
      <c r="B67" s="7" t="s">
        <v>137</v>
      </c>
      <c r="C67" s="8">
        <v>63502662</v>
      </c>
      <c r="D67" s="8">
        <v>58010162</v>
      </c>
    </row>
    <row r="68" spans="1:4" x14ac:dyDescent="0.25">
      <c r="A68" s="7">
        <v>163504</v>
      </c>
      <c r="B68" s="7" t="s">
        <v>138</v>
      </c>
      <c r="C68" s="8">
        <v>1340850919</v>
      </c>
      <c r="D68" s="8">
        <v>873920906</v>
      </c>
    </row>
    <row r="69" spans="1:4" x14ac:dyDescent="0.25">
      <c r="A69" s="7">
        <v>16350401</v>
      </c>
      <c r="B69" s="7" t="s">
        <v>139</v>
      </c>
      <c r="C69" s="8">
        <v>4391100</v>
      </c>
      <c r="D69" s="8">
        <v>0</v>
      </c>
    </row>
    <row r="70" spans="1:4" x14ac:dyDescent="0.25">
      <c r="A70" s="7">
        <v>16350402</v>
      </c>
      <c r="B70" s="7" t="s">
        <v>140</v>
      </c>
      <c r="C70" s="8">
        <v>1336459819</v>
      </c>
      <c r="D70" s="8">
        <v>873920906</v>
      </c>
    </row>
    <row r="71" spans="1:4" x14ac:dyDescent="0.25">
      <c r="A71" s="7">
        <v>163507</v>
      </c>
      <c r="B71" s="7" t="s">
        <v>141</v>
      </c>
      <c r="C71" s="8">
        <v>36057631</v>
      </c>
      <c r="D71" s="8">
        <v>36057631</v>
      </c>
    </row>
    <row r="72" spans="1:4" x14ac:dyDescent="0.25">
      <c r="A72" s="7">
        <v>16350710</v>
      </c>
      <c r="B72" s="7" t="s">
        <v>142</v>
      </c>
      <c r="C72" s="8">
        <v>36057631</v>
      </c>
      <c r="D72" s="8">
        <v>36057631</v>
      </c>
    </row>
    <row r="73" spans="1:4" x14ac:dyDescent="0.25">
      <c r="A73" s="7">
        <v>163511</v>
      </c>
      <c r="B73" s="7" t="s">
        <v>143</v>
      </c>
      <c r="C73" s="8">
        <v>22171536</v>
      </c>
      <c r="D73" s="8">
        <v>0</v>
      </c>
    </row>
    <row r="74" spans="1:4" x14ac:dyDescent="0.25">
      <c r="A74" s="7">
        <v>16351102</v>
      </c>
      <c r="B74" s="7" t="s">
        <v>144</v>
      </c>
      <c r="C74" s="8">
        <v>22171536</v>
      </c>
      <c r="D74" s="8">
        <v>0</v>
      </c>
    </row>
    <row r="75" spans="1:4" x14ac:dyDescent="0.25">
      <c r="A75" s="7">
        <v>1637</v>
      </c>
      <c r="B75" s="7" t="s">
        <v>145</v>
      </c>
      <c r="C75" s="8">
        <v>156312050</v>
      </c>
      <c r="D75" s="8">
        <v>44216765</v>
      </c>
    </row>
    <row r="76" spans="1:4" x14ac:dyDescent="0.25">
      <c r="A76" s="7">
        <v>163709</v>
      </c>
      <c r="B76" s="7" t="s">
        <v>146</v>
      </c>
      <c r="C76" s="8">
        <v>6409455</v>
      </c>
      <c r="D76" s="8">
        <v>6409455</v>
      </c>
    </row>
    <row r="77" spans="1:4" x14ac:dyDescent="0.25">
      <c r="A77" s="7">
        <v>16370901</v>
      </c>
      <c r="B77" s="7" t="s">
        <v>136</v>
      </c>
      <c r="C77" s="8">
        <v>3423555</v>
      </c>
      <c r="D77" s="8">
        <v>3423555</v>
      </c>
    </row>
    <row r="78" spans="1:4" x14ac:dyDescent="0.25">
      <c r="A78" s="7">
        <v>16370902</v>
      </c>
      <c r="B78" s="7" t="s">
        <v>147</v>
      </c>
      <c r="C78" s="8">
        <v>2985900</v>
      </c>
      <c r="D78" s="8">
        <v>2985900</v>
      </c>
    </row>
    <row r="79" spans="1:4" x14ac:dyDescent="0.25">
      <c r="A79" s="7">
        <v>163710</v>
      </c>
      <c r="B79" s="7" t="s">
        <v>138</v>
      </c>
      <c r="C79" s="8">
        <v>149902595</v>
      </c>
      <c r="D79" s="8">
        <v>37807310</v>
      </c>
    </row>
    <row r="80" spans="1:4" x14ac:dyDescent="0.25">
      <c r="A80" s="7">
        <v>16371001</v>
      </c>
      <c r="B80" s="7" t="s">
        <v>148</v>
      </c>
      <c r="C80" s="8">
        <v>10861779</v>
      </c>
      <c r="D80" s="8">
        <v>8462779</v>
      </c>
    </row>
    <row r="81" spans="1:4" x14ac:dyDescent="0.25">
      <c r="A81" s="7">
        <v>16371002</v>
      </c>
      <c r="B81" s="7" t="s">
        <v>149</v>
      </c>
      <c r="C81" s="8">
        <v>139040816</v>
      </c>
      <c r="D81" s="8">
        <v>29344531</v>
      </c>
    </row>
    <row r="82" spans="1:4" x14ac:dyDescent="0.25">
      <c r="A82" s="7">
        <v>1640</v>
      </c>
      <c r="B82" s="7" t="s">
        <v>150</v>
      </c>
      <c r="C82" s="8">
        <v>21108650134</v>
      </c>
      <c r="D82" s="8">
        <v>16889635325</v>
      </c>
    </row>
    <row r="83" spans="1:4" x14ac:dyDescent="0.25">
      <c r="A83" s="7">
        <v>164001</v>
      </c>
      <c r="B83" s="7" t="s">
        <v>151</v>
      </c>
      <c r="C83" s="8">
        <v>1471984000</v>
      </c>
      <c r="D83" s="8">
        <v>1471984000</v>
      </c>
    </row>
    <row r="84" spans="1:4" x14ac:dyDescent="0.25">
      <c r="A84" s="7">
        <v>164002</v>
      </c>
      <c r="B84" s="7" t="s">
        <v>152</v>
      </c>
      <c r="C84" s="8">
        <v>3946739520</v>
      </c>
      <c r="D84" s="8">
        <v>3946739520</v>
      </c>
    </row>
    <row r="85" spans="1:4" x14ac:dyDescent="0.25">
      <c r="A85" s="7">
        <v>164018</v>
      </c>
      <c r="B85" s="7" t="s">
        <v>153</v>
      </c>
      <c r="C85" s="8">
        <v>5781423059</v>
      </c>
      <c r="D85" s="8">
        <v>1562408250</v>
      </c>
    </row>
    <row r="86" spans="1:4" x14ac:dyDescent="0.25">
      <c r="A86" s="7">
        <v>164090</v>
      </c>
      <c r="B86" s="7" t="s">
        <v>154</v>
      </c>
      <c r="C86" s="8">
        <v>9908503555</v>
      </c>
      <c r="D86" s="8">
        <v>9908503555</v>
      </c>
    </row>
    <row r="87" spans="1:4" x14ac:dyDescent="0.25">
      <c r="A87" s="7">
        <v>1650</v>
      </c>
      <c r="B87" s="7" t="s">
        <v>155</v>
      </c>
      <c r="C87" s="8">
        <v>1042760616</v>
      </c>
      <c r="D87" s="8">
        <v>1042760616</v>
      </c>
    </row>
    <row r="88" spans="1:4" x14ac:dyDescent="0.25">
      <c r="A88" s="7">
        <v>165010</v>
      </c>
      <c r="B88" s="7" t="s">
        <v>142</v>
      </c>
      <c r="C88" s="8">
        <v>1042760616</v>
      </c>
      <c r="D88" s="8">
        <v>1042760616</v>
      </c>
    </row>
    <row r="89" spans="1:4" x14ac:dyDescent="0.25">
      <c r="A89" s="7">
        <v>1655</v>
      </c>
      <c r="B89" s="7" t="s">
        <v>156</v>
      </c>
      <c r="C89" s="8">
        <v>7100881936</v>
      </c>
      <c r="D89" s="8">
        <v>1425905694</v>
      </c>
    </row>
    <row r="90" spans="1:4" x14ac:dyDescent="0.25">
      <c r="A90" s="7">
        <v>165506</v>
      </c>
      <c r="B90" s="7" t="s">
        <v>132</v>
      </c>
      <c r="C90" s="8">
        <v>15266860</v>
      </c>
      <c r="D90" s="8">
        <v>15266860</v>
      </c>
    </row>
    <row r="91" spans="1:4" x14ac:dyDescent="0.25">
      <c r="A91" s="7">
        <v>165511</v>
      </c>
      <c r="B91" s="7" t="s">
        <v>157</v>
      </c>
      <c r="C91" s="8">
        <v>5113718252</v>
      </c>
      <c r="D91" s="8">
        <v>898981225</v>
      </c>
    </row>
    <row r="92" spans="1:4" x14ac:dyDescent="0.25">
      <c r="A92" s="7">
        <v>165520</v>
      </c>
      <c r="B92" s="7" t="s">
        <v>158</v>
      </c>
      <c r="C92" s="8">
        <v>1750996824</v>
      </c>
      <c r="D92" s="8">
        <v>290757609</v>
      </c>
    </row>
    <row r="93" spans="1:4" x14ac:dyDescent="0.25">
      <c r="A93" s="7">
        <v>165590</v>
      </c>
      <c r="B93" s="7" t="s">
        <v>134</v>
      </c>
      <c r="C93" s="8">
        <v>220900000</v>
      </c>
      <c r="D93" s="8">
        <v>220900000</v>
      </c>
    </row>
    <row r="94" spans="1:4" x14ac:dyDescent="0.25">
      <c r="A94" s="7">
        <v>1660</v>
      </c>
      <c r="B94" s="7" t="s">
        <v>159</v>
      </c>
      <c r="C94" s="8">
        <v>9196581</v>
      </c>
      <c r="D94" s="8">
        <v>0</v>
      </c>
    </row>
    <row r="95" spans="1:4" x14ac:dyDescent="0.25">
      <c r="A95" s="7">
        <v>166003</v>
      </c>
      <c r="B95" s="7" t="s">
        <v>160</v>
      </c>
      <c r="C95" s="8">
        <v>9196581</v>
      </c>
      <c r="D95" s="8">
        <v>0</v>
      </c>
    </row>
    <row r="96" spans="1:4" x14ac:dyDescent="0.25">
      <c r="A96" s="7">
        <v>1665</v>
      </c>
      <c r="B96" s="7" t="s">
        <v>161</v>
      </c>
      <c r="C96" s="8">
        <v>980625790</v>
      </c>
      <c r="D96" s="8">
        <v>948245594</v>
      </c>
    </row>
    <row r="97" spans="1:4" x14ac:dyDescent="0.25">
      <c r="A97" s="7">
        <v>166501</v>
      </c>
      <c r="B97" s="7" t="s">
        <v>162</v>
      </c>
      <c r="C97" s="8">
        <v>860349724</v>
      </c>
      <c r="D97" s="8">
        <v>843333206</v>
      </c>
    </row>
    <row r="98" spans="1:4" x14ac:dyDescent="0.25">
      <c r="A98" s="7">
        <v>166502</v>
      </c>
      <c r="B98" s="7" t="s">
        <v>137</v>
      </c>
      <c r="C98" s="8">
        <v>120276066</v>
      </c>
      <c r="D98" s="8">
        <v>104912388</v>
      </c>
    </row>
    <row r="99" spans="1:4" x14ac:dyDescent="0.25">
      <c r="A99" s="7">
        <v>1670</v>
      </c>
      <c r="B99" s="7" t="s">
        <v>163</v>
      </c>
      <c r="C99" s="8">
        <v>3316270278</v>
      </c>
      <c r="D99" s="8">
        <v>3015431076</v>
      </c>
    </row>
    <row r="100" spans="1:4" x14ac:dyDescent="0.25">
      <c r="A100" s="7">
        <v>167001</v>
      </c>
      <c r="B100" s="7" t="s">
        <v>164</v>
      </c>
      <c r="C100" s="8">
        <v>386434150</v>
      </c>
      <c r="D100" s="8">
        <v>274562350</v>
      </c>
    </row>
    <row r="101" spans="1:4" x14ac:dyDescent="0.25">
      <c r="A101" s="7">
        <v>167002</v>
      </c>
      <c r="B101" s="7" t="s">
        <v>165</v>
      </c>
      <c r="C101" s="8">
        <v>2929836128</v>
      </c>
      <c r="D101" s="8">
        <v>2740868726</v>
      </c>
    </row>
    <row r="102" spans="1:4" x14ac:dyDescent="0.25">
      <c r="A102" s="7">
        <v>1675</v>
      </c>
      <c r="B102" s="7" t="s">
        <v>166</v>
      </c>
      <c r="C102" s="8">
        <v>944558756</v>
      </c>
      <c r="D102" s="8">
        <v>573575521</v>
      </c>
    </row>
    <row r="103" spans="1:4" x14ac:dyDescent="0.25">
      <c r="A103" s="7">
        <v>167502</v>
      </c>
      <c r="B103" s="7" t="s">
        <v>167</v>
      </c>
      <c r="C103" s="8">
        <v>944558756</v>
      </c>
      <c r="D103" s="8">
        <v>573575521</v>
      </c>
    </row>
    <row r="104" spans="1:4" x14ac:dyDescent="0.25">
      <c r="A104" s="7">
        <v>1680</v>
      </c>
      <c r="B104" s="7" t="s">
        <v>168</v>
      </c>
      <c r="C104" s="8">
        <v>3909900</v>
      </c>
      <c r="D104" s="8">
        <v>3909900</v>
      </c>
    </row>
    <row r="105" spans="1:4" x14ac:dyDescent="0.25">
      <c r="A105" s="7">
        <v>168002</v>
      </c>
      <c r="B105" s="7" t="s">
        <v>169</v>
      </c>
      <c r="C105" s="8">
        <v>3909900</v>
      </c>
      <c r="D105" s="8">
        <v>3909900</v>
      </c>
    </row>
    <row r="106" spans="1:4" x14ac:dyDescent="0.25">
      <c r="A106" s="7">
        <v>1683</v>
      </c>
      <c r="B106" s="7" t="s">
        <v>170</v>
      </c>
      <c r="C106" s="8">
        <v>223621119555</v>
      </c>
      <c r="D106" s="8">
        <v>221794912199</v>
      </c>
    </row>
    <row r="107" spans="1:4" x14ac:dyDescent="0.25">
      <c r="A107" s="7">
        <v>168301</v>
      </c>
      <c r="B107" s="7" t="s">
        <v>171</v>
      </c>
      <c r="C107" s="8">
        <v>214322425708</v>
      </c>
      <c r="D107" s="8">
        <v>212496218352</v>
      </c>
    </row>
    <row r="108" spans="1:4" x14ac:dyDescent="0.25">
      <c r="A108" s="7">
        <v>168305</v>
      </c>
      <c r="B108" s="7" t="s">
        <v>131</v>
      </c>
      <c r="C108" s="8">
        <v>678383190</v>
      </c>
      <c r="D108" s="8">
        <v>678383190</v>
      </c>
    </row>
    <row r="109" spans="1:4" x14ac:dyDescent="0.25">
      <c r="A109" s="7">
        <v>16830590</v>
      </c>
      <c r="B109" s="7" t="s">
        <v>134</v>
      </c>
      <c r="C109" s="8">
        <v>678383190</v>
      </c>
      <c r="D109" s="8">
        <v>678383190</v>
      </c>
    </row>
    <row r="110" spans="1:4" x14ac:dyDescent="0.25">
      <c r="A110" s="7">
        <v>168307</v>
      </c>
      <c r="B110" s="7" t="s">
        <v>172</v>
      </c>
      <c r="C110" s="8">
        <v>107710047</v>
      </c>
      <c r="D110" s="8">
        <v>107710047</v>
      </c>
    </row>
    <row r="111" spans="1:4" x14ac:dyDescent="0.25">
      <c r="A111" s="7">
        <v>16830701</v>
      </c>
      <c r="B111" s="7" t="s">
        <v>136</v>
      </c>
      <c r="C111" s="8">
        <v>69330607</v>
      </c>
      <c r="D111" s="8">
        <v>69330607</v>
      </c>
    </row>
    <row r="112" spans="1:4" x14ac:dyDescent="0.25">
      <c r="A112" s="7">
        <v>16830702</v>
      </c>
      <c r="B112" s="7" t="s">
        <v>137</v>
      </c>
      <c r="C112" s="8">
        <v>38379440</v>
      </c>
      <c r="D112" s="8">
        <v>38379440</v>
      </c>
    </row>
    <row r="113" spans="1:4" x14ac:dyDescent="0.25">
      <c r="A113" s="7">
        <v>168308</v>
      </c>
      <c r="B113" s="7" t="s">
        <v>138</v>
      </c>
      <c r="C113" s="8">
        <v>68724631</v>
      </c>
      <c r="D113" s="8">
        <v>68724631</v>
      </c>
    </row>
    <row r="114" spans="1:4" x14ac:dyDescent="0.25">
      <c r="A114" s="7">
        <v>16830802</v>
      </c>
      <c r="B114" s="7" t="s">
        <v>149</v>
      </c>
      <c r="C114" s="8">
        <v>68724631</v>
      </c>
      <c r="D114" s="8">
        <v>68724631</v>
      </c>
    </row>
    <row r="115" spans="1:4" x14ac:dyDescent="0.25">
      <c r="A115" s="7">
        <v>168309</v>
      </c>
      <c r="B115" s="7" t="s">
        <v>173</v>
      </c>
      <c r="C115" s="8">
        <v>8438970979</v>
      </c>
      <c r="D115" s="8">
        <v>8438970979</v>
      </c>
    </row>
    <row r="116" spans="1:4" x14ac:dyDescent="0.25">
      <c r="A116" s="7">
        <v>16830902</v>
      </c>
      <c r="B116" s="7" t="s">
        <v>174</v>
      </c>
      <c r="C116" s="8">
        <v>8438970979</v>
      </c>
      <c r="D116" s="8">
        <v>8438970979</v>
      </c>
    </row>
    <row r="117" spans="1:4" x14ac:dyDescent="0.25">
      <c r="A117" s="7">
        <v>168390</v>
      </c>
      <c r="B117" s="7" t="s">
        <v>175</v>
      </c>
      <c r="C117" s="8">
        <v>4905000</v>
      </c>
      <c r="D117" s="8">
        <v>4905000</v>
      </c>
    </row>
    <row r="118" spans="1:4" x14ac:dyDescent="0.25">
      <c r="A118" s="7">
        <v>16839001</v>
      </c>
      <c r="B118" s="7" t="s">
        <v>176</v>
      </c>
      <c r="C118" s="8">
        <v>4905000</v>
      </c>
      <c r="D118" s="8">
        <v>4905000</v>
      </c>
    </row>
    <row r="119" spans="1:4" x14ac:dyDescent="0.25">
      <c r="A119" s="7">
        <v>1685</v>
      </c>
      <c r="B119" s="7" t="s">
        <v>177</v>
      </c>
      <c r="C119" s="8">
        <v>-177070588468</v>
      </c>
      <c r="D119" s="8">
        <v>-149028352953</v>
      </c>
    </row>
    <row r="120" spans="1:4" x14ac:dyDescent="0.25">
      <c r="A120" s="7">
        <v>168501</v>
      </c>
      <c r="B120" s="7" t="s">
        <v>178</v>
      </c>
      <c r="C120" s="8">
        <v>-1660814187</v>
      </c>
      <c r="D120" s="8">
        <v>-1323021471</v>
      </c>
    </row>
    <row r="121" spans="1:4" x14ac:dyDescent="0.25">
      <c r="A121" s="7">
        <v>16850101</v>
      </c>
      <c r="B121" s="7" t="s">
        <v>179</v>
      </c>
      <c r="C121" s="8">
        <v>-144745113</v>
      </c>
      <c r="D121" s="8">
        <v>-115305429</v>
      </c>
    </row>
    <row r="122" spans="1:4" x14ac:dyDescent="0.25">
      <c r="A122" s="7">
        <v>16850102</v>
      </c>
      <c r="B122" s="7" t="s">
        <v>152</v>
      </c>
      <c r="C122" s="8">
        <v>-388096041</v>
      </c>
      <c r="D122" s="8">
        <v>-309161253</v>
      </c>
    </row>
    <row r="123" spans="1:4" x14ac:dyDescent="0.25">
      <c r="A123" s="7">
        <v>16850118</v>
      </c>
      <c r="B123" s="7" t="s">
        <v>153</v>
      </c>
      <c r="C123" s="8">
        <v>-153636826</v>
      </c>
      <c r="D123" s="8">
        <v>-122388658</v>
      </c>
    </row>
    <row r="124" spans="1:4" x14ac:dyDescent="0.25">
      <c r="A124" s="7">
        <v>16850190</v>
      </c>
      <c r="B124" s="7" t="s">
        <v>154</v>
      </c>
      <c r="C124" s="8">
        <v>-974336207</v>
      </c>
      <c r="D124" s="8">
        <v>-776166131</v>
      </c>
    </row>
    <row r="125" spans="1:4" x14ac:dyDescent="0.25">
      <c r="A125" s="7">
        <v>168503</v>
      </c>
      <c r="B125" s="7" t="s">
        <v>180</v>
      </c>
      <c r="C125" s="8">
        <v>-220914007</v>
      </c>
      <c r="D125" s="8">
        <v>-179203579</v>
      </c>
    </row>
    <row r="126" spans="1:4" x14ac:dyDescent="0.25">
      <c r="A126" s="7">
        <v>168504</v>
      </c>
      <c r="B126" s="7" t="s">
        <v>181</v>
      </c>
      <c r="C126" s="8">
        <v>-398070712</v>
      </c>
      <c r="D126" s="8">
        <v>-443169394</v>
      </c>
    </row>
    <row r="127" spans="1:4" x14ac:dyDescent="0.25">
      <c r="A127" s="7">
        <v>168505</v>
      </c>
      <c r="B127" s="7" t="s">
        <v>182</v>
      </c>
      <c r="C127" s="8">
        <v>-645040</v>
      </c>
      <c r="D127" s="8">
        <v>0</v>
      </c>
    </row>
    <row r="128" spans="1:4" x14ac:dyDescent="0.25">
      <c r="A128" s="7">
        <v>168506</v>
      </c>
      <c r="B128" s="7" t="s">
        <v>183</v>
      </c>
      <c r="C128" s="8">
        <v>-413169778</v>
      </c>
      <c r="D128" s="8">
        <v>-289530270</v>
      </c>
    </row>
    <row r="129" spans="1:4" x14ac:dyDescent="0.25">
      <c r="A129" s="7">
        <v>168507</v>
      </c>
      <c r="B129" s="7" t="s">
        <v>184</v>
      </c>
      <c r="C129" s="8">
        <v>-2469026806</v>
      </c>
      <c r="D129" s="8">
        <v>-2094393508</v>
      </c>
    </row>
    <row r="130" spans="1:4" x14ac:dyDescent="0.25">
      <c r="A130" s="7">
        <v>168508</v>
      </c>
      <c r="B130" s="7" t="s">
        <v>185</v>
      </c>
      <c r="C130" s="8">
        <v>-589584676</v>
      </c>
      <c r="D130" s="8">
        <v>-492208601</v>
      </c>
    </row>
    <row r="131" spans="1:4" x14ac:dyDescent="0.25">
      <c r="A131" s="7">
        <v>168509</v>
      </c>
      <c r="B131" s="7" t="s">
        <v>186</v>
      </c>
      <c r="C131" s="8">
        <v>-3095367</v>
      </c>
      <c r="D131" s="8">
        <v>-2704371</v>
      </c>
    </row>
    <row r="132" spans="1:4" x14ac:dyDescent="0.25">
      <c r="A132" s="7">
        <v>168513</v>
      </c>
      <c r="B132" s="7" t="s">
        <v>187</v>
      </c>
      <c r="C132" s="8">
        <v>-1060920910</v>
      </c>
      <c r="D132" s="8">
        <v>-857457908</v>
      </c>
    </row>
    <row r="133" spans="1:4" x14ac:dyDescent="0.25">
      <c r="A133" s="7">
        <v>168515</v>
      </c>
      <c r="B133" s="7" t="s">
        <v>188</v>
      </c>
      <c r="C133" s="8">
        <v>-9006256</v>
      </c>
      <c r="D133" s="8">
        <v>-2787676</v>
      </c>
    </row>
    <row r="134" spans="1:4" x14ac:dyDescent="0.25">
      <c r="A134" s="7">
        <v>168516</v>
      </c>
      <c r="B134" s="7" t="s">
        <v>189</v>
      </c>
      <c r="C134" s="8">
        <v>-170245340729</v>
      </c>
      <c r="D134" s="8">
        <v>-143343876175</v>
      </c>
    </row>
    <row r="135" spans="1:4" x14ac:dyDescent="0.25">
      <c r="A135" s="7">
        <v>16851601</v>
      </c>
      <c r="B135" s="7" t="s">
        <v>189</v>
      </c>
      <c r="C135" s="8">
        <v>-7185935229</v>
      </c>
      <c r="D135" s="8">
        <v>-6303845845</v>
      </c>
    </row>
    <row r="136" spans="1:4" x14ac:dyDescent="0.25">
      <c r="A136" s="7">
        <v>16851602</v>
      </c>
      <c r="B136" s="7" t="s">
        <v>190</v>
      </c>
      <c r="C136" s="8">
        <v>-163059405500</v>
      </c>
      <c r="D136" s="8">
        <v>-137040030330</v>
      </c>
    </row>
    <row r="137" spans="1:4" x14ac:dyDescent="0.25">
      <c r="A137" s="7">
        <v>17</v>
      </c>
      <c r="B137" s="7" t="s">
        <v>191</v>
      </c>
      <c r="C137" s="8">
        <v>201941186571</v>
      </c>
      <c r="D137" s="8">
        <v>202422761079</v>
      </c>
    </row>
    <row r="138" spans="1:4" x14ac:dyDescent="0.25">
      <c r="A138" s="7">
        <v>1711</v>
      </c>
      <c r="B138" s="7" t="s">
        <v>192</v>
      </c>
      <c r="C138" s="8">
        <v>204477291152</v>
      </c>
      <c r="D138" s="8">
        <v>204477291152</v>
      </c>
    </row>
    <row r="139" spans="1:4" x14ac:dyDescent="0.25">
      <c r="A139" s="7">
        <v>171106</v>
      </c>
      <c r="B139" s="7" t="s">
        <v>171</v>
      </c>
      <c r="C139" s="8">
        <v>184429259993</v>
      </c>
      <c r="D139" s="8">
        <v>184429259993</v>
      </c>
    </row>
    <row r="140" spans="1:4" x14ac:dyDescent="0.25">
      <c r="A140" s="7">
        <v>17110601</v>
      </c>
      <c r="B140" s="7" t="s">
        <v>193</v>
      </c>
      <c r="C140" s="8">
        <v>58476982720</v>
      </c>
      <c r="D140" s="8">
        <v>58476982720</v>
      </c>
    </row>
    <row r="141" spans="1:4" x14ac:dyDescent="0.25">
      <c r="A141" s="7">
        <v>17110602</v>
      </c>
      <c r="B141" s="7" t="s">
        <v>194</v>
      </c>
      <c r="C141" s="8">
        <v>30117408000</v>
      </c>
      <c r="D141" s="8">
        <v>30117408000</v>
      </c>
    </row>
    <row r="142" spans="1:4" x14ac:dyDescent="0.25">
      <c r="A142" s="7">
        <v>17110603</v>
      </c>
      <c r="B142" s="7" t="s">
        <v>195</v>
      </c>
      <c r="C142" s="8">
        <v>18723908000</v>
      </c>
      <c r="D142" s="8">
        <v>18723908000</v>
      </c>
    </row>
    <row r="143" spans="1:4" x14ac:dyDescent="0.25">
      <c r="A143" s="7">
        <v>17110605</v>
      </c>
      <c r="B143" s="7" t="s">
        <v>196</v>
      </c>
      <c r="C143" s="8">
        <v>77110961273</v>
      </c>
      <c r="D143" s="8">
        <v>77110961273</v>
      </c>
    </row>
    <row r="144" spans="1:4" x14ac:dyDescent="0.25">
      <c r="A144" s="7">
        <v>171190</v>
      </c>
      <c r="B144" s="7" t="s">
        <v>197</v>
      </c>
      <c r="C144" s="8">
        <v>20048031159</v>
      </c>
      <c r="D144" s="8">
        <v>20048031159</v>
      </c>
    </row>
    <row r="145" spans="1:4" x14ac:dyDescent="0.25">
      <c r="A145" s="7">
        <v>17119001</v>
      </c>
      <c r="B145" s="7" t="s">
        <v>198</v>
      </c>
      <c r="C145" s="8">
        <v>3697010800</v>
      </c>
      <c r="D145" s="8">
        <v>3697010800</v>
      </c>
    </row>
    <row r="146" spans="1:4" x14ac:dyDescent="0.25">
      <c r="A146" s="7">
        <v>17119002</v>
      </c>
      <c r="B146" s="7" t="s">
        <v>199</v>
      </c>
      <c r="C146" s="8">
        <v>9399264000</v>
      </c>
      <c r="D146" s="8">
        <v>9399264000</v>
      </c>
    </row>
    <row r="147" spans="1:4" x14ac:dyDescent="0.25">
      <c r="A147" s="7">
        <v>17119003</v>
      </c>
      <c r="B147" s="7" t="s">
        <v>200</v>
      </c>
      <c r="C147" s="8">
        <v>995518860</v>
      </c>
      <c r="D147" s="8">
        <v>995518860</v>
      </c>
    </row>
    <row r="148" spans="1:4" x14ac:dyDescent="0.25">
      <c r="A148" s="7">
        <v>17119005</v>
      </c>
      <c r="B148" s="7" t="s">
        <v>196</v>
      </c>
      <c r="C148" s="8">
        <v>4228797600</v>
      </c>
      <c r="D148" s="8">
        <v>4228797600</v>
      </c>
    </row>
    <row r="149" spans="1:4" x14ac:dyDescent="0.25">
      <c r="A149" s="7">
        <v>17119006</v>
      </c>
      <c r="B149" s="7" t="s">
        <v>201</v>
      </c>
      <c r="C149" s="8">
        <v>1727439899</v>
      </c>
      <c r="D149" s="8">
        <v>1727439899</v>
      </c>
    </row>
    <row r="150" spans="1:4" x14ac:dyDescent="0.25">
      <c r="A150" s="7">
        <v>1787</v>
      </c>
      <c r="B150" s="7" t="s">
        <v>202</v>
      </c>
      <c r="C150" s="8">
        <v>-2536104581</v>
      </c>
      <c r="D150" s="8">
        <v>-2054530073</v>
      </c>
    </row>
    <row r="151" spans="1:4" x14ac:dyDescent="0.25">
      <c r="A151" s="7">
        <v>178790</v>
      </c>
      <c r="B151" s="7" t="s">
        <v>203</v>
      </c>
      <c r="C151" s="8">
        <v>-2536104581</v>
      </c>
      <c r="D151" s="8">
        <v>-2054530073</v>
      </c>
    </row>
    <row r="152" spans="1:4" x14ac:dyDescent="0.25">
      <c r="A152" s="7">
        <v>17879001</v>
      </c>
      <c r="B152" s="7" t="s">
        <v>198</v>
      </c>
      <c r="C152" s="8">
        <v>-363539415</v>
      </c>
      <c r="D152" s="8">
        <v>-289599195</v>
      </c>
    </row>
    <row r="153" spans="1:4" x14ac:dyDescent="0.25">
      <c r="A153" s="7">
        <v>17879002</v>
      </c>
      <c r="B153" s="7" t="s">
        <v>199</v>
      </c>
      <c r="C153" s="8">
        <v>-924260960</v>
      </c>
      <c r="D153" s="8">
        <v>-736275680</v>
      </c>
    </row>
    <row r="154" spans="1:4" x14ac:dyDescent="0.25">
      <c r="A154" s="7">
        <v>17879003</v>
      </c>
      <c r="B154" s="7" t="s">
        <v>200</v>
      </c>
      <c r="C154" s="8">
        <v>-97892682</v>
      </c>
      <c r="D154" s="8">
        <v>-77982306</v>
      </c>
    </row>
    <row r="155" spans="1:4" x14ac:dyDescent="0.25">
      <c r="A155" s="7">
        <v>17879005</v>
      </c>
      <c r="B155" s="7" t="s">
        <v>196</v>
      </c>
      <c r="C155" s="8">
        <v>-415831764</v>
      </c>
      <c r="D155" s="8">
        <v>-331255812</v>
      </c>
    </row>
    <row r="156" spans="1:4" x14ac:dyDescent="0.25">
      <c r="A156" s="7">
        <v>17879006</v>
      </c>
      <c r="B156" s="7" t="s">
        <v>201</v>
      </c>
      <c r="C156" s="8">
        <v>-734579760</v>
      </c>
      <c r="D156" s="8">
        <v>-619417080</v>
      </c>
    </row>
    <row r="157" spans="1:4" x14ac:dyDescent="0.25">
      <c r="A157" s="7">
        <v>19</v>
      </c>
      <c r="B157" s="7" t="s">
        <v>8</v>
      </c>
      <c r="C157" s="8">
        <v>7549277278</v>
      </c>
      <c r="D157" s="8">
        <v>7625348967</v>
      </c>
    </row>
    <row r="158" spans="1:4" x14ac:dyDescent="0.25">
      <c r="A158" s="7">
        <v>1902</v>
      </c>
      <c r="B158" s="7" t="s">
        <v>204</v>
      </c>
      <c r="C158" s="8">
        <v>50589523</v>
      </c>
      <c r="D158" s="8">
        <v>39175373</v>
      </c>
    </row>
    <row r="159" spans="1:4" x14ac:dyDescent="0.25">
      <c r="A159" s="7">
        <v>190204</v>
      </c>
      <c r="B159" s="7" t="s">
        <v>205</v>
      </c>
      <c r="C159" s="8">
        <v>50589523</v>
      </c>
      <c r="D159" s="8">
        <v>39175373</v>
      </c>
    </row>
    <row r="160" spans="1:4" x14ac:dyDescent="0.25">
      <c r="A160" s="7">
        <v>1909</v>
      </c>
      <c r="B160" s="7" t="s">
        <v>206</v>
      </c>
      <c r="C160" s="8">
        <v>5723120638</v>
      </c>
      <c r="D160" s="8">
        <v>5829563523</v>
      </c>
    </row>
    <row r="161" spans="1:4" x14ac:dyDescent="0.25">
      <c r="A161" s="7">
        <v>190901</v>
      </c>
      <c r="B161" s="7" t="s">
        <v>207</v>
      </c>
      <c r="C161" s="8">
        <v>1945973002</v>
      </c>
      <c r="D161" s="8">
        <v>1945973002</v>
      </c>
    </row>
    <row r="162" spans="1:4" x14ac:dyDescent="0.25">
      <c r="A162" s="7">
        <v>190903</v>
      </c>
      <c r="B162" s="7" t="s">
        <v>208</v>
      </c>
      <c r="C162" s="8">
        <v>3777147636</v>
      </c>
      <c r="D162" s="8">
        <v>3883590521</v>
      </c>
    </row>
    <row r="163" spans="1:4" x14ac:dyDescent="0.25">
      <c r="A163" s="7">
        <v>1970</v>
      </c>
      <c r="B163" s="7" t="s">
        <v>209</v>
      </c>
      <c r="C163" s="8">
        <v>1775567117</v>
      </c>
      <c r="D163" s="8">
        <v>1756610071</v>
      </c>
    </row>
    <row r="164" spans="1:4" x14ac:dyDescent="0.25">
      <c r="A164" s="7">
        <v>197007</v>
      </c>
      <c r="B164" s="7" t="s">
        <v>210</v>
      </c>
      <c r="C164" s="8">
        <v>1362876210</v>
      </c>
      <c r="D164" s="8">
        <v>1340455775</v>
      </c>
    </row>
    <row r="165" spans="1:4" x14ac:dyDescent="0.25">
      <c r="A165" s="7">
        <v>197008</v>
      </c>
      <c r="B165" s="7" t="s">
        <v>211</v>
      </c>
      <c r="C165" s="8">
        <v>412690907</v>
      </c>
      <c r="D165" s="8">
        <v>416154296</v>
      </c>
    </row>
    <row r="166" spans="1:4" x14ac:dyDescent="0.25">
      <c r="A166" s="5"/>
      <c r="B166" s="5" t="s">
        <v>212</v>
      </c>
      <c r="C166" s="6">
        <f>811495501235.33-34116456</f>
        <v>811461384779.32996</v>
      </c>
      <c r="D166" s="6">
        <v>820096621828.32996</v>
      </c>
    </row>
    <row r="167" spans="1:4" x14ac:dyDescent="0.25">
      <c r="A167" s="7"/>
      <c r="B167" s="7"/>
      <c r="C167" s="8"/>
      <c r="D167" s="8"/>
    </row>
    <row r="168" spans="1:4" x14ac:dyDescent="0.25">
      <c r="A168" s="5">
        <v>2</v>
      </c>
      <c r="B168" s="5" t="s">
        <v>20</v>
      </c>
      <c r="C168" s="6"/>
      <c r="D168" s="6"/>
    </row>
    <row r="169" spans="1:4" x14ac:dyDescent="0.25">
      <c r="A169" s="5"/>
      <c r="B169" s="5" t="s">
        <v>263</v>
      </c>
      <c r="C169" s="6">
        <f>383491730574.33-34116456</f>
        <v>383457614118.33002</v>
      </c>
      <c r="D169" s="6">
        <v>336531815123.84998</v>
      </c>
    </row>
    <row r="170" spans="1:4" x14ac:dyDescent="0.25">
      <c r="A170" s="11">
        <v>24</v>
      </c>
      <c r="B170" s="11" t="s">
        <v>21</v>
      </c>
      <c r="C170" s="12">
        <v>286347119242</v>
      </c>
      <c r="D170" s="12">
        <v>245901578712</v>
      </c>
    </row>
    <row r="171" spans="1:4" x14ac:dyDescent="0.25">
      <c r="A171" s="11">
        <v>2401</v>
      </c>
      <c r="B171" s="11" t="s">
        <v>22</v>
      </c>
      <c r="C171" s="12">
        <v>6845605795</v>
      </c>
      <c r="D171" s="12">
        <v>422060561</v>
      </c>
    </row>
    <row r="172" spans="1:4" x14ac:dyDescent="0.25">
      <c r="A172" s="11">
        <v>240101</v>
      </c>
      <c r="B172" s="11" t="s">
        <v>23</v>
      </c>
      <c r="C172" s="12">
        <v>6845605795</v>
      </c>
      <c r="D172" s="12">
        <v>422060561</v>
      </c>
    </row>
    <row r="173" spans="1:4" x14ac:dyDescent="0.25">
      <c r="A173" s="11">
        <v>2407</v>
      </c>
      <c r="B173" s="11" t="s">
        <v>24</v>
      </c>
      <c r="C173" s="12">
        <v>278479378047</v>
      </c>
      <c r="D173" s="12">
        <v>241849397231</v>
      </c>
    </row>
    <row r="174" spans="1:4" x14ac:dyDescent="0.25">
      <c r="A174" s="11">
        <v>240720</v>
      </c>
      <c r="B174" s="11" t="s">
        <v>25</v>
      </c>
      <c r="C174" s="12">
        <v>3594828</v>
      </c>
      <c r="D174" s="12">
        <v>10624206</v>
      </c>
    </row>
    <row r="175" spans="1:4" x14ac:dyDescent="0.25">
      <c r="A175" s="11">
        <v>240790</v>
      </c>
      <c r="B175" s="11" t="s">
        <v>26</v>
      </c>
      <c r="C175" s="12">
        <v>278475783219</v>
      </c>
      <c r="D175" s="12">
        <v>241838773025</v>
      </c>
    </row>
    <row r="176" spans="1:4" x14ac:dyDescent="0.25">
      <c r="A176" s="11">
        <v>24079001</v>
      </c>
      <c r="B176" s="11" t="s">
        <v>27</v>
      </c>
      <c r="C176" s="12">
        <v>14095915499</v>
      </c>
      <c r="D176" s="12">
        <v>9202435626</v>
      </c>
    </row>
    <row r="177" spans="1:4" x14ac:dyDescent="0.25">
      <c r="A177" s="11">
        <v>24079005</v>
      </c>
      <c r="B177" s="11" t="s">
        <v>28</v>
      </c>
      <c r="C177" s="12">
        <v>262121897205</v>
      </c>
      <c r="D177" s="12">
        <v>230589126969</v>
      </c>
    </row>
    <row r="178" spans="1:4" x14ac:dyDescent="0.25">
      <c r="A178" s="11">
        <v>24079006</v>
      </c>
      <c r="B178" s="11" t="s">
        <v>29</v>
      </c>
      <c r="C178" s="12">
        <v>1805970216</v>
      </c>
      <c r="D178" s="12">
        <v>1805970216</v>
      </c>
    </row>
    <row r="179" spans="1:4" x14ac:dyDescent="0.25">
      <c r="A179" s="11">
        <v>24079007</v>
      </c>
      <c r="B179" s="11" t="s">
        <v>30</v>
      </c>
      <c r="C179" s="12">
        <v>241240214</v>
      </c>
      <c r="D179" s="12">
        <v>241240214</v>
      </c>
    </row>
    <row r="180" spans="1:4" x14ac:dyDescent="0.25">
      <c r="A180" s="11">
        <v>24079008</v>
      </c>
      <c r="B180" s="11" t="s">
        <v>31</v>
      </c>
      <c r="C180" s="12">
        <v>210760085</v>
      </c>
      <c r="D180" s="11" t="s">
        <v>403</v>
      </c>
    </row>
    <row r="181" spans="1:4" x14ac:dyDescent="0.25">
      <c r="A181" s="11">
        <v>2436</v>
      </c>
      <c r="B181" s="11" t="s">
        <v>32</v>
      </c>
      <c r="C181" s="12">
        <v>513258012</v>
      </c>
      <c r="D181" s="12">
        <v>1465081048</v>
      </c>
    </row>
    <row r="182" spans="1:4" x14ac:dyDescent="0.25">
      <c r="A182" s="11">
        <v>243603</v>
      </c>
      <c r="B182" s="11" t="s">
        <v>33</v>
      </c>
      <c r="C182" s="12">
        <v>60198238</v>
      </c>
      <c r="D182" s="12">
        <v>321033467</v>
      </c>
    </row>
    <row r="183" spans="1:4" x14ac:dyDescent="0.25">
      <c r="A183" s="11">
        <v>243605</v>
      </c>
      <c r="B183" s="11" t="s">
        <v>34</v>
      </c>
      <c r="C183" s="12">
        <v>25965326</v>
      </c>
      <c r="D183" s="12">
        <v>237850039</v>
      </c>
    </row>
    <row r="184" spans="1:4" x14ac:dyDescent="0.25">
      <c r="A184" s="11">
        <v>243606</v>
      </c>
      <c r="B184" s="11" t="s">
        <v>35</v>
      </c>
      <c r="C184" s="12">
        <v>4843964</v>
      </c>
      <c r="D184" s="12">
        <v>7088574</v>
      </c>
    </row>
    <row r="185" spans="1:4" x14ac:dyDescent="0.25">
      <c r="A185" s="11">
        <v>243608</v>
      </c>
      <c r="B185" s="11" t="s">
        <v>36</v>
      </c>
      <c r="C185" s="12">
        <v>1744162</v>
      </c>
      <c r="D185" s="12">
        <v>2591841</v>
      </c>
    </row>
    <row r="186" spans="1:4" x14ac:dyDescent="0.25">
      <c r="A186" s="11">
        <v>243615</v>
      </c>
      <c r="B186" s="11" t="s">
        <v>37</v>
      </c>
      <c r="C186" s="12">
        <v>82601975</v>
      </c>
      <c r="D186" s="12">
        <v>83391975</v>
      </c>
    </row>
    <row r="187" spans="1:4" x14ac:dyDescent="0.25">
      <c r="A187" s="11">
        <v>243625</v>
      </c>
      <c r="B187" s="11" t="s">
        <v>38</v>
      </c>
      <c r="C187" s="12">
        <v>41833155</v>
      </c>
      <c r="D187" s="12">
        <v>97560053</v>
      </c>
    </row>
    <row r="188" spans="1:4" x14ac:dyDescent="0.25">
      <c r="A188" s="11">
        <v>243626</v>
      </c>
      <c r="B188" s="11" t="s">
        <v>39</v>
      </c>
      <c r="C188" s="12">
        <v>2811906</v>
      </c>
      <c r="D188" s="12">
        <v>36501336</v>
      </c>
    </row>
    <row r="189" spans="1:4" x14ac:dyDescent="0.25">
      <c r="A189" s="11">
        <v>243627</v>
      </c>
      <c r="B189" s="11" t="s">
        <v>40</v>
      </c>
      <c r="C189" s="12">
        <v>46087134</v>
      </c>
      <c r="D189" s="12">
        <v>123236448</v>
      </c>
    </row>
    <row r="190" spans="1:4" x14ac:dyDescent="0.25">
      <c r="A190" s="11">
        <v>243690</v>
      </c>
      <c r="B190" s="11" t="s">
        <v>41</v>
      </c>
      <c r="C190" s="12">
        <v>247172152</v>
      </c>
      <c r="D190" s="12">
        <v>555827315</v>
      </c>
    </row>
    <row r="191" spans="1:4" x14ac:dyDescent="0.25">
      <c r="A191" s="11">
        <v>24369001</v>
      </c>
      <c r="B191" s="11" t="s">
        <v>42</v>
      </c>
      <c r="C191" s="12">
        <v>37202150</v>
      </c>
      <c r="D191" s="12">
        <v>67394608</v>
      </c>
    </row>
    <row r="192" spans="1:4" x14ac:dyDescent="0.25">
      <c r="A192" s="11">
        <v>24369002</v>
      </c>
      <c r="B192" s="11" t="s">
        <v>43</v>
      </c>
      <c r="C192" s="11" t="s">
        <v>403</v>
      </c>
      <c r="D192" s="12">
        <v>40000</v>
      </c>
    </row>
    <row r="193" spans="1:4" x14ac:dyDescent="0.25">
      <c r="A193" s="11">
        <v>24369003</v>
      </c>
      <c r="B193" s="11" t="s">
        <v>44</v>
      </c>
      <c r="C193" s="12">
        <v>7030592</v>
      </c>
      <c r="D193" s="12">
        <v>80813959</v>
      </c>
    </row>
    <row r="194" spans="1:4" x14ac:dyDescent="0.25">
      <c r="A194" s="11">
        <v>24369004</v>
      </c>
      <c r="B194" s="11" t="s">
        <v>45</v>
      </c>
      <c r="C194" s="12">
        <v>1118292</v>
      </c>
      <c r="D194" s="12">
        <v>8084208</v>
      </c>
    </row>
    <row r="195" spans="1:4" x14ac:dyDescent="0.25">
      <c r="A195" s="11">
        <v>24369005</v>
      </c>
      <c r="B195" s="11" t="s">
        <v>46</v>
      </c>
      <c r="C195" s="12">
        <v>148675005</v>
      </c>
      <c r="D195" s="12">
        <v>269525761</v>
      </c>
    </row>
    <row r="196" spans="1:4" x14ac:dyDescent="0.25">
      <c r="A196" s="11">
        <v>24369006</v>
      </c>
      <c r="B196" s="11" t="s">
        <v>47</v>
      </c>
      <c r="C196" s="12">
        <v>52745775</v>
      </c>
      <c r="D196" s="12">
        <v>129968779</v>
      </c>
    </row>
    <row r="197" spans="1:4" x14ac:dyDescent="0.25">
      <c r="A197" s="11">
        <v>24369007</v>
      </c>
      <c r="B197" s="11" t="s">
        <v>48</v>
      </c>
      <c r="C197" s="12">
        <v>400338</v>
      </c>
      <c r="D197" s="11" t="s">
        <v>403</v>
      </c>
    </row>
    <row r="198" spans="1:4" x14ac:dyDescent="0.25">
      <c r="A198" s="11">
        <v>2440</v>
      </c>
      <c r="B198" s="11" t="s">
        <v>49</v>
      </c>
      <c r="C198" s="12">
        <v>30434670</v>
      </c>
      <c r="D198" s="12">
        <v>30434670</v>
      </c>
    </row>
    <row r="199" spans="1:4" x14ac:dyDescent="0.25">
      <c r="A199" s="11">
        <v>244011</v>
      </c>
      <c r="B199" s="11" t="s">
        <v>50</v>
      </c>
      <c r="C199" s="12">
        <v>30434670</v>
      </c>
      <c r="D199" s="12">
        <v>30434670</v>
      </c>
    </row>
    <row r="200" spans="1:4" x14ac:dyDescent="0.25">
      <c r="A200" s="11">
        <v>2490</v>
      </c>
      <c r="B200" s="11" t="s">
        <v>51</v>
      </c>
      <c r="C200" s="12">
        <v>478442718</v>
      </c>
      <c r="D200" s="12">
        <v>2134605202</v>
      </c>
    </row>
    <row r="201" spans="1:4" x14ac:dyDescent="0.25">
      <c r="A201" s="11">
        <v>249040</v>
      </c>
      <c r="B201" s="11" t="s">
        <v>52</v>
      </c>
      <c r="C201" s="12">
        <v>132591</v>
      </c>
      <c r="D201" s="11" t="s">
        <v>403</v>
      </c>
    </row>
    <row r="202" spans="1:4" x14ac:dyDescent="0.25">
      <c r="A202" s="11">
        <v>249050</v>
      </c>
      <c r="B202" s="11" t="s">
        <v>53</v>
      </c>
      <c r="C202" s="12">
        <v>48782800</v>
      </c>
      <c r="D202" s="12">
        <v>44044600</v>
      </c>
    </row>
    <row r="203" spans="1:4" x14ac:dyDescent="0.25">
      <c r="A203" s="11">
        <v>249051</v>
      </c>
      <c r="B203" s="11" t="s">
        <v>54</v>
      </c>
      <c r="C203" s="12">
        <v>7718299</v>
      </c>
      <c r="D203" s="11" t="s">
        <v>403</v>
      </c>
    </row>
    <row r="204" spans="1:4" x14ac:dyDescent="0.25">
      <c r="A204" s="11">
        <v>249053</v>
      </c>
      <c r="B204" s="11" t="s">
        <v>55</v>
      </c>
      <c r="C204" s="12">
        <v>13245</v>
      </c>
      <c r="D204" s="12">
        <v>532440</v>
      </c>
    </row>
    <row r="205" spans="1:4" x14ac:dyDescent="0.25">
      <c r="A205" s="11">
        <v>249054</v>
      </c>
      <c r="B205" s="11" t="s">
        <v>56</v>
      </c>
      <c r="C205" s="12">
        <v>53546196</v>
      </c>
      <c r="D205" s="12">
        <v>420690766</v>
      </c>
    </row>
    <row r="206" spans="1:4" x14ac:dyDescent="0.25">
      <c r="A206" s="11">
        <v>249055</v>
      </c>
      <c r="B206" s="11" t="s">
        <v>57</v>
      </c>
      <c r="C206" s="12">
        <v>368249587</v>
      </c>
      <c r="D206" s="12">
        <v>1669337396</v>
      </c>
    </row>
    <row r="210" spans="1:4" x14ac:dyDescent="0.25">
      <c r="A210" s="7">
        <v>25</v>
      </c>
      <c r="B210" s="7" t="s">
        <v>58</v>
      </c>
      <c r="C210" s="8">
        <v>3130329834</v>
      </c>
      <c r="D210" s="8">
        <v>3013434001.52</v>
      </c>
    </row>
    <row r="211" spans="1:4" x14ac:dyDescent="0.25">
      <c r="A211" s="7">
        <v>2511</v>
      </c>
      <c r="B211" s="7" t="s">
        <v>59</v>
      </c>
      <c r="C211" s="8">
        <v>3130329834</v>
      </c>
      <c r="D211" s="8">
        <v>3013434001.52</v>
      </c>
    </row>
    <row r="212" spans="1:4" x14ac:dyDescent="0.25">
      <c r="A212" s="7">
        <v>251102</v>
      </c>
      <c r="B212" s="7" t="s">
        <v>60</v>
      </c>
      <c r="C212" s="8">
        <v>776121335</v>
      </c>
      <c r="D212" s="8">
        <v>717164574</v>
      </c>
    </row>
    <row r="213" spans="1:4" x14ac:dyDescent="0.25">
      <c r="A213" s="7">
        <v>251103</v>
      </c>
      <c r="B213" s="7" t="s">
        <v>61</v>
      </c>
      <c r="C213" s="8">
        <v>51462354</v>
      </c>
      <c r="D213" s="8">
        <v>81390985.519999996</v>
      </c>
    </row>
    <row r="214" spans="1:4" x14ac:dyDescent="0.25">
      <c r="A214" s="7">
        <v>251104</v>
      </c>
      <c r="B214" s="7" t="s">
        <v>62</v>
      </c>
      <c r="C214" s="8">
        <v>643726798</v>
      </c>
      <c r="D214" s="8">
        <v>666470446</v>
      </c>
    </row>
    <row r="215" spans="1:4" x14ac:dyDescent="0.25">
      <c r="A215" s="7">
        <v>251105</v>
      </c>
      <c r="B215" s="7" t="s">
        <v>63</v>
      </c>
      <c r="C215" s="8">
        <v>491433884</v>
      </c>
      <c r="D215" s="8">
        <v>470784295</v>
      </c>
    </row>
    <row r="216" spans="1:4" x14ac:dyDescent="0.25">
      <c r="A216" s="7">
        <v>251107</v>
      </c>
      <c r="B216" s="7" t="s">
        <v>64</v>
      </c>
      <c r="C216" s="8">
        <v>780704274</v>
      </c>
      <c r="D216" s="8">
        <v>722941481</v>
      </c>
    </row>
    <row r="217" spans="1:4" x14ac:dyDescent="0.25">
      <c r="A217" s="7">
        <v>251109</v>
      </c>
      <c r="B217" s="7" t="s">
        <v>65</v>
      </c>
      <c r="C217" s="8">
        <v>42556505</v>
      </c>
      <c r="D217" s="8">
        <v>42866027</v>
      </c>
    </row>
    <row r="218" spans="1:4" x14ac:dyDescent="0.25">
      <c r="A218" s="7">
        <v>25110902</v>
      </c>
      <c r="B218" s="7" t="s">
        <v>66</v>
      </c>
      <c r="C218" s="8">
        <v>42556505</v>
      </c>
      <c r="D218" s="8">
        <v>42866027</v>
      </c>
    </row>
    <row r="219" spans="1:4" x14ac:dyDescent="0.25">
      <c r="A219" s="7">
        <v>251111</v>
      </c>
      <c r="B219" s="7" t="s">
        <v>67</v>
      </c>
      <c r="C219" s="8">
        <v>7771800</v>
      </c>
      <c r="D219" s="8">
        <v>6036400</v>
      </c>
    </row>
    <row r="220" spans="1:4" x14ac:dyDescent="0.25">
      <c r="A220" s="7">
        <v>251122</v>
      </c>
      <c r="B220" s="7" t="s">
        <v>68</v>
      </c>
      <c r="C220" s="8">
        <v>156478400</v>
      </c>
      <c r="D220" s="8">
        <v>145721396</v>
      </c>
    </row>
    <row r="221" spans="1:4" x14ac:dyDescent="0.25">
      <c r="A221" s="7">
        <v>251123</v>
      </c>
      <c r="B221" s="7" t="s">
        <v>69</v>
      </c>
      <c r="C221" s="8">
        <v>115643800</v>
      </c>
      <c r="D221" s="8">
        <v>108898817</v>
      </c>
    </row>
    <row r="222" spans="1:4" x14ac:dyDescent="0.25">
      <c r="A222" s="7">
        <v>251124</v>
      </c>
      <c r="B222" s="7" t="s">
        <v>70</v>
      </c>
      <c r="C222" s="8">
        <v>39021100</v>
      </c>
      <c r="D222" s="8">
        <v>35231200</v>
      </c>
    </row>
    <row r="223" spans="1:4" x14ac:dyDescent="0.25">
      <c r="A223" s="7">
        <v>251190</v>
      </c>
      <c r="B223" s="7" t="s">
        <v>71</v>
      </c>
      <c r="C223" s="8">
        <v>25409584</v>
      </c>
      <c r="D223" s="8">
        <v>15928380</v>
      </c>
    </row>
    <row r="224" spans="1:4" x14ac:dyDescent="0.25">
      <c r="A224" s="7">
        <v>27</v>
      </c>
      <c r="B224" s="7" t="s">
        <v>72</v>
      </c>
      <c r="C224" s="8">
        <v>93908136208</v>
      </c>
      <c r="D224" s="8">
        <v>87544773576</v>
      </c>
    </row>
    <row r="225" spans="1:4" x14ac:dyDescent="0.25">
      <c r="A225" s="7">
        <v>2701</v>
      </c>
      <c r="B225" s="7" t="s">
        <v>73</v>
      </c>
      <c r="C225" s="8">
        <v>14160706368</v>
      </c>
      <c r="D225" s="8">
        <v>12140622821</v>
      </c>
    </row>
    <row r="226" spans="1:4" x14ac:dyDescent="0.25">
      <c r="A226" s="7">
        <v>270103</v>
      </c>
      <c r="B226" s="7" t="s">
        <v>74</v>
      </c>
      <c r="C226" s="8">
        <v>14056858838</v>
      </c>
      <c r="D226" s="8">
        <v>12139801349</v>
      </c>
    </row>
    <row r="227" spans="1:4" x14ac:dyDescent="0.25">
      <c r="A227" s="7">
        <v>270190</v>
      </c>
      <c r="B227" s="7" t="s">
        <v>75</v>
      </c>
      <c r="C227" s="8">
        <v>103847530</v>
      </c>
      <c r="D227" s="8">
        <v>821472</v>
      </c>
    </row>
    <row r="228" spans="1:4" x14ac:dyDescent="0.25">
      <c r="A228" s="7">
        <v>2790</v>
      </c>
      <c r="B228" s="7" t="s">
        <v>76</v>
      </c>
      <c r="C228" s="8">
        <v>79747429840</v>
      </c>
      <c r="D228" s="8">
        <v>75404150755</v>
      </c>
    </row>
    <row r="229" spans="1:4" x14ac:dyDescent="0.25">
      <c r="A229" s="7">
        <v>279020</v>
      </c>
      <c r="B229" s="7" t="s">
        <v>77</v>
      </c>
      <c r="C229" s="8">
        <v>79747429840</v>
      </c>
      <c r="D229" s="8">
        <v>75404150755</v>
      </c>
    </row>
    <row r="230" spans="1:4" x14ac:dyDescent="0.25">
      <c r="A230" s="7">
        <v>29</v>
      </c>
      <c r="B230" s="7" t="s">
        <v>78</v>
      </c>
      <c r="C230" s="8">
        <v>72028834</v>
      </c>
      <c r="D230" s="8">
        <v>72028834</v>
      </c>
    </row>
    <row r="231" spans="1:4" x14ac:dyDescent="0.25">
      <c r="A231" s="7">
        <v>2902</v>
      </c>
      <c r="B231" s="7" t="s">
        <v>79</v>
      </c>
      <c r="C231" s="8">
        <v>72028834</v>
      </c>
      <c r="D231" s="8">
        <v>72028834</v>
      </c>
    </row>
    <row r="232" spans="1:4" x14ac:dyDescent="0.25">
      <c r="A232" s="7">
        <v>290201</v>
      </c>
      <c r="B232" s="7" t="s">
        <v>15</v>
      </c>
      <c r="C232" s="8">
        <v>72028834</v>
      </c>
      <c r="D232" s="8">
        <v>72028834</v>
      </c>
    </row>
    <row r="233" spans="1:4" x14ac:dyDescent="0.25">
      <c r="A233" s="5"/>
      <c r="B233" s="5" t="s">
        <v>264</v>
      </c>
      <c r="C233" s="6">
        <v>501414523</v>
      </c>
      <c r="D233" s="6">
        <v>530651120</v>
      </c>
    </row>
    <row r="234" spans="1:4" x14ac:dyDescent="0.25">
      <c r="A234" s="7">
        <v>25</v>
      </c>
      <c r="B234" s="7" t="s">
        <v>58</v>
      </c>
      <c r="C234" s="8">
        <v>501414523</v>
      </c>
      <c r="D234" s="8">
        <v>530651120</v>
      </c>
    </row>
    <row r="235" spans="1:4" x14ac:dyDescent="0.25">
      <c r="A235" s="7">
        <v>2512</v>
      </c>
      <c r="B235" s="7" t="s">
        <v>80</v>
      </c>
      <c r="C235" s="8">
        <v>501414523</v>
      </c>
      <c r="D235" s="8">
        <v>530651120</v>
      </c>
    </row>
    <row r="236" spans="1:4" x14ac:dyDescent="0.25">
      <c r="A236" s="7">
        <v>251201</v>
      </c>
      <c r="B236" s="7" t="s">
        <v>65</v>
      </c>
      <c r="C236" s="8">
        <v>414244637</v>
      </c>
      <c r="D236" s="8">
        <v>482162698</v>
      </c>
    </row>
    <row r="237" spans="1:4" x14ac:dyDescent="0.25">
      <c r="A237" s="7">
        <v>25120102</v>
      </c>
      <c r="B237" s="7" t="s">
        <v>81</v>
      </c>
      <c r="C237" s="8">
        <v>414244637</v>
      </c>
      <c r="D237" s="8">
        <v>482162698</v>
      </c>
    </row>
    <row r="238" spans="1:4" x14ac:dyDescent="0.25">
      <c r="A238" s="7">
        <v>251204</v>
      </c>
      <c r="B238" s="7" t="s">
        <v>82</v>
      </c>
      <c r="C238" s="8">
        <v>87169886</v>
      </c>
      <c r="D238" s="8">
        <v>48488422</v>
      </c>
    </row>
    <row r="239" spans="1:4" x14ac:dyDescent="0.25">
      <c r="A239" s="5"/>
      <c r="B239" s="5" t="s">
        <v>83</v>
      </c>
      <c r="C239" s="6">
        <f>383993145097.33-34116456</f>
        <v>383959028641.33002</v>
      </c>
      <c r="D239" s="6">
        <v>337062466243.84998</v>
      </c>
    </row>
    <row r="240" spans="1:4" x14ac:dyDescent="0.25">
      <c r="A240" s="7"/>
      <c r="B240" s="7"/>
      <c r="C240" s="8"/>
      <c r="D240" s="8"/>
    </row>
    <row r="241" spans="1:4" x14ac:dyDescent="0.25">
      <c r="A241" s="5">
        <v>3</v>
      </c>
      <c r="B241" s="5" t="s">
        <v>84</v>
      </c>
      <c r="C241" s="6"/>
      <c r="D241" s="6"/>
    </row>
    <row r="242" spans="1:4" x14ac:dyDescent="0.25">
      <c r="A242" s="7">
        <v>31</v>
      </c>
      <c r="B242" s="7" t="s">
        <v>86</v>
      </c>
      <c r="C242" s="8">
        <v>427502356138</v>
      </c>
      <c r="D242" s="8">
        <v>483034155584.47998</v>
      </c>
    </row>
    <row r="243" spans="1:4" x14ac:dyDescent="0.25">
      <c r="A243" s="7">
        <v>3105</v>
      </c>
      <c r="B243" s="7" t="s">
        <v>87</v>
      </c>
      <c r="C243" s="8">
        <v>259224071960</v>
      </c>
      <c r="D243" s="8">
        <v>259224071960</v>
      </c>
    </row>
    <row r="244" spans="1:4" x14ac:dyDescent="0.25">
      <c r="A244" s="7">
        <v>310506</v>
      </c>
      <c r="B244" s="7" t="s">
        <v>88</v>
      </c>
      <c r="C244" s="8">
        <v>259224071960</v>
      </c>
      <c r="D244" s="8">
        <v>259224071960</v>
      </c>
    </row>
    <row r="245" spans="1:4" x14ac:dyDescent="0.25">
      <c r="A245" s="7">
        <v>3109</v>
      </c>
      <c r="B245" s="7" t="s">
        <v>89</v>
      </c>
      <c r="C245" s="8">
        <v>213788938568</v>
      </c>
      <c r="D245" s="8">
        <v>221609925929</v>
      </c>
    </row>
    <row r="246" spans="1:4" x14ac:dyDescent="0.25">
      <c r="A246" s="7">
        <v>310901</v>
      </c>
      <c r="B246" s="7" t="s">
        <v>90</v>
      </c>
      <c r="C246" s="8">
        <v>221889389079</v>
      </c>
      <c r="D246" s="8">
        <v>221609925929</v>
      </c>
    </row>
    <row r="247" spans="1:4" x14ac:dyDescent="0.25">
      <c r="A247" s="7">
        <v>31090101</v>
      </c>
      <c r="B247" s="7" t="s">
        <v>91</v>
      </c>
      <c r="C247" s="8">
        <v>220684702765</v>
      </c>
      <c r="D247" s="8">
        <v>220684702765</v>
      </c>
    </row>
    <row r="248" spans="1:4" x14ac:dyDescent="0.25">
      <c r="A248" s="7">
        <v>31090102</v>
      </c>
      <c r="B248" s="7" t="s">
        <v>92</v>
      </c>
      <c r="C248" s="8">
        <v>1204686314</v>
      </c>
      <c r="D248" s="8">
        <v>925223164</v>
      </c>
    </row>
    <row r="249" spans="1:4" x14ac:dyDescent="0.25">
      <c r="A249" s="7">
        <v>310902</v>
      </c>
      <c r="B249" s="7" t="s">
        <v>93</v>
      </c>
      <c r="C249" s="8">
        <v>-8100450511</v>
      </c>
      <c r="D249" s="8">
        <v>0</v>
      </c>
    </row>
    <row r="250" spans="1:4" x14ac:dyDescent="0.25">
      <c r="A250" s="7">
        <v>31090201</v>
      </c>
      <c r="B250" s="7" t="s">
        <v>94</v>
      </c>
      <c r="C250" s="8">
        <v>-8100450511</v>
      </c>
      <c r="D250" s="8">
        <v>0</v>
      </c>
    </row>
    <row r="251" spans="1:4" x14ac:dyDescent="0.25">
      <c r="A251" s="7">
        <v>3110</v>
      </c>
      <c r="B251" s="7" t="s">
        <v>95</v>
      </c>
      <c r="C251" s="8">
        <v>-45510654390</v>
      </c>
      <c r="D251" s="8">
        <v>2200157695.48</v>
      </c>
    </row>
    <row r="252" spans="1:4" x14ac:dyDescent="0.25">
      <c r="A252" s="7">
        <v>311001</v>
      </c>
      <c r="B252" s="7" t="s">
        <v>96</v>
      </c>
      <c r="C252" s="8">
        <v>0</v>
      </c>
      <c r="D252" s="8">
        <v>2200157695.48</v>
      </c>
    </row>
    <row r="253" spans="1:4" x14ac:dyDescent="0.25">
      <c r="A253" s="7">
        <v>311002</v>
      </c>
      <c r="B253" s="7" t="s">
        <v>97</v>
      </c>
      <c r="C253" s="8">
        <v>-45510654390</v>
      </c>
      <c r="D253" s="8">
        <v>0</v>
      </c>
    </row>
    <row r="254" spans="1:4" x14ac:dyDescent="0.25">
      <c r="A254" s="5"/>
      <c r="B254" s="5" t="s">
        <v>85</v>
      </c>
      <c r="C254" s="6">
        <v>427502356138</v>
      </c>
      <c r="D254" s="6">
        <v>483034155584.47998</v>
      </c>
    </row>
    <row r="255" spans="1:4" x14ac:dyDescent="0.25">
      <c r="A255" s="5"/>
      <c r="B255" s="5" t="s">
        <v>213</v>
      </c>
      <c r="C255" s="6">
        <f>+C254+C239</f>
        <v>811461384779.33008</v>
      </c>
      <c r="D255" s="6">
        <v>820096621828.32996</v>
      </c>
    </row>
    <row r="256" spans="1:4" x14ac:dyDescent="0.25">
      <c r="A256" s="7"/>
      <c r="B256" s="7"/>
      <c r="C256" s="8">
        <f>+C255-C166</f>
        <v>0</v>
      </c>
      <c r="D256" s="8">
        <f>+D255-D166</f>
        <v>0</v>
      </c>
    </row>
    <row r="257" spans="1:4" x14ac:dyDescent="0.25">
      <c r="A257" s="7">
        <v>8</v>
      </c>
      <c r="B257" s="7" t="s">
        <v>214</v>
      </c>
      <c r="C257" s="8">
        <v>0</v>
      </c>
      <c r="D257" s="8">
        <v>0</v>
      </c>
    </row>
    <row r="258" spans="1:4" x14ac:dyDescent="0.25">
      <c r="A258" s="7">
        <v>81</v>
      </c>
      <c r="B258" s="7" t="s">
        <v>215</v>
      </c>
      <c r="C258" s="8">
        <v>309416253172</v>
      </c>
      <c r="D258" s="8">
        <v>313649303426</v>
      </c>
    </row>
    <row r="259" spans="1:4" x14ac:dyDescent="0.25">
      <c r="A259" s="7">
        <v>8120</v>
      </c>
      <c r="B259" s="7" t="s">
        <v>216</v>
      </c>
      <c r="C259" s="8">
        <v>184677875595</v>
      </c>
      <c r="D259" s="8">
        <v>188910925849</v>
      </c>
    </row>
    <row r="260" spans="1:4" x14ac:dyDescent="0.25">
      <c r="A260" s="7">
        <v>812001</v>
      </c>
      <c r="B260" s="7" t="s">
        <v>217</v>
      </c>
      <c r="C260" s="8">
        <v>1120889760</v>
      </c>
      <c r="D260" s="8">
        <v>1771639760</v>
      </c>
    </row>
    <row r="261" spans="1:4" x14ac:dyDescent="0.25">
      <c r="A261" s="7">
        <v>812003</v>
      </c>
      <c r="B261" s="7" t="s">
        <v>218</v>
      </c>
      <c r="C261" s="8">
        <v>67283947</v>
      </c>
      <c r="D261" s="8">
        <v>67283947</v>
      </c>
    </row>
    <row r="262" spans="1:4" x14ac:dyDescent="0.25">
      <c r="A262" s="7">
        <v>812004</v>
      </c>
      <c r="B262" s="7" t="s">
        <v>219</v>
      </c>
      <c r="C262" s="8">
        <v>183489701888</v>
      </c>
      <c r="D262" s="8">
        <v>187072002142</v>
      </c>
    </row>
    <row r="263" spans="1:4" x14ac:dyDescent="0.25">
      <c r="A263" s="7">
        <v>8190</v>
      </c>
      <c r="B263" s="7" t="s">
        <v>220</v>
      </c>
      <c r="C263" s="8">
        <v>124738377577</v>
      </c>
      <c r="D263" s="8">
        <v>124738377577</v>
      </c>
    </row>
    <row r="264" spans="1:4" x14ac:dyDescent="0.25">
      <c r="A264" s="7">
        <v>819090</v>
      </c>
      <c r="B264" s="7" t="s">
        <v>221</v>
      </c>
      <c r="C264" s="8">
        <v>124738377577</v>
      </c>
      <c r="D264" s="8">
        <v>124738377577</v>
      </c>
    </row>
    <row r="265" spans="1:4" x14ac:dyDescent="0.25">
      <c r="A265" s="7">
        <v>81909001</v>
      </c>
      <c r="B265" s="7" t="s">
        <v>222</v>
      </c>
      <c r="C265" s="8">
        <v>83852795897</v>
      </c>
      <c r="D265" s="8">
        <v>83852795897</v>
      </c>
    </row>
    <row r="266" spans="1:4" x14ac:dyDescent="0.25">
      <c r="A266" s="7">
        <v>81909002</v>
      </c>
      <c r="B266" s="7" t="s">
        <v>223</v>
      </c>
      <c r="C266" s="8">
        <v>40885581680</v>
      </c>
      <c r="D266" s="8">
        <v>40885581680</v>
      </c>
    </row>
    <row r="267" spans="1:4" x14ac:dyDescent="0.25">
      <c r="A267" s="7">
        <v>83</v>
      </c>
      <c r="B267" s="7" t="s">
        <v>224</v>
      </c>
      <c r="C267" s="8">
        <v>20540140425</v>
      </c>
      <c r="D267" s="8">
        <v>20540140425</v>
      </c>
    </row>
    <row r="268" spans="1:4" x14ac:dyDescent="0.25">
      <c r="A268" s="7">
        <v>8347</v>
      </c>
      <c r="B268" s="7" t="s">
        <v>225</v>
      </c>
      <c r="C268" s="8">
        <v>378614153</v>
      </c>
      <c r="D268" s="8">
        <v>378614153</v>
      </c>
    </row>
    <row r="269" spans="1:4" x14ac:dyDescent="0.25">
      <c r="A269" s="7">
        <v>834704</v>
      </c>
      <c r="B269" s="7" t="s">
        <v>226</v>
      </c>
      <c r="C269" s="8">
        <v>378614153</v>
      </c>
      <c r="D269" s="8">
        <v>378614153</v>
      </c>
    </row>
    <row r="270" spans="1:4" x14ac:dyDescent="0.25">
      <c r="A270" s="7">
        <v>8361</v>
      </c>
      <c r="B270" s="7" t="s">
        <v>227</v>
      </c>
      <c r="C270" s="8">
        <v>20161526272</v>
      </c>
      <c r="D270" s="8">
        <v>20161526272</v>
      </c>
    </row>
    <row r="271" spans="1:4" x14ac:dyDescent="0.25">
      <c r="A271" s="7">
        <v>836102</v>
      </c>
      <c r="B271" s="7" t="s">
        <v>228</v>
      </c>
      <c r="C271" s="8">
        <v>20161526272</v>
      </c>
      <c r="D271" s="8">
        <v>20161526272</v>
      </c>
    </row>
    <row r="272" spans="1:4" x14ac:dyDescent="0.25">
      <c r="A272" s="7">
        <v>89</v>
      </c>
      <c r="B272" s="7" t="s">
        <v>229</v>
      </c>
      <c r="C272" s="8">
        <v>-329956393597</v>
      </c>
      <c r="D272" s="8">
        <v>-334189443851</v>
      </c>
    </row>
    <row r="273" spans="1:4" x14ac:dyDescent="0.25">
      <c r="A273" s="7">
        <v>8905</v>
      </c>
      <c r="B273" s="7" t="s">
        <v>230</v>
      </c>
      <c r="C273" s="8">
        <v>-309416253172</v>
      </c>
      <c r="D273" s="8">
        <v>-313649303426</v>
      </c>
    </row>
    <row r="274" spans="1:4" x14ac:dyDescent="0.25">
      <c r="A274" s="7">
        <v>890506</v>
      </c>
      <c r="B274" s="7" t="s">
        <v>231</v>
      </c>
      <c r="C274" s="8">
        <v>-184677875595</v>
      </c>
      <c r="D274" s="8">
        <v>-188910925849</v>
      </c>
    </row>
    <row r="275" spans="1:4" x14ac:dyDescent="0.25">
      <c r="A275" s="7">
        <v>890590</v>
      </c>
      <c r="B275" s="7" t="s">
        <v>232</v>
      </c>
      <c r="C275" s="8">
        <v>-124738377577</v>
      </c>
      <c r="D275" s="8">
        <v>-124738377577</v>
      </c>
    </row>
    <row r="276" spans="1:4" x14ac:dyDescent="0.25">
      <c r="A276" s="7">
        <v>8915</v>
      </c>
      <c r="B276" s="7" t="s">
        <v>233</v>
      </c>
      <c r="C276" s="8">
        <v>-20540140425</v>
      </c>
      <c r="D276" s="8">
        <v>-20540140425</v>
      </c>
    </row>
    <row r="277" spans="1:4" x14ac:dyDescent="0.25">
      <c r="A277" s="7">
        <v>891518</v>
      </c>
      <c r="B277" s="7" t="s">
        <v>234</v>
      </c>
      <c r="C277" s="8">
        <v>-378614153</v>
      </c>
      <c r="D277" s="8">
        <v>-378614153</v>
      </c>
    </row>
    <row r="278" spans="1:4" x14ac:dyDescent="0.25">
      <c r="A278" s="7">
        <v>891521</v>
      </c>
      <c r="B278" s="7" t="s">
        <v>227</v>
      </c>
      <c r="C278" s="8">
        <v>-20161526272</v>
      </c>
      <c r="D278" s="8">
        <v>-20161526272</v>
      </c>
    </row>
    <row r="279" spans="1:4" x14ac:dyDescent="0.25">
      <c r="A279" s="7">
        <v>89152102</v>
      </c>
      <c r="B279" s="7" t="s">
        <v>228</v>
      </c>
      <c r="C279" s="8">
        <v>-20161526272</v>
      </c>
      <c r="D279" s="8">
        <v>-20161526272</v>
      </c>
    </row>
    <row r="280" spans="1:4" x14ac:dyDescent="0.25">
      <c r="A280" s="7">
        <v>9</v>
      </c>
      <c r="B280" s="7" t="s">
        <v>235</v>
      </c>
      <c r="C280" s="8">
        <v>0</v>
      </c>
      <c r="D280" s="8">
        <v>0</v>
      </c>
    </row>
    <row r="281" spans="1:4" x14ac:dyDescent="0.25">
      <c r="A281" s="7">
        <v>91</v>
      </c>
      <c r="B281" s="7" t="s">
        <v>236</v>
      </c>
      <c r="C281" s="8">
        <v>133977404625</v>
      </c>
      <c r="D281" s="8">
        <v>142055307545</v>
      </c>
    </row>
    <row r="282" spans="1:4" x14ac:dyDescent="0.25">
      <c r="A282" s="7">
        <v>9120</v>
      </c>
      <c r="B282" s="7" t="s">
        <v>216</v>
      </c>
      <c r="C282" s="8">
        <v>132708872497</v>
      </c>
      <c r="D282" s="8">
        <v>140786775417</v>
      </c>
    </row>
    <row r="283" spans="1:4" x14ac:dyDescent="0.25">
      <c r="A283" s="7">
        <v>912002</v>
      </c>
      <c r="B283" s="7" t="s">
        <v>237</v>
      </c>
      <c r="C283" s="8">
        <v>62248066</v>
      </c>
      <c r="D283" s="8">
        <v>12751040</v>
      </c>
    </row>
    <row r="284" spans="1:4" x14ac:dyDescent="0.25">
      <c r="A284" s="7">
        <v>912004</v>
      </c>
      <c r="B284" s="7" t="s">
        <v>238</v>
      </c>
      <c r="C284" s="8">
        <v>121186497814</v>
      </c>
      <c r="D284" s="8">
        <v>125297148976</v>
      </c>
    </row>
    <row r="285" spans="1:4" x14ac:dyDescent="0.25">
      <c r="A285" s="7">
        <v>912090</v>
      </c>
      <c r="B285" s="7" t="s">
        <v>239</v>
      </c>
      <c r="C285" s="8">
        <v>11460126617</v>
      </c>
      <c r="D285" s="8">
        <v>15476875401</v>
      </c>
    </row>
    <row r="286" spans="1:4" x14ac:dyDescent="0.25">
      <c r="A286" s="7">
        <v>9190</v>
      </c>
      <c r="B286" s="7" t="s">
        <v>240</v>
      </c>
      <c r="C286" s="8">
        <v>1268532128</v>
      </c>
      <c r="D286" s="8">
        <v>1268532128</v>
      </c>
    </row>
    <row r="287" spans="1:4" x14ac:dyDescent="0.25">
      <c r="A287" s="7">
        <v>919090</v>
      </c>
      <c r="B287" s="7" t="s">
        <v>241</v>
      </c>
      <c r="C287" s="8">
        <v>1268532128</v>
      </c>
      <c r="D287" s="8">
        <v>1268532128</v>
      </c>
    </row>
    <row r="288" spans="1:4" x14ac:dyDescent="0.25">
      <c r="A288" s="7">
        <v>91909001</v>
      </c>
      <c r="B288" s="7" t="s">
        <v>242</v>
      </c>
      <c r="C288" s="8">
        <v>77838492</v>
      </c>
      <c r="D288" s="8">
        <v>77838492</v>
      </c>
    </row>
    <row r="289" spans="1:4" x14ac:dyDescent="0.25">
      <c r="A289" s="7">
        <v>91909002</v>
      </c>
      <c r="B289" s="7" t="s">
        <v>243</v>
      </c>
      <c r="C289" s="8">
        <v>897698540</v>
      </c>
      <c r="D289" s="8">
        <v>897698540</v>
      </c>
    </row>
    <row r="290" spans="1:4" x14ac:dyDescent="0.25">
      <c r="A290" s="7">
        <v>91909003</v>
      </c>
      <c r="B290" s="7" t="s">
        <v>244</v>
      </c>
      <c r="C290" s="8">
        <v>292995096</v>
      </c>
      <c r="D290" s="8">
        <v>292995096</v>
      </c>
    </row>
    <row r="291" spans="1:4" x14ac:dyDescent="0.25">
      <c r="A291" s="7">
        <v>93</v>
      </c>
      <c r="B291" s="7" t="s">
        <v>245</v>
      </c>
      <c r="C291" s="8">
        <v>14117937300</v>
      </c>
      <c r="D291" s="8">
        <v>13535598673</v>
      </c>
    </row>
    <row r="292" spans="1:4" x14ac:dyDescent="0.25">
      <c r="A292" s="7">
        <v>9390</v>
      </c>
      <c r="B292" s="7" t="s">
        <v>246</v>
      </c>
      <c r="C292" s="8">
        <v>14117937300</v>
      </c>
      <c r="D292" s="8">
        <v>13535598673</v>
      </c>
    </row>
    <row r="293" spans="1:4" x14ac:dyDescent="0.25">
      <c r="A293" s="7">
        <v>939090</v>
      </c>
      <c r="B293" s="7" t="s">
        <v>247</v>
      </c>
      <c r="C293" s="8">
        <v>14117937300</v>
      </c>
      <c r="D293" s="8">
        <v>13535598673</v>
      </c>
    </row>
    <row r="294" spans="1:4" x14ac:dyDescent="0.25">
      <c r="A294" s="7">
        <v>93909001</v>
      </c>
      <c r="B294" s="7" t="s">
        <v>248</v>
      </c>
      <c r="C294" s="8">
        <v>13701505106</v>
      </c>
      <c r="D294" s="8">
        <v>12090474135</v>
      </c>
    </row>
    <row r="295" spans="1:4" x14ac:dyDescent="0.25">
      <c r="A295" s="7">
        <v>93909002</v>
      </c>
      <c r="B295" s="7" t="s">
        <v>249</v>
      </c>
      <c r="C295" s="8">
        <v>416432194</v>
      </c>
      <c r="D295" s="8">
        <v>1445124538</v>
      </c>
    </row>
    <row r="296" spans="1:4" x14ac:dyDescent="0.25">
      <c r="A296" s="7">
        <v>99</v>
      </c>
      <c r="B296" s="7" t="s">
        <v>250</v>
      </c>
      <c r="C296" s="8">
        <v>-148095341925</v>
      </c>
      <c r="D296" s="8">
        <v>-155590906218</v>
      </c>
    </row>
    <row r="297" spans="1:4" x14ac:dyDescent="0.25">
      <c r="A297" s="7">
        <v>9905</v>
      </c>
      <c r="B297" s="7" t="s">
        <v>251</v>
      </c>
      <c r="C297" s="8">
        <v>-133977404625</v>
      </c>
      <c r="D297" s="8">
        <v>-142055307545</v>
      </c>
    </row>
    <row r="298" spans="1:4" x14ac:dyDescent="0.25">
      <c r="A298" s="7">
        <v>990505</v>
      </c>
      <c r="B298" s="7" t="s">
        <v>231</v>
      </c>
      <c r="C298" s="8">
        <v>-132708872497</v>
      </c>
      <c r="D298" s="8">
        <v>-140786775417</v>
      </c>
    </row>
    <row r="299" spans="1:4" x14ac:dyDescent="0.25">
      <c r="A299" s="7">
        <v>990590</v>
      </c>
      <c r="B299" s="7" t="s">
        <v>252</v>
      </c>
      <c r="C299" s="8">
        <v>-1268532128</v>
      </c>
      <c r="D299" s="8">
        <v>-1268532128</v>
      </c>
    </row>
    <row r="300" spans="1:4" x14ac:dyDescent="0.25">
      <c r="A300" s="7">
        <v>9915</v>
      </c>
      <c r="B300" s="7" t="s">
        <v>253</v>
      </c>
      <c r="C300" s="8">
        <v>-14117937300</v>
      </c>
      <c r="D300" s="8">
        <v>-13535598673</v>
      </c>
    </row>
    <row r="301" spans="1:4" x14ac:dyDescent="0.25">
      <c r="A301" s="7">
        <v>991590</v>
      </c>
      <c r="B301" s="7" t="s">
        <v>254</v>
      </c>
      <c r="C301" s="8">
        <v>-14117937300</v>
      </c>
      <c r="D301" s="8">
        <v>-13535598673</v>
      </c>
    </row>
  </sheetData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8"/>
  <sheetViews>
    <sheetView topLeftCell="A97" workbookViewId="0"/>
  </sheetViews>
  <sheetFormatPr baseColWidth="10" defaultRowHeight="15" x14ac:dyDescent="0.25"/>
  <cols>
    <col min="2" max="2" width="48.5703125" customWidth="1"/>
    <col min="3" max="3" width="19.28515625" style="2" customWidth="1"/>
    <col min="4" max="4" width="24.5703125" style="2" customWidth="1"/>
  </cols>
  <sheetData>
    <row r="1" spans="1:4" x14ac:dyDescent="0.25">
      <c r="A1" s="1" t="s">
        <v>255</v>
      </c>
    </row>
    <row r="2" spans="1:4" x14ac:dyDescent="0.25">
      <c r="A2" s="1" t="s">
        <v>256</v>
      </c>
    </row>
    <row r="3" spans="1:4" x14ac:dyDescent="0.25">
      <c r="A3" s="1" t="s">
        <v>402</v>
      </c>
    </row>
    <row r="4" spans="1:4" x14ac:dyDescent="0.25">
      <c r="A4" s="1" t="s">
        <v>262</v>
      </c>
    </row>
    <row r="6" spans="1:4" x14ac:dyDescent="0.25">
      <c r="A6" s="3" t="s">
        <v>258</v>
      </c>
      <c r="B6" s="3" t="s">
        <v>259</v>
      </c>
      <c r="C6" s="4" t="s">
        <v>260</v>
      </c>
      <c r="D6" s="4" t="s">
        <v>261</v>
      </c>
    </row>
    <row r="7" spans="1:4" x14ac:dyDescent="0.25">
      <c r="A7" s="5">
        <v>4</v>
      </c>
      <c r="B7" s="5" t="s">
        <v>401</v>
      </c>
      <c r="C7" s="6">
        <v>275079749045</v>
      </c>
      <c r="D7" s="6">
        <v>261371769563</v>
      </c>
    </row>
    <row r="8" spans="1:4" x14ac:dyDescent="0.25">
      <c r="A8" s="7">
        <v>41</v>
      </c>
      <c r="B8" s="7" t="s">
        <v>400</v>
      </c>
      <c r="C8" s="8">
        <v>3829292051</v>
      </c>
      <c r="D8" s="8">
        <v>3481413390</v>
      </c>
    </row>
    <row r="9" spans="1:4" x14ac:dyDescent="0.25">
      <c r="A9" s="7">
        <v>4110</v>
      </c>
      <c r="B9" s="7" t="s">
        <v>399</v>
      </c>
      <c r="C9" s="8">
        <v>3829292051</v>
      </c>
      <c r="D9" s="8">
        <v>3481413390</v>
      </c>
    </row>
    <row r="10" spans="1:4" x14ac:dyDescent="0.25">
      <c r="A10" s="7">
        <v>411002</v>
      </c>
      <c r="B10" s="7" t="s">
        <v>398</v>
      </c>
      <c r="C10" s="8">
        <v>27222960</v>
      </c>
      <c r="D10" s="8">
        <v>0</v>
      </c>
    </row>
    <row r="11" spans="1:4" x14ac:dyDescent="0.25">
      <c r="A11" s="7">
        <v>411090</v>
      </c>
      <c r="B11" s="7" t="s">
        <v>102</v>
      </c>
      <c r="C11" s="8">
        <v>3802069091</v>
      </c>
      <c r="D11" s="8">
        <v>3481413390</v>
      </c>
    </row>
    <row r="12" spans="1:4" x14ac:dyDescent="0.25">
      <c r="A12" s="7">
        <v>41109001</v>
      </c>
      <c r="B12" s="7" t="s">
        <v>397</v>
      </c>
      <c r="C12" s="8">
        <v>3802069091</v>
      </c>
      <c r="D12" s="8">
        <v>3481413390</v>
      </c>
    </row>
    <row r="13" spans="1:4" x14ac:dyDescent="0.25">
      <c r="A13" s="7">
        <v>47</v>
      </c>
      <c r="B13" s="7" t="s">
        <v>282</v>
      </c>
      <c r="C13" s="8">
        <v>266948914831</v>
      </c>
      <c r="D13" s="8">
        <v>215879567961</v>
      </c>
    </row>
    <row r="14" spans="1:4" x14ac:dyDescent="0.25">
      <c r="A14" s="7">
        <v>4705</v>
      </c>
      <c r="B14" s="7" t="s">
        <v>396</v>
      </c>
      <c r="C14" s="8">
        <v>266948914831</v>
      </c>
      <c r="D14" s="8">
        <v>215879567961</v>
      </c>
    </row>
    <row r="15" spans="1:4" x14ac:dyDescent="0.25">
      <c r="A15" s="7">
        <v>470508</v>
      </c>
      <c r="B15" s="7" t="s">
        <v>395</v>
      </c>
      <c r="C15" s="8">
        <v>201850320993</v>
      </c>
      <c r="D15" s="8">
        <v>140925615144</v>
      </c>
    </row>
    <row r="16" spans="1:4" x14ac:dyDescent="0.25">
      <c r="A16" s="7">
        <v>470510</v>
      </c>
      <c r="B16" s="7" t="s">
        <v>394</v>
      </c>
      <c r="C16" s="8">
        <v>65098593838</v>
      </c>
      <c r="D16" s="8">
        <v>74953952817</v>
      </c>
    </row>
    <row r="17" spans="1:4" x14ac:dyDescent="0.25">
      <c r="A17" s="7">
        <v>48</v>
      </c>
      <c r="B17" s="7" t="s">
        <v>393</v>
      </c>
      <c r="C17" s="8">
        <v>4301542163</v>
      </c>
      <c r="D17" s="8">
        <v>42010788212</v>
      </c>
    </row>
    <row r="18" spans="1:4" x14ac:dyDescent="0.25">
      <c r="A18" s="7">
        <v>4802</v>
      </c>
      <c r="B18" s="7" t="s">
        <v>392</v>
      </c>
      <c r="C18" s="8">
        <v>3782381497</v>
      </c>
      <c r="D18" s="8">
        <v>1658000866</v>
      </c>
    </row>
    <row r="19" spans="1:4" x14ac:dyDescent="0.25">
      <c r="A19" s="7">
        <v>480201</v>
      </c>
      <c r="B19" s="7" t="s">
        <v>391</v>
      </c>
      <c r="C19" s="8">
        <v>3671395056</v>
      </c>
      <c r="D19" s="8">
        <v>1576656099</v>
      </c>
    </row>
    <row r="20" spans="1:4" x14ac:dyDescent="0.25">
      <c r="A20" s="7">
        <v>480233</v>
      </c>
      <c r="B20" s="7" t="s">
        <v>390</v>
      </c>
      <c r="C20" s="8">
        <v>110986441</v>
      </c>
      <c r="D20" s="8">
        <v>81344767</v>
      </c>
    </row>
    <row r="21" spans="1:4" x14ac:dyDescent="0.25">
      <c r="A21" s="7">
        <v>48023301</v>
      </c>
      <c r="B21" s="7" t="s">
        <v>107</v>
      </c>
      <c r="C21" s="8">
        <v>110696886</v>
      </c>
      <c r="D21" s="8">
        <v>79885716</v>
      </c>
    </row>
    <row r="22" spans="1:4" x14ac:dyDescent="0.25">
      <c r="A22" s="7">
        <v>48023302</v>
      </c>
      <c r="B22" s="7" t="s">
        <v>389</v>
      </c>
      <c r="C22" s="8">
        <v>119155</v>
      </c>
      <c r="D22" s="8">
        <v>1444206</v>
      </c>
    </row>
    <row r="23" spans="1:4" x14ac:dyDescent="0.25">
      <c r="A23" s="7">
        <v>48023303</v>
      </c>
      <c r="B23" s="7" t="s">
        <v>388</v>
      </c>
      <c r="C23" s="8">
        <v>170400</v>
      </c>
      <c r="D23" s="8">
        <v>14845</v>
      </c>
    </row>
    <row r="24" spans="1:4" x14ac:dyDescent="0.25">
      <c r="A24" s="7">
        <v>4808</v>
      </c>
      <c r="B24" s="7" t="s">
        <v>387</v>
      </c>
      <c r="C24" s="8">
        <v>503634989</v>
      </c>
      <c r="D24" s="8">
        <v>40352787346</v>
      </c>
    </row>
    <row r="25" spans="1:4" x14ac:dyDescent="0.25">
      <c r="A25" s="7">
        <v>480826</v>
      </c>
      <c r="B25" s="7" t="s">
        <v>386</v>
      </c>
      <c r="C25" s="8">
        <v>389575425</v>
      </c>
      <c r="D25" s="8">
        <v>529208331</v>
      </c>
    </row>
    <row r="26" spans="1:4" x14ac:dyDescent="0.25">
      <c r="A26" s="7">
        <v>48082601</v>
      </c>
      <c r="B26" s="7" t="s">
        <v>385</v>
      </c>
      <c r="C26" s="8">
        <v>389575425</v>
      </c>
      <c r="D26" s="8">
        <v>528410822</v>
      </c>
    </row>
    <row r="27" spans="1:4" x14ac:dyDescent="0.25">
      <c r="A27" s="7">
        <v>48082603</v>
      </c>
      <c r="B27" s="7" t="s">
        <v>384</v>
      </c>
      <c r="C27" s="8">
        <v>0</v>
      </c>
      <c r="D27" s="8">
        <v>797509</v>
      </c>
    </row>
    <row r="28" spans="1:4" x14ac:dyDescent="0.25">
      <c r="A28" s="7">
        <v>480827</v>
      </c>
      <c r="B28" s="7" t="s">
        <v>383</v>
      </c>
      <c r="C28" s="8">
        <v>84193592</v>
      </c>
      <c r="D28" s="8">
        <v>80015034</v>
      </c>
    </row>
    <row r="29" spans="1:4" x14ac:dyDescent="0.25">
      <c r="A29" s="7">
        <v>48082701</v>
      </c>
      <c r="B29" s="7" t="s">
        <v>382</v>
      </c>
      <c r="C29" s="8">
        <v>84193592</v>
      </c>
      <c r="D29" s="8">
        <v>80015034</v>
      </c>
    </row>
    <row r="30" spans="1:4" x14ac:dyDescent="0.25">
      <c r="A30" s="7">
        <v>480828</v>
      </c>
      <c r="B30" s="7" t="s">
        <v>105</v>
      </c>
      <c r="C30" s="8">
        <v>13396220</v>
      </c>
      <c r="D30" s="8">
        <v>390164895</v>
      </c>
    </row>
    <row r="31" spans="1:4" x14ac:dyDescent="0.25">
      <c r="A31" s="7">
        <v>480860</v>
      </c>
      <c r="B31" s="7" t="s">
        <v>381</v>
      </c>
      <c r="C31" s="8">
        <v>5492439</v>
      </c>
      <c r="D31" s="8">
        <v>0</v>
      </c>
    </row>
    <row r="32" spans="1:4" x14ac:dyDescent="0.25">
      <c r="A32" s="7">
        <v>480862</v>
      </c>
      <c r="B32" s="7" t="s">
        <v>380</v>
      </c>
      <c r="C32" s="8">
        <v>10000000</v>
      </c>
      <c r="D32" s="8">
        <v>39353298093</v>
      </c>
    </row>
    <row r="33" spans="1:4" x14ac:dyDescent="0.25">
      <c r="A33" s="7">
        <v>480890</v>
      </c>
      <c r="B33" s="7" t="s">
        <v>379</v>
      </c>
      <c r="C33" s="8">
        <v>977313</v>
      </c>
      <c r="D33" s="8">
        <v>100993</v>
      </c>
    </row>
    <row r="34" spans="1:4" x14ac:dyDescent="0.25">
      <c r="A34" s="7">
        <v>48089001</v>
      </c>
      <c r="B34" s="7" t="s">
        <v>378</v>
      </c>
      <c r="C34" s="8">
        <v>469426</v>
      </c>
      <c r="D34" s="8">
        <v>96276</v>
      </c>
    </row>
    <row r="35" spans="1:4" x14ac:dyDescent="0.25">
      <c r="A35" s="7">
        <v>48089002</v>
      </c>
      <c r="B35" s="7" t="s">
        <v>377</v>
      </c>
      <c r="C35" s="8">
        <v>145</v>
      </c>
      <c r="D35" s="8">
        <v>4717</v>
      </c>
    </row>
    <row r="36" spans="1:4" x14ac:dyDescent="0.25">
      <c r="A36" s="7">
        <v>48089003</v>
      </c>
      <c r="B36" s="7" t="s">
        <v>376</v>
      </c>
      <c r="C36" s="8">
        <v>507742</v>
      </c>
      <c r="D36" s="8">
        <v>0</v>
      </c>
    </row>
    <row r="37" spans="1:4" x14ac:dyDescent="0.25">
      <c r="A37" s="7">
        <v>4830</v>
      </c>
      <c r="B37" s="7" t="s">
        <v>375</v>
      </c>
      <c r="C37" s="8">
        <v>15525677</v>
      </c>
      <c r="D37" s="8">
        <v>0</v>
      </c>
    </row>
    <row r="38" spans="1:4" x14ac:dyDescent="0.25">
      <c r="A38" s="7">
        <v>483006</v>
      </c>
      <c r="B38" s="7" t="s">
        <v>226</v>
      </c>
      <c r="C38" s="8">
        <v>15525677</v>
      </c>
      <c r="D38" s="8">
        <v>0</v>
      </c>
    </row>
    <row r="39" spans="1:4" x14ac:dyDescent="0.25">
      <c r="A39" s="5">
        <v>5</v>
      </c>
      <c r="B39" s="5" t="s">
        <v>374</v>
      </c>
      <c r="C39" s="6">
        <v>320590403435</v>
      </c>
      <c r="D39" s="6">
        <v>259171611867.51999</v>
      </c>
    </row>
    <row r="40" spans="1:4" x14ac:dyDescent="0.25">
      <c r="A40" s="7">
        <v>51</v>
      </c>
      <c r="B40" s="7" t="s">
        <v>373</v>
      </c>
      <c r="C40" s="8">
        <v>106849290805</v>
      </c>
      <c r="D40" s="8">
        <v>99626987874.520004</v>
      </c>
    </row>
    <row r="41" spans="1:4" x14ac:dyDescent="0.25">
      <c r="A41" s="7">
        <v>5101</v>
      </c>
      <c r="B41" s="7" t="s">
        <v>372</v>
      </c>
      <c r="C41" s="8">
        <v>6449310689</v>
      </c>
      <c r="D41" s="8">
        <v>6652828087</v>
      </c>
    </row>
    <row r="42" spans="1:4" x14ac:dyDescent="0.25">
      <c r="A42" s="7">
        <v>510101</v>
      </c>
      <c r="B42" s="7" t="s">
        <v>371</v>
      </c>
      <c r="C42" s="8">
        <v>5860426044</v>
      </c>
      <c r="D42" s="8">
        <v>6106652338</v>
      </c>
    </row>
    <row r="43" spans="1:4" x14ac:dyDescent="0.25">
      <c r="A43" s="7">
        <v>51010101</v>
      </c>
      <c r="B43" s="7" t="s">
        <v>370</v>
      </c>
      <c r="C43" s="8">
        <v>5860426044</v>
      </c>
      <c r="D43" s="8">
        <v>6106652338</v>
      </c>
    </row>
    <row r="44" spans="1:4" x14ac:dyDescent="0.25">
      <c r="A44" s="7">
        <v>510103</v>
      </c>
      <c r="B44" s="7" t="s">
        <v>369</v>
      </c>
      <c r="C44" s="8">
        <v>68144032</v>
      </c>
      <c r="D44" s="8">
        <v>51379663</v>
      </c>
    </row>
    <row r="45" spans="1:4" x14ac:dyDescent="0.25">
      <c r="A45" s="7">
        <v>510105</v>
      </c>
      <c r="B45" s="7" t="s">
        <v>368</v>
      </c>
      <c r="C45" s="8">
        <v>505851398</v>
      </c>
      <c r="D45" s="8">
        <v>477850421</v>
      </c>
    </row>
    <row r="46" spans="1:4" x14ac:dyDescent="0.25">
      <c r="A46" s="7">
        <v>510123</v>
      </c>
      <c r="B46" s="7" t="s">
        <v>367</v>
      </c>
      <c r="C46" s="8">
        <v>9139487</v>
      </c>
      <c r="D46" s="8">
        <v>10267995</v>
      </c>
    </row>
    <row r="47" spans="1:4" x14ac:dyDescent="0.25">
      <c r="A47" s="7">
        <v>510160</v>
      </c>
      <c r="B47" s="7" t="s">
        <v>366</v>
      </c>
      <c r="C47" s="8">
        <v>5749728</v>
      </c>
      <c r="D47" s="8">
        <v>6677670</v>
      </c>
    </row>
    <row r="48" spans="1:4" x14ac:dyDescent="0.25">
      <c r="A48" s="7">
        <v>5103</v>
      </c>
      <c r="B48" s="7" t="s">
        <v>365</v>
      </c>
      <c r="C48" s="8">
        <v>2441338318</v>
      </c>
      <c r="D48" s="8">
        <v>2347335554</v>
      </c>
    </row>
    <row r="49" spans="1:4" x14ac:dyDescent="0.25">
      <c r="A49" s="7">
        <v>510302</v>
      </c>
      <c r="B49" s="7" t="s">
        <v>70</v>
      </c>
      <c r="C49" s="8">
        <v>450132300</v>
      </c>
      <c r="D49" s="8">
        <v>406848000</v>
      </c>
    </row>
    <row r="50" spans="1:4" x14ac:dyDescent="0.25">
      <c r="A50" s="7">
        <v>510303</v>
      </c>
      <c r="B50" s="7" t="s">
        <v>364</v>
      </c>
      <c r="C50" s="8">
        <v>794585059</v>
      </c>
      <c r="D50" s="8">
        <v>779254904</v>
      </c>
    </row>
    <row r="51" spans="1:4" x14ac:dyDescent="0.25">
      <c r="A51" s="7">
        <v>510305</v>
      </c>
      <c r="B51" s="7" t="s">
        <v>363</v>
      </c>
      <c r="C51" s="8">
        <v>75192000</v>
      </c>
      <c r="D51" s="8">
        <v>60100200</v>
      </c>
    </row>
    <row r="52" spans="1:4" x14ac:dyDescent="0.25">
      <c r="A52" s="7">
        <v>510306</v>
      </c>
      <c r="B52" s="7" t="s">
        <v>362</v>
      </c>
      <c r="C52" s="8">
        <v>687096982</v>
      </c>
      <c r="D52" s="8">
        <v>643982925</v>
      </c>
    </row>
    <row r="53" spans="1:4" x14ac:dyDescent="0.25">
      <c r="A53" s="7">
        <v>510307</v>
      </c>
      <c r="B53" s="7" t="s">
        <v>361</v>
      </c>
      <c r="C53" s="8">
        <v>434331977</v>
      </c>
      <c r="D53" s="8">
        <v>457149525</v>
      </c>
    </row>
    <row r="54" spans="1:4" x14ac:dyDescent="0.25">
      <c r="A54" s="7">
        <v>5104</v>
      </c>
      <c r="B54" s="7" t="s">
        <v>360</v>
      </c>
      <c r="C54" s="8">
        <v>562732100</v>
      </c>
      <c r="D54" s="8">
        <v>508631000</v>
      </c>
    </row>
    <row r="55" spans="1:4" x14ac:dyDescent="0.25">
      <c r="A55" s="7">
        <v>510401</v>
      </c>
      <c r="B55" s="7" t="s">
        <v>359</v>
      </c>
      <c r="C55" s="8">
        <v>337624000</v>
      </c>
      <c r="D55" s="8">
        <v>305161800</v>
      </c>
    </row>
    <row r="56" spans="1:4" x14ac:dyDescent="0.25">
      <c r="A56" s="7">
        <v>510402</v>
      </c>
      <c r="B56" s="7" t="s">
        <v>358</v>
      </c>
      <c r="C56" s="8">
        <v>225108100</v>
      </c>
      <c r="D56" s="8">
        <v>203469200</v>
      </c>
    </row>
    <row r="57" spans="1:4" x14ac:dyDescent="0.25">
      <c r="A57" s="7">
        <v>5107</v>
      </c>
      <c r="B57" s="7" t="s">
        <v>357</v>
      </c>
      <c r="C57" s="8">
        <v>6112443649</v>
      </c>
      <c r="D57" s="8">
        <v>6514716099.5200005</v>
      </c>
    </row>
    <row r="58" spans="1:4" x14ac:dyDescent="0.25">
      <c r="A58" s="7">
        <v>510701</v>
      </c>
      <c r="B58" s="7" t="s">
        <v>62</v>
      </c>
      <c r="C58" s="8">
        <v>604035363</v>
      </c>
      <c r="D58" s="8">
        <v>623756043</v>
      </c>
    </row>
    <row r="59" spans="1:4" x14ac:dyDescent="0.25">
      <c r="A59" s="7">
        <v>510702</v>
      </c>
      <c r="B59" s="7" t="s">
        <v>60</v>
      </c>
      <c r="C59" s="8">
        <v>808279788</v>
      </c>
      <c r="D59" s="8">
        <v>1128871226</v>
      </c>
    </row>
    <row r="60" spans="1:4" x14ac:dyDescent="0.25">
      <c r="A60" s="7">
        <v>510703</v>
      </c>
      <c r="B60" s="7" t="s">
        <v>356</v>
      </c>
      <c r="C60" s="8">
        <v>53699825</v>
      </c>
      <c r="D60" s="8">
        <v>120548548.52</v>
      </c>
    </row>
    <row r="61" spans="1:4" x14ac:dyDescent="0.25">
      <c r="A61" s="7">
        <v>510704</v>
      </c>
      <c r="B61" s="7" t="s">
        <v>63</v>
      </c>
      <c r="C61" s="8">
        <v>419134475</v>
      </c>
      <c r="D61" s="8">
        <v>409119187</v>
      </c>
    </row>
    <row r="62" spans="1:4" x14ac:dyDescent="0.25">
      <c r="A62" s="7">
        <v>510705</v>
      </c>
      <c r="B62" s="7" t="s">
        <v>64</v>
      </c>
      <c r="C62" s="8">
        <v>812063426</v>
      </c>
      <c r="D62" s="8">
        <v>793125474</v>
      </c>
    </row>
    <row r="63" spans="1:4" x14ac:dyDescent="0.25">
      <c r="A63" s="7">
        <v>510706</v>
      </c>
      <c r="B63" s="7" t="s">
        <v>355</v>
      </c>
      <c r="C63" s="8">
        <v>1039305080</v>
      </c>
      <c r="D63" s="8">
        <v>989768563</v>
      </c>
    </row>
    <row r="64" spans="1:4" x14ac:dyDescent="0.25">
      <c r="A64" s="7">
        <v>510707</v>
      </c>
      <c r="B64" s="7" t="s">
        <v>354</v>
      </c>
      <c r="C64" s="8">
        <v>37846916</v>
      </c>
      <c r="D64" s="8">
        <v>34615890</v>
      </c>
    </row>
    <row r="65" spans="1:4" x14ac:dyDescent="0.25">
      <c r="A65" s="7">
        <v>510708</v>
      </c>
      <c r="B65" s="7" t="s">
        <v>82</v>
      </c>
      <c r="C65" s="8">
        <v>36313506</v>
      </c>
      <c r="D65" s="8">
        <v>18319694</v>
      </c>
    </row>
    <row r="66" spans="1:4" x14ac:dyDescent="0.25">
      <c r="A66" s="7">
        <v>510790</v>
      </c>
      <c r="B66" s="7" t="s">
        <v>353</v>
      </c>
      <c r="C66" s="8">
        <v>2092382601</v>
      </c>
      <c r="D66" s="8">
        <v>2226186630</v>
      </c>
    </row>
    <row r="67" spans="1:4" x14ac:dyDescent="0.25">
      <c r="A67" s="7">
        <v>51079001</v>
      </c>
      <c r="B67" s="7" t="s">
        <v>352</v>
      </c>
      <c r="C67" s="8">
        <v>63273111</v>
      </c>
      <c r="D67" s="8">
        <v>80881825</v>
      </c>
    </row>
    <row r="68" spans="1:4" x14ac:dyDescent="0.25">
      <c r="A68" s="7">
        <v>51079002</v>
      </c>
      <c r="B68" s="7" t="s">
        <v>351</v>
      </c>
      <c r="C68" s="8">
        <v>6059434</v>
      </c>
      <c r="D68" s="8">
        <v>5994089</v>
      </c>
    </row>
    <row r="69" spans="1:4" x14ac:dyDescent="0.25">
      <c r="A69" s="7">
        <v>51079003</v>
      </c>
      <c r="B69" s="7" t="s">
        <v>350</v>
      </c>
      <c r="C69" s="8">
        <v>2023050056</v>
      </c>
      <c r="D69" s="8">
        <v>2139310716</v>
      </c>
    </row>
    <row r="70" spans="1:4" x14ac:dyDescent="0.25">
      <c r="A70" s="7">
        <v>510795</v>
      </c>
      <c r="B70" s="7" t="s">
        <v>349</v>
      </c>
      <c r="C70" s="8">
        <v>209382669</v>
      </c>
      <c r="D70" s="8">
        <v>170404844</v>
      </c>
    </row>
    <row r="71" spans="1:4" x14ac:dyDescent="0.25">
      <c r="A71" s="7">
        <v>5108</v>
      </c>
      <c r="B71" s="7" t="s">
        <v>348</v>
      </c>
      <c r="C71" s="8">
        <v>66673302</v>
      </c>
      <c r="D71" s="8">
        <v>174583515</v>
      </c>
    </row>
    <row r="72" spans="1:4" x14ac:dyDescent="0.25">
      <c r="A72" s="7">
        <v>510803</v>
      </c>
      <c r="B72" s="7" t="s">
        <v>347</v>
      </c>
      <c r="C72" s="8">
        <v>48476593</v>
      </c>
      <c r="D72" s="8">
        <v>165183615</v>
      </c>
    </row>
    <row r="73" spans="1:4" x14ac:dyDescent="0.25">
      <c r="A73" s="7">
        <v>510804</v>
      </c>
      <c r="B73" s="7" t="s">
        <v>346</v>
      </c>
      <c r="C73" s="8">
        <v>10200000</v>
      </c>
      <c r="D73" s="8">
        <v>2269998</v>
      </c>
    </row>
    <row r="74" spans="1:4" x14ac:dyDescent="0.25">
      <c r="A74" s="7">
        <v>510890</v>
      </c>
      <c r="B74" s="7" t="s">
        <v>345</v>
      </c>
      <c r="C74" s="8">
        <v>7996709</v>
      </c>
      <c r="D74" s="8">
        <v>7129902</v>
      </c>
    </row>
    <row r="75" spans="1:4" x14ac:dyDescent="0.25">
      <c r="A75" s="7">
        <v>51089001</v>
      </c>
      <c r="B75" s="7" t="s">
        <v>344</v>
      </c>
      <c r="C75" s="8">
        <v>7996709</v>
      </c>
      <c r="D75" s="8">
        <v>7129902</v>
      </c>
    </row>
    <row r="76" spans="1:4" x14ac:dyDescent="0.25">
      <c r="A76" s="7">
        <v>5111</v>
      </c>
      <c r="B76" s="7" t="s">
        <v>343</v>
      </c>
      <c r="C76" s="8">
        <v>89090822562</v>
      </c>
      <c r="D76" s="8">
        <v>80050000356</v>
      </c>
    </row>
    <row r="77" spans="1:4" x14ac:dyDescent="0.25">
      <c r="A77" s="7">
        <v>511113</v>
      </c>
      <c r="B77" s="7" t="s">
        <v>342</v>
      </c>
      <c r="C77" s="8">
        <v>1973316780</v>
      </c>
      <c r="D77" s="8">
        <v>1893023089</v>
      </c>
    </row>
    <row r="78" spans="1:4" x14ac:dyDescent="0.25">
      <c r="A78" s="7">
        <v>511114</v>
      </c>
      <c r="B78" s="7" t="s">
        <v>341</v>
      </c>
      <c r="C78" s="8">
        <v>8559398</v>
      </c>
      <c r="D78" s="8">
        <v>9375837</v>
      </c>
    </row>
    <row r="79" spans="1:4" x14ac:dyDescent="0.25">
      <c r="A79" s="7">
        <v>511115</v>
      </c>
      <c r="B79" s="7" t="s">
        <v>340</v>
      </c>
      <c r="C79" s="8">
        <v>1584049376</v>
      </c>
      <c r="D79" s="8">
        <v>5126912120</v>
      </c>
    </row>
    <row r="80" spans="1:4" x14ac:dyDescent="0.25">
      <c r="A80" s="7">
        <v>51111502</v>
      </c>
      <c r="B80" s="7" t="s">
        <v>339</v>
      </c>
      <c r="C80" s="8">
        <v>1386365</v>
      </c>
      <c r="D80" s="8">
        <v>0</v>
      </c>
    </row>
    <row r="81" spans="1:4" x14ac:dyDescent="0.25">
      <c r="A81" s="7">
        <v>51111503</v>
      </c>
      <c r="B81" s="7" t="s">
        <v>338</v>
      </c>
      <c r="C81" s="8">
        <v>61223054</v>
      </c>
      <c r="D81" s="8">
        <v>941275344</v>
      </c>
    </row>
    <row r="82" spans="1:4" x14ac:dyDescent="0.25">
      <c r="A82" s="7">
        <v>51111504</v>
      </c>
      <c r="B82" s="7" t="s">
        <v>337</v>
      </c>
      <c r="C82" s="8">
        <v>0</v>
      </c>
      <c r="D82" s="8">
        <v>8165780</v>
      </c>
    </row>
    <row r="83" spans="1:4" x14ac:dyDescent="0.25">
      <c r="A83" s="7">
        <v>51111506</v>
      </c>
      <c r="B83" s="7" t="s">
        <v>336</v>
      </c>
      <c r="C83" s="8">
        <v>0</v>
      </c>
      <c r="D83" s="8">
        <v>4506160</v>
      </c>
    </row>
    <row r="84" spans="1:4" x14ac:dyDescent="0.25">
      <c r="A84" s="7">
        <v>51111508</v>
      </c>
      <c r="B84" s="7" t="s">
        <v>335</v>
      </c>
      <c r="C84" s="8">
        <v>5964981</v>
      </c>
      <c r="D84" s="8">
        <v>344083418</v>
      </c>
    </row>
    <row r="85" spans="1:4" x14ac:dyDescent="0.25">
      <c r="A85" s="7">
        <v>51111509</v>
      </c>
      <c r="B85" s="7" t="s">
        <v>334</v>
      </c>
      <c r="C85" s="8">
        <v>1515474976</v>
      </c>
      <c r="D85" s="8">
        <v>3828881418</v>
      </c>
    </row>
    <row r="86" spans="1:4" x14ac:dyDescent="0.25">
      <c r="A86" s="7">
        <v>511116</v>
      </c>
      <c r="B86" s="7" t="s">
        <v>333</v>
      </c>
      <c r="C86" s="8">
        <v>0</v>
      </c>
      <c r="D86" s="8">
        <v>1256000</v>
      </c>
    </row>
    <row r="87" spans="1:4" x14ac:dyDescent="0.25">
      <c r="A87" s="7">
        <v>511117</v>
      </c>
      <c r="B87" s="7" t="s">
        <v>242</v>
      </c>
      <c r="C87" s="8">
        <v>710152568</v>
      </c>
      <c r="D87" s="8">
        <v>251583522</v>
      </c>
    </row>
    <row r="88" spans="1:4" x14ac:dyDescent="0.25">
      <c r="A88" s="10">
        <v>51111701</v>
      </c>
      <c r="B88" s="10" t="s">
        <v>332</v>
      </c>
      <c r="C88" s="9">
        <v>467311403</v>
      </c>
      <c r="D88" s="9">
        <v>25255557</v>
      </c>
    </row>
    <row r="89" spans="1:4" x14ac:dyDescent="0.25">
      <c r="A89" s="7">
        <v>51111702</v>
      </c>
      <c r="B89" s="7" t="s">
        <v>331</v>
      </c>
      <c r="C89" s="8">
        <v>61653978</v>
      </c>
      <c r="D89" s="8">
        <v>44477525</v>
      </c>
    </row>
    <row r="90" spans="1:4" x14ac:dyDescent="0.25">
      <c r="A90" s="7">
        <v>51111703</v>
      </c>
      <c r="B90" s="7" t="s">
        <v>330</v>
      </c>
      <c r="C90" s="8">
        <v>18181719</v>
      </c>
      <c r="D90" s="8">
        <v>35667232</v>
      </c>
    </row>
    <row r="91" spans="1:4" x14ac:dyDescent="0.25">
      <c r="A91" s="7">
        <v>51111704</v>
      </c>
      <c r="B91" s="7" t="s">
        <v>329</v>
      </c>
      <c r="C91" s="8">
        <v>161000478</v>
      </c>
      <c r="D91" s="8">
        <v>146096998</v>
      </c>
    </row>
    <row r="92" spans="1:4" x14ac:dyDescent="0.25">
      <c r="A92" s="7">
        <v>51111705</v>
      </c>
      <c r="B92" s="7" t="s">
        <v>328</v>
      </c>
      <c r="C92" s="8">
        <v>2004990</v>
      </c>
      <c r="D92" s="8">
        <v>86210</v>
      </c>
    </row>
    <row r="93" spans="1:4" x14ac:dyDescent="0.25">
      <c r="A93" s="7">
        <v>511118</v>
      </c>
      <c r="B93" s="7" t="s">
        <v>327</v>
      </c>
      <c r="C93" s="8">
        <v>7671136011</v>
      </c>
      <c r="D93" s="8">
        <v>2251750204</v>
      </c>
    </row>
    <row r="94" spans="1:4" x14ac:dyDescent="0.25">
      <c r="A94" s="7">
        <v>511119</v>
      </c>
      <c r="B94" s="7" t="s">
        <v>326</v>
      </c>
      <c r="C94" s="8">
        <v>33604794</v>
      </c>
      <c r="D94" s="8">
        <v>14559721</v>
      </c>
    </row>
    <row r="95" spans="1:4" x14ac:dyDescent="0.25">
      <c r="A95" s="7">
        <v>511121</v>
      </c>
      <c r="B95" s="7" t="s">
        <v>325</v>
      </c>
      <c r="C95" s="8">
        <v>1952600</v>
      </c>
      <c r="D95" s="8">
        <v>0</v>
      </c>
    </row>
    <row r="96" spans="1:4" x14ac:dyDescent="0.25">
      <c r="A96" s="7">
        <v>511122</v>
      </c>
      <c r="B96" s="7" t="s">
        <v>324</v>
      </c>
      <c r="C96" s="8">
        <v>0</v>
      </c>
      <c r="D96" s="8">
        <v>875400</v>
      </c>
    </row>
    <row r="97" spans="1:4" x14ac:dyDescent="0.25">
      <c r="A97" s="7">
        <v>511123</v>
      </c>
      <c r="B97" s="7" t="s">
        <v>323</v>
      </c>
      <c r="C97" s="8">
        <v>504839094</v>
      </c>
      <c r="D97" s="8">
        <v>176542945</v>
      </c>
    </row>
    <row r="98" spans="1:4" x14ac:dyDescent="0.25">
      <c r="A98" s="7">
        <v>511125</v>
      </c>
      <c r="B98" s="7" t="s">
        <v>322</v>
      </c>
      <c r="C98" s="8">
        <v>672102322</v>
      </c>
      <c r="D98" s="8">
        <v>1088951786</v>
      </c>
    </row>
    <row r="99" spans="1:4" x14ac:dyDescent="0.25">
      <c r="A99" s="7">
        <v>511140</v>
      </c>
      <c r="B99" s="7" t="s">
        <v>321</v>
      </c>
      <c r="C99" s="8">
        <v>714053282</v>
      </c>
      <c r="D99" s="8">
        <v>388856560</v>
      </c>
    </row>
    <row r="100" spans="1:4" x14ac:dyDescent="0.25">
      <c r="A100" s="7">
        <v>511146</v>
      </c>
      <c r="B100" s="7" t="s">
        <v>320</v>
      </c>
      <c r="C100" s="8">
        <v>38907922</v>
      </c>
      <c r="D100" s="8">
        <v>29214873</v>
      </c>
    </row>
    <row r="101" spans="1:4" x14ac:dyDescent="0.25">
      <c r="A101" s="7">
        <v>511164</v>
      </c>
      <c r="B101" s="7" t="s">
        <v>319</v>
      </c>
      <c r="C101" s="8">
        <v>17980002</v>
      </c>
      <c r="D101" s="8">
        <v>89831036</v>
      </c>
    </row>
    <row r="102" spans="1:4" x14ac:dyDescent="0.25">
      <c r="A102" s="7">
        <v>511178</v>
      </c>
      <c r="B102" s="7" t="s">
        <v>318</v>
      </c>
      <c r="C102" s="8">
        <v>63123063</v>
      </c>
      <c r="D102" s="8">
        <v>15671132</v>
      </c>
    </row>
    <row r="103" spans="1:4" x14ac:dyDescent="0.25">
      <c r="A103" s="7">
        <v>511179</v>
      </c>
      <c r="B103" s="7" t="s">
        <v>56</v>
      </c>
      <c r="C103" s="8">
        <v>37358705348</v>
      </c>
      <c r="D103" s="8">
        <v>41371881571</v>
      </c>
    </row>
    <row r="104" spans="1:4" x14ac:dyDescent="0.25">
      <c r="A104" s="7">
        <v>511180</v>
      </c>
      <c r="B104" s="7" t="s">
        <v>317</v>
      </c>
      <c r="C104" s="8">
        <v>35897008902</v>
      </c>
      <c r="D104" s="8">
        <v>26312033704</v>
      </c>
    </row>
    <row r="105" spans="1:4" x14ac:dyDescent="0.25">
      <c r="A105" s="7">
        <v>511190</v>
      </c>
      <c r="B105" s="7" t="s">
        <v>316</v>
      </c>
      <c r="C105" s="8">
        <v>1841331100</v>
      </c>
      <c r="D105" s="8">
        <v>1027680856</v>
      </c>
    </row>
    <row r="106" spans="1:4" x14ac:dyDescent="0.25">
      <c r="A106" s="7">
        <v>51119001</v>
      </c>
      <c r="B106" s="7" t="s">
        <v>315</v>
      </c>
      <c r="C106" s="8">
        <v>1841331100</v>
      </c>
      <c r="D106" s="8">
        <v>1009633266</v>
      </c>
    </row>
    <row r="107" spans="1:4" x14ac:dyDescent="0.25">
      <c r="A107" s="7">
        <v>51119002</v>
      </c>
      <c r="B107" s="7" t="s">
        <v>314</v>
      </c>
      <c r="C107" s="8">
        <v>0</v>
      </c>
      <c r="D107" s="8">
        <v>18047590</v>
      </c>
    </row>
    <row r="108" spans="1:4" x14ac:dyDescent="0.25">
      <c r="A108" s="7">
        <v>5120</v>
      </c>
      <c r="B108" s="7" t="s">
        <v>313</v>
      </c>
      <c r="C108" s="8">
        <v>2125970185</v>
      </c>
      <c r="D108" s="8">
        <v>3378893263</v>
      </c>
    </row>
    <row r="109" spans="1:4" x14ac:dyDescent="0.25">
      <c r="A109" s="7">
        <v>512010</v>
      </c>
      <c r="B109" s="7" t="s">
        <v>312</v>
      </c>
      <c r="C109" s="8">
        <v>1925956211</v>
      </c>
      <c r="D109" s="8">
        <v>2863878184</v>
      </c>
    </row>
    <row r="110" spans="1:4" x14ac:dyDescent="0.25">
      <c r="A110" s="7">
        <v>512024</v>
      </c>
      <c r="B110" s="7" t="s">
        <v>311</v>
      </c>
      <c r="C110" s="8">
        <v>108885383</v>
      </c>
      <c r="D110" s="8">
        <v>75071830</v>
      </c>
    </row>
    <row r="111" spans="1:4" x14ac:dyDescent="0.25">
      <c r="A111" s="7">
        <v>512027</v>
      </c>
      <c r="B111" s="7" t="s">
        <v>310</v>
      </c>
      <c r="C111" s="8">
        <v>91128591</v>
      </c>
      <c r="D111" s="8">
        <v>419733365</v>
      </c>
    </row>
    <row r="112" spans="1:4" x14ac:dyDescent="0.25">
      <c r="A112" s="7">
        <v>512090</v>
      </c>
      <c r="B112" s="7" t="s">
        <v>309</v>
      </c>
      <c r="C112" s="8">
        <v>0</v>
      </c>
      <c r="D112" s="8">
        <v>20209884</v>
      </c>
    </row>
    <row r="113" spans="1:4" x14ac:dyDescent="0.25">
      <c r="A113" s="7">
        <v>51209001</v>
      </c>
      <c r="B113" s="7" t="s">
        <v>308</v>
      </c>
      <c r="C113" s="8">
        <v>0</v>
      </c>
      <c r="D113" s="8">
        <v>20209884</v>
      </c>
    </row>
    <row r="114" spans="1:4" x14ac:dyDescent="0.25">
      <c r="A114" s="7">
        <v>53</v>
      </c>
      <c r="B114" s="7" t="s">
        <v>307</v>
      </c>
      <c r="C114" s="8">
        <v>28360410395</v>
      </c>
      <c r="D114" s="8">
        <v>32436323200</v>
      </c>
    </row>
    <row r="115" spans="1:4" x14ac:dyDescent="0.25">
      <c r="A115" s="7">
        <v>5351</v>
      </c>
      <c r="B115" s="7" t="s">
        <v>306</v>
      </c>
      <c r="C115" s="8">
        <v>162163604</v>
      </c>
      <c r="D115" s="8">
        <v>0</v>
      </c>
    </row>
    <row r="116" spans="1:4" x14ac:dyDescent="0.25">
      <c r="A116" s="7">
        <v>535108</v>
      </c>
      <c r="B116" s="7" t="s">
        <v>131</v>
      </c>
      <c r="C116" s="8">
        <v>162163604</v>
      </c>
      <c r="D116" s="8">
        <v>0</v>
      </c>
    </row>
    <row r="117" spans="1:4" x14ac:dyDescent="0.25">
      <c r="A117" s="7">
        <v>5360</v>
      </c>
      <c r="B117" s="7" t="s">
        <v>305</v>
      </c>
      <c r="C117" s="8">
        <v>25432362472</v>
      </c>
      <c r="D117" s="8">
        <v>30678145499</v>
      </c>
    </row>
    <row r="118" spans="1:4" x14ac:dyDescent="0.25">
      <c r="A118" s="7">
        <v>536001</v>
      </c>
      <c r="B118" s="7" t="s">
        <v>178</v>
      </c>
      <c r="C118" s="8">
        <v>309643323</v>
      </c>
      <c r="D118" s="8">
        <v>309643323</v>
      </c>
    </row>
    <row r="119" spans="1:4" x14ac:dyDescent="0.25">
      <c r="A119" s="7">
        <v>536003</v>
      </c>
      <c r="B119" s="7" t="s">
        <v>141</v>
      </c>
      <c r="C119" s="8">
        <v>38234559</v>
      </c>
      <c r="D119" s="8">
        <v>38234559</v>
      </c>
    </row>
    <row r="120" spans="1:4" x14ac:dyDescent="0.25">
      <c r="A120" s="7">
        <v>536004</v>
      </c>
      <c r="B120" s="7" t="s">
        <v>304</v>
      </c>
      <c r="C120" s="8">
        <v>121558890</v>
      </c>
      <c r="D120" s="8">
        <v>101495584</v>
      </c>
    </row>
    <row r="121" spans="1:4" x14ac:dyDescent="0.25">
      <c r="A121" s="7">
        <v>536005</v>
      </c>
      <c r="B121" s="7" t="s">
        <v>303</v>
      </c>
      <c r="C121" s="8">
        <v>645040</v>
      </c>
      <c r="D121" s="8">
        <v>0</v>
      </c>
    </row>
    <row r="122" spans="1:4" x14ac:dyDescent="0.25">
      <c r="A122" s="7">
        <v>536006</v>
      </c>
      <c r="B122" s="7" t="s">
        <v>172</v>
      </c>
      <c r="C122" s="8">
        <v>113516557</v>
      </c>
      <c r="D122" s="8">
        <v>81464830</v>
      </c>
    </row>
    <row r="123" spans="1:4" x14ac:dyDescent="0.25">
      <c r="A123" s="7">
        <v>536007</v>
      </c>
      <c r="B123" s="7" t="s">
        <v>138</v>
      </c>
      <c r="C123" s="8">
        <v>341701123</v>
      </c>
      <c r="D123" s="8">
        <v>366951543</v>
      </c>
    </row>
    <row r="124" spans="1:4" x14ac:dyDescent="0.25">
      <c r="A124" s="7">
        <v>536008</v>
      </c>
      <c r="B124" s="7" t="s">
        <v>173</v>
      </c>
      <c r="C124" s="8">
        <v>89401956</v>
      </c>
      <c r="D124" s="8">
        <v>87734273</v>
      </c>
    </row>
    <row r="125" spans="1:4" x14ac:dyDescent="0.25">
      <c r="A125" s="7">
        <v>536009</v>
      </c>
      <c r="B125" s="7" t="s">
        <v>302</v>
      </c>
      <c r="C125" s="8">
        <v>358413</v>
      </c>
      <c r="D125" s="8">
        <v>358413</v>
      </c>
    </row>
    <row r="126" spans="1:4" x14ac:dyDescent="0.25">
      <c r="A126" s="7">
        <v>536013</v>
      </c>
      <c r="B126" s="7" t="s">
        <v>187</v>
      </c>
      <c r="C126" s="8">
        <v>187361729</v>
      </c>
      <c r="D126" s="8">
        <v>236245174</v>
      </c>
    </row>
    <row r="127" spans="1:4" x14ac:dyDescent="0.25">
      <c r="A127" s="7">
        <v>536015</v>
      </c>
      <c r="B127" s="7" t="s">
        <v>188</v>
      </c>
      <c r="C127" s="8">
        <v>5641283</v>
      </c>
      <c r="D127" s="8">
        <v>1972107</v>
      </c>
    </row>
    <row r="128" spans="1:4" x14ac:dyDescent="0.25">
      <c r="A128" s="7">
        <v>536016</v>
      </c>
      <c r="B128" s="7" t="s">
        <v>189</v>
      </c>
      <c r="C128" s="8">
        <v>24224299599</v>
      </c>
      <c r="D128" s="8">
        <v>29454045693</v>
      </c>
    </row>
    <row r="129" spans="1:4" x14ac:dyDescent="0.25">
      <c r="A129" s="7">
        <v>53601601</v>
      </c>
      <c r="B129" s="7" t="s">
        <v>189</v>
      </c>
      <c r="C129" s="8">
        <v>806861946</v>
      </c>
      <c r="D129" s="8">
        <v>832733006</v>
      </c>
    </row>
    <row r="130" spans="1:4" x14ac:dyDescent="0.25">
      <c r="A130" s="7">
        <v>53601602</v>
      </c>
      <c r="B130" s="7" t="s">
        <v>190</v>
      </c>
      <c r="C130" s="8">
        <v>23417437653</v>
      </c>
      <c r="D130" s="8">
        <v>28621312687</v>
      </c>
    </row>
    <row r="131" spans="1:4" x14ac:dyDescent="0.25">
      <c r="A131" s="7">
        <v>5364</v>
      </c>
      <c r="B131" s="7" t="s">
        <v>301</v>
      </c>
      <c r="C131" s="8">
        <v>441443299</v>
      </c>
      <c r="D131" s="8">
        <v>441443299</v>
      </c>
    </row>
    <row r="132" spans="1:4" x14ac:dyDescent="0.25">
      <c r="A132" s="7">
        <v>536490</v>
      </c>
      <c r="B132" s="7" t="s">
        <v>300</v>
      </c>
      <c r="C132" s="8">
        <v>441443299</v>
      </c>
      <c r="D132" s="8">
        <v>441443299</v>
      </c>
    </row>
    <row r="133" spans="1:4" x14ac:dyDescent="0.25">
      <c r="A133" s="7">
        <v>5366</v>
      </c>
      <c r="B133" s="7" t="s">
        <v>299</v>
      </c>
      <c r="C133" s="8">
        <v>0</v>
      </c>
      <c r="D133" s="8">
        <v>19598305</v>
      </c>
    </row>
    <row r="134" spans="1:4" x14ac:dyDescent="0.25">
      <c r="A134" s="7">
        <v>536604</v>
      </c>
      <c r="B134" s="7" t="s">
        <v>298</v>
      </c>
      <c r="C134" s="8">
        <v>0</v>
      </c>
      <c r="D134" s="8">
        <v>19598305</v>
      </c>
    </row>
    <row r="135" spans="1:4" x14ac:dyDescent="0.25">
      <c r="A135" s="7">
        <v>5368</v>
      </c>
      <c r="B135" s="7" t="s">
        <v>297</v>
      </c>
      <c r="C135" s="8">
        <v>2324441020</v>
      </c>
      <c r="D135" s="8">
        <v>1297136097</v>
      </c>
    </row>
    <row r="136" spans="1:4" x14ac:dyDescent="0.25">
      <c r="A136" s="7">
        <v>536803</v>
      </c>
      <c r="B136" s="7" t="s">
        <v>74</v>
      </c>
      <c r="C136" s="8">
        <v>2221414771</v>
      </c>
      <c r="D136" s="8">
        <v>1296314436</v>
      </c>
    </row>
    <row r="137" spans="1:4" x14ac:dyDescent="0.25">
      <c r="A137" s="7">
        <v>536890</v>
      </c>
      <c r="B137" s="7" t="s">
        <v>296</v>
      </c>
      <c r="C137" s="8">
        <v>103026249</v>
      </c>
      <c r="D137" s="8">
        <v>821661</v>
      </c>
    </row>
    <row r="138" spans="1:4" x14ac:dyDescent="0.25">
      <c r="A138" s="7">
        <v>54</v>
      </c>
      <c r="B138" s="7" t="s">
        <v>295</v>
      </c>
      <c r="C138" s="8">
        <v>15929440</v>
      </c>
      <c r="D138" s="8">
        <v>14954233</v>
      </c>
    </row>
    <row r="139" spans="1:4" x14ac:dyDescent="0.25">
      <c r="A139" s="7">
        <v>5424</v>
      </c>
      <c r="B139" s="7" t="s">
        <v>294</v>
      </c>
      <c r="C139" s="8">
        <v>15929440</v>
      </c>
      <c r="D139" s="8">
        <v>14954233</v>
      </c>
    </row>
    <row r="140" spans="1:4" x14ac:dyDescent="0.25">
      <c r="A140" s="7">
        <v>542407</v>
      </c>
      <c r="B140" s="7" t="s">
        <v>293</v>
      </c>
      <c r="C140" s="8">
        <v>15929440</v>
      </c>
      <c r="D140" s="8">
        <v>14954233</v>
      </c>
    </row>
    <row r="141" spans="1:4" x14ac:dyDescent="0.25">
      <c r="A141" s="7">
        <v>54240701</v>
      </c>
      <c r="B141" s="7" t="s">
        <v>292</v>
      </c>
      <c r="C141" s="8">
        <v>15929440</v>
      </c>
      <c r="D141" s="8">
        <v>14954233</v>
      </c>
    </row>
    <row r="142" spans="1:4" x14ac:dyDescent="0.25">
      <c r="A142" s="7">
        <v>55</v>
      </c>
      <c r="B142" s="7" t="s">
        <v>291</v>
      </c>
      <c r="C142" s="8">
        <v>180963041213</v>
      </c>
      <c r="D142" s="8">
        <v>117928775297</v>
      </c>
    </row>
    <row r="143" spans="1:4" x14ac:dyDescent="0.25">
      <c r="A143" s="7">
        <v>5507</v>
      </c>
      <c r="B143" s="7" t="s">
        <v>290</v>
      </c>
      <c r="C143" s="8">
        <v>180823132030</v>
      </c>
      <c r="D143" s="8">
        <v>117848227145</v>
      </c>
    </row>
    <row r="144" spans="1:4" x14ac:dyDescent="0.25">
      <c r="A144" s="7">
        <v>550706</v>
      </c>
      <c r="B144" s="7" t="s">
        <v>289</v>
      </c>
      <c r="C144" s="8">
        <v>180823132030</v>
      </c>
      <c r="D144" s="8">
        <v>117848227145</v>
      </c>
    </row>
    <row r="145" spans="1:4" x14ac:dyDescent="0.25">
      <c r="A145" s="7">
        <v>55070601</v>
      </c>
      <c r="B145" s="7" t="s">
        <v>288</v>
      </c>
      <c r="C145" s="8">
        <v>180723132030</v>
      </c>
      <c r="D145" s="8">
        <v>117825647145</v>
      </c>
    </row>
    <row r="146" spans="1:4" x14ac:dyDescent="0.25">
      <c r="A146" s="7">
        <v>55070605</v>
      </c>
      <c r="B146" s="7" t="s">
        <v>287</v>
      </c>
      <c r="C146" s="8">
        <v>100000000</v>
      </c>
      <c r="D146" s="8">
        <v>0</v>
      </c>
    </row>
    <row r="147" spans="1:4" x14ac:dyDescent="0.25">
      <c r="A147" s="7">
        <v>55070606</v>
      </c>
      <c r="B147" s="7" t="s">
        <v>286</v>
      </c>
      <c r="C147" s="8">
        <v>0</v>
      </c>
      <c r="D147" s="8">
        <v>22580000</v>
      </c>
    </row>
    <row r="148" spans="1:4" x14ac:dyDescent="0.25">
      <c r="A148" s="7">
        <v>5550</v>
      </c>
      <c r="B148" s="7" t="s">
        <v>285</v>
      </c>
      <c r="C148" s="8">
        <v>139909183</v>
      </c>
      <c r="D148" s="8">
        <v>80548152</v>
      </c>
    </row>
    <row r="149" spans="1:4" x14ac:dyDescent="0.25">
      <c r="A149" s="7">
        <v>555003</v>
      </c>
      <c r="B149" s="7" t="s">
        <v>284</v>
      </c>
      <c r="C149" s="8">
        <v>139909183</v>
      </c>
      <c r="D149" s="8">
        <v>80548152</v>
      </c>
    </row>
    <row r="150" spans="1:4" x14ac:dyDescent="0.25">
      <c r="A150" s="7">
        <v>55500301</v>
      </c>
      <c r="B150" s="7" t="s">
        <v>283</v>
      </c>
      <c r="C150" s="8">
        <v>139909183</v>
      </c>
      <c r="D150" s="8">
        <v>80548152</v>
      </c>
    </row>
    <row r="151" spans="1:4" x14ac:dyDescent="0.25">
      <c r="A151" s="7">
        <v>57</v>
      </c>
      <c r="B151" s="7" t="s">
        <v>282</v>
      </c>
      <c r="C151" s="8">
        <v>22005876</v>
      </c>
      <c r="D151" s="8">
        <v>1182150820</v>
      </c>
    </row>
    <row r="152" spans="1:4" x14ac:dyDescent="0.25">
      <c r="A152" s="7">
        <v>5720</v>
      </c>
      <c r="B152" s="7" t="s">
        <v>281</v>
      </c>
      <c r="C152" s="8">
        <v>22005876</v>
      </c>
      <c r="D152" s="8">
        <v>1182150820</v>
      </c>
    </row>
    <row r="153" spans="1:4" x14ac:dyDescent="0.25">
      <c r="A153" s="7">
        <v>572081</v>
      </c>
      <c r="B153" s="7" t="s">
        <v>280</v>
      </c>
      <c r="C153" s="8">
        <v>22005876</v>
      </c>
      <c r="D153" s="8">
        <v>1182150820</v>
      </c>
    </row>
    <row r="154" spans="1:4" x14ac:dyDescent="0.25">
      <c r="A154" s="7">
        <v>57208101</v>
      </c>
      <c r="B154" s="7" t="s">
        <v>279</v>
      </c>
      <c r="C154" s="8">
        <v>21953876</v>
      </c>
      <c r="D154" s="8">
        <v>1182150820</v>
      </c>
    </row>
    <row r="155" spans="1:4" x14ac:dyDescent="0.25">
      <c r="A155" s="7">
        <v>57208102</v>
      </c>
      <c r="B155" s="7" t="s">
        <v>278</v>
      </c>
      <c r="C155" s="8">
        <v>52000</v>
      </c>
      <c r="D155" s="8">
        <v>0</v>
      </c>
    </row>
    <row r="156" spans="1:4" x14ac:dyDescent="0.25">
      <c r="A156" s="7">
        <v>58</v>
      </c>
      <c r="B156" s="7" t="s">
        <v>277</v>
      </c>
      <c r="C156" s="8">
        <v>4379725706</v>
      </c>
      <c r="D156" s="8">
        <v>7982420443</v>
      </c>
    </row>
    <row r="157" spans="1:4" x14ac:dyDescent="0.25">
      <c r="A157" s="7">
        <v>5802</v>
      </c>
      <c r="B157" s="7" t="s">
        <v>276</v>
      </c>
      <c r="C157" s="8">
        <v>0</v>
      </c>
      <c r="D157" s="8">
        <v>1189593</v>
      </c>
    </row>
    <row r="158" spans="1:4" x14ac:dyDescent="0.25">
      <c r="A158" s="7">
        <v>580237</v>
      </c>
      <c r="B158" s="7" t="s">
        <v>275</v>
      </c>
      <c r="C158" s="8">
        <v>0</v>
      </c>
      <c r="D158" s="8">
        <v>1189593</v>
      </c>
    </row>
    <row r="159" spans="1:4" x14ac:dyDescent="0.25">
      <c r="A159" s="7">
        <v>5804</v>
      </c>
      <c r="B159" s="7" t="s">
        <v>274</v>
      </c>
      <c r="C159" s="8">
        <v>3993108952</v>
      </c>
      <c r="D159" s="8">
        <v>4051486724</v>
      </c>
    </row>
    <row r="160" spans="1:4" x14ac:dyDescent="0.25">
      <c r="A160" s="7">
        <v>580401</v>
      </c>
      <c r="B160" s="7" t="s">
        <v>273</v>
      </c>
      <c r="C160" s="8">
        <v>3990556876</v>
      </c>
      <c r="D160" s="8">
        <v>4051216240</v>
      </c>
    </row>
    <row r="161" spans="1:4" x14ac:dyDescent="0.25">
      <c r="A161" s="7">
        <v>580490</v>
      </c>
      <c r="B161" s="7" t="s">
        <v>272</v>
      </c>
      <c r="C161" s="8">
        <v>2552076</v>
      </c>
      <c r="D161" s="8">
        <v>270484</v>
      </c>
    </row>
    <row r="162" spans="1:4" x14ac:dyDescent="0.25">
      <c r="A162" s="7">
        <v>5890</v>
      </c>
      <c r="B162" s="7" t="s">
        <v>271</v>
      </c>
      <c r="C162" s="8">
        <v>386616754</v>
      </c>
      <c r="D162" s="8">
        <v>3929744126</v>
      </c>
    </row>
    <row r="163" spans="1:4" x14ac:dyDescent="0.25">
      <c r="A163" s="7">
        <v>589012</v>
      </c>
      <c r="B163" s="7" t="s">
        <v>270</v>
      </c>
      <c r="C163" s="8">
        <v>385384320</v>
      </c>
      <c r="D163" s="8">
        <v>0</v>
      </c>
    </row>
    <row r="164" spans="1:4" x14ac:dyDescent="0.25">
      <c r="A164" s="7">
        <v>589025</v>
      </c>
      <c r="B164" s="7" t="s">
        <v>269</v>
      </c>
      <c r="C164" s="8">
        <v>0</v>
      </c>
      <c r="D164" s="8">
        <v>3929229334</v>
      </c>
    </row>
    <row r="165" spans="1:4" x14ac:dyDescent="0.25">
      <c r="A165" s="7">
        <v>589090</v>
      </c>
      <c r="B165" s="7" t="s">
        <v>268</v>
      </c>
      <c r="C165" s="8">
        <v>1232434</v>
      </c>
      <c r="D165" s="8">
        <v>514792</v>
      </c>
    </row>
    <row r="166" spans="1:4" x14ac:dyDescent="0.25">
      <c r="A166" s="7">
        <v>58909001</v>
      </c>
      <c r="B166" s="7" t="s">
        <v>267</v>
      </c>
      <c r="C166" s="8">
        <v>1232426</v>
      </c>
      <c r="D166" s="8">
        <v>514791</v>
      </c>
    </row>
    <row r="167" spans="1:4" x14ac:dyDescent="0.25">
      <c r="A167" s="7">
        <v>58909002</v>
      </c>
      <c r="B167" s="7" t="s">
        <v>266</v>
      </c>
      <c r="C167" s="8">
        <v>8</v>
      </c>
      <c r="D167" s="8">
        <v>1</v>
      </c>
    </row>
    <row r="168" spans="1:4" x14ac:dyDescent="0.25">
      <c r="A168" s="5"/>
      <c r="B168" s="5" t="s">
        <v>265</v>
      </c>
      <c r="C168" s="6">
        <v>-45510654390</v>
      </c>
      <c r="D168" s="6">
        <v>2200157695.48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SIT FINANCIERA</vt:lpstr>
      <vt:lpstr>ESTADO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Milena Gonzalez Florez</dc:creator>
  <cp:lastModifiedBy>Monica Milena Gonzalez Florez</cp:lastModifiedBy>
  <cp:lastPrinted>2023-02-03T15:45:30Z</cp:lastPrinted>
  <dcterms:created xsi:type="dcterms:W3CDTF">2023-01-21T01:28:01Z</dcterms:created>
  <dcterms:modified xsi:type="dcterms:W3CDTF">2023-02-07T15:14:05Z</dcterms:modified>
</cp:coreProperties>
</file>