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05"/>
  <workbookPr/>
  <mc:AlternateContent xmlns:mc="http://schemas.openxmlformats.org/markup-compatibility/2006">
    <mc:Choice Requires="x15">
      <x15ac:absPath xmlns:x15ac="http://schemas.microsoft.com/office/spreadsheetml/2010/11/ac" url="C:\Users\apabon\Downloads\"/>
    </mc:Choice>
  </mc:AlternateContent>
  <xr:revisionPtr revIDLastSave="0" documentId="8_{7E73B497-7915-4902-B5D3-B0A1B92ED13E}" xr6:coauthVersionLast="40" xr6:coauthVersionMax="40" xr10:uidLastSave="{00000000-0000-0000-0000-000000000000}"/>
  <bookViews>
    <workbookView xWindow="0" yWindow="0" windowWidth="20490" windowHeight="7545" tabRatio="788" xr2:uid="{00000000-000D-0000-FFFF-FFFF00000000}"/>
  </bookViews>
  <sheets>
    <sheet name="1. Gestión riesgos corrupción" sheetId="1" r:id="rId1"/>
    <sheet name="2. Racionalización trámites" sheetId="4" r:id="rId2"/>
    <sheet name="3. Rendición cuentas" sheetId="5" r:id="rId3"/>
    <sheet name="4. Atención al ciudadano" sheetId="6" r:id="rId4"/>
    <sheet name="5. Transp. acceso inf" sheetId="7" r:id="rId5"/>
    <sheet name="6. Iniciativas adicionales" sheetId="8" r:id="rId6"/>
  </sheets>
  <definedNames>
    <definedName name="_xlnm._FilterDatabase" localSheetId="0" hidden="1">'1. Gestión riesgos corrupción'!$A$4:$Z$10</definedName>
    <definedName name="_xlnm._FilterDatabase" localSheetId="2" hidden="1">'3. Rendición cuentas'!$A$4:$Z$4</definedName>
    <definedName name="_xlnm._FilterDatabase" localSheetId="3" hidden="1">'4. Atención al ciudadano'!$A$4:$Z$19</definedName>
    <definedName name="_xlnm._FilterDatabase" localSheetId="4" hidden="1">'5. Transp. acceso inf'!$A$4:$Z$19</definedName>
    <definedName name="_xlnm._FilterDatabase" localSheetId="5" hidden="1">'6. Iniciativas adicionales'!$A$4:$Z$11</definedName>
    <definedName name="_xlnm.Print_Area" localSheetId="0">'1. Gestión riesgos corrupción'!$A$1:$X$9</definedName>
    <definedName name="_xlnm.Print_Area" localSheetId="1">'2. Racionalización trámites'!$A$1:$P$5</definedName>
    <definedName name="_xlnm.Print_Area" localSheetId="2">'3. Rendición cuentas'!$A$1:$X$8</definedName>
    <definedName name="_xlnm.Print_Area" localSheetId="3">'4. Atención al ciudadano'!$A$1:$Z$17</definedName>
    <definedName name="_xlnm.Print_Area" localSheetId="4">'5. Transp. acceso inf'!$A$1:$X$18</definedName>
    <definedName name="_xlnm.Print_Area" localSheetId="5">'6. Iniciativas adicionales'!$A$1:$X$9</definedName>
  </definedNames>
  <calcPr calcId="191028"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18" i="7" l="1"/>
  <c r="W19" i="6"/>
  <c r="V16" i="6"/>
  <c r="V11" i="6"/>
  <c r="V8" i="6"/>
  <c r="W9" i="5"/>
  <c r="W5" i="5"/>
  <c r="W10" i="1"/>
  <c r="W9" i="6"/>
  <c r="W9" i="8"/>
  <c r="W7" i="8"/>
  <c r="W5" i="8"/>
  <c r="W18" i="7"/>
  <c r="W14" i="7"/>
  <c r="W13" i="7"/>
  <c r="W17" i="6"/>
  <c r="W13" i="6"/>
  <c r="W5" i="6"/>
  <c r="W5" i="1"/>
  <c r="W6" i="1"/>
  <c r="W7" i="1"/>
  <c r="W8" i="1"/>
  <c r="W9" i="1"/>
  <c r="W11" i="8"/>
  <c r="W20" i="7"/>
  <c r="W5" i="7"/>
  <c r="W19" i="7"/>
</calcChain>
</file>

<file path=xl/sharedStrings.xml><?xml version="1.0" encoding="utf-8"?>
<sst xmlns="http://schemas.openxmlformats.org/spreadsheetml/2006/main" count="719" uniqueCount="387">
  <si>
    <t xml:space="preserve">Plan Anticorrupción y de Atención al Ciudadano      
Unidad Administrativa Especial de Servicios Públicos  
Vigencia 2018                                                                                                                                                                     </t>
  </si>
  <si>
    <t>Componente</t>
  </si>
  <si>
    <t>Subcomponente</t>
  </si>
  <si>
    <t xml:space="preserve"> Actividades</t>
  </si>
  <si>
    <t>Meta o producto</t>
  </si>
  <si>
    <t>Indicador</t>
  </si>
  <si>
    <t xml:space="preserve">Responsable </t>
  </si>
  <si>
    <t>Cronograma</t>
  </si>
  <si>
    <t>Autoevaluación</t>
  </si>
  <si>
    <t>Seguimiento de la Oficina de Control Interno</t>
  </si>
  <si>
    <t>Ene</t>
  </si>
  <si>
    <t>Feb</t>
  </si>
  <si>
    <t>Mar</t>
  </si>
  <si>
    <t>Abr</t>
  </si>
  <si>
    <t>May</t>
  </si>
  <si>
    <t>Jun</t>
  </si>
  <si>
    <t>Jul</t>
  </si>
  <si>
    <t>Ago</t>
  </si>
  <si>
    <t>Sep</t>
  </si>
  <si>
    <t>Oct</t>
  </si>
  <si>
    <t>Nov</t>
  </si>
  <si>
    <t>Dic</t>
  </si>
  <si>
    <t>Fecha</t>
  </si>
  <si>
    <t>Descripción</t>
  </si>
  <si>
    <t>Estado de la actividad (%)</t>
  </si>
  <si>
    <t>Avance por subcomponente (%)</t>
  </si>
  <si>
    <t>Fecha del seguimiento</t>
  </si>
  <si>
    <t>Descripción del seguimiento</t>
  </si>
  <si>
    <t>Observaciones</t>
  </si>
  <si>
    <t>1. Gestión del Riesgo de Corrupción  -Mapa de Riesgos de Corrupción</t>
  </si>
  <si>
    <r>
      <rPr>
        <b/>
        <sz val="12"/>
        <rFont val="Arial Narrow"/>
        <family val="2"/>
      </rPr>
      <t xml:space="preserve">Subcomponente / proceso 1                                       </t>
    </r>
    <r>
      <rPr>
        <sz val="12"/>
        <rFont val="Arial Narrow"/>
        <family val="2"/>
      </rPr>
      <t xml:space="preserve"> Política de Administración de Riesgos de Corrupción</t>
    </r>
  </si>
  <si>
    <t>1.1</t>
  </si>
  <si>
    <t>Actualizar la política de riesgos de la Unidad</t>
  </si>
  <si>
    <t>Guía de Administración de riesgos de la Unidad</t>
  </si>
  <si>
    <t>1 Guía</t>
  </si>
  <si>
    <t>Oficina Asesora de Planeación</t>
  </si>
  <si>
    <t>x</t>
  </si>
  <si>
    <t>30/04/2018
31/08/2018
31/12/2018</t>
  </si>
  <si>
    <r>
      <t xml:space="preserve">30/04/2018- </t>
    </r>
    <r>
      <rPr>
        <sz val="12"/>
        <rFont val="Arial Narrow"/>
        <family val="2"/>
      </rPr>
      <t xml:space="preserve">Se solicitó ampliación de la fecha al mes de mayo, teniendo en cuenta los cambios en la nueva guía de riesgos del DAFP, los cuales se encuentran en el PAAC versión2.
</t>
    </r>
    <r>
      <rPr>
        <b/>
        <sz val="12"/>
        <rFont val="Arial Narrow"/>
        <family val="2"/>
      </rPr>
      <t>31/08/2018-</t>
    </r>
    <r>
      <rPr>
        <sz val="12"/>
        <rFont val="Arial Narrow"/>
        <family val="2"/>
      </rPr>
      <t xml:space="preserve"> De acuerdo con los lineamientos del DAFP se elaboró la guía de administración del riesgo que incluye los riesgos de gestión, corrupción y de seguridad de la información. Queda pendiente aprobarla por Comité de Transformación Organizacional, se estima que se presente en la tercera semana de septiembre. 
</t>
    </r>
    <r>
      <rPr>
        <b/>
        <sz val="12"/>
        <rFont val="Arial Narrow"/>
        <family val="2"/>
      </rPr>
      <t>31/12/2018-</t>
    </r>
    <r>
      <rPr>
        <sz val="12"/>
        <rFont val="Arial Narrow"/>
        <family val="2"/>
      </rPr>
      <t>Se realizaron ajustes, pero se determinará pasar en el mes de enero de 2019 al Comité Institucional de Coordinación de Control Interno, de acuerdo con las recomendaciones de la Secretaría General de la Alcaldía Mayor de Bogotá. Quien será el garante de aprobar dicha politica. Se reprogramará la actividad 1.1. y 3.1 como actividades prioritarias para el PACC 2019.</t>
    </r>
  </si>
  <si>
    <t>7/05/2018
11/09/2018
14/01/2019</t>
  </si>
  <si>
    <t>7/5/2018- El seguimiento a la Guía de Administración de riesgos de la Unidad para el año 2018 se realizara a partir del mes de mayo de 2018, por lo tanto no se registra avance.
11/09/2018- No se evidencia el cumplimiento de la política de administración de riesgos para el mes de mayo. No obstante, se informa que para la tercera semana de septiembre será puesta a consideración en el Comité de Transformación, incluyendo según se informa la última actualización a la guía de administración de riesgos emitida por el DAFP. De conformidad con la resolución UAESP 696 de 2017 la instancia a la cual debe ser sometida esta política es el Comité Institucional de Coordinación de Control Interno - CICCI numeral 7 del artículo 22 de citada resolución. El cálculo de avance cuantitativo se hizo en función que el borrador definitivo presentado el cual se estimó en un 70% de avance total dado a falta la aprobación por el comité. 
14/01/2109: La Política de Administración del Riesgo se encuentra terminada y está sujeta a revisión por parte de la Oficina de Control Interno y posterior aprobación del CICCI, acciones que se desarrollaran en el mes de enero de 2019. No obstante, la actividad cuenta con un avance del 80% de conformidad con lo informado por el auditado, en espera de aprobación por el Comité. Es importante aclarar que la guia contiene la politica de Administración de Riesgos y metodologia de la gestión de riesgo en la Entidad.</t>
  </si>
  <si>
    <t xml:space="preserve">11/09/2018-En el diseño de la Política, es importante considerar los lineamientos de la nueva guía de riesgos que está en construcción por parte de la Función Pública, no obstante es importante trabajar en un borrador. Es importante considerar las competencias de los comités internos para que sea sometido al correcto según res 696 de 2017. 
14/01/2109: La Política de Administración del Riesgo se diseñó conforme a los lineamientos establecidos por el DAFP, ultima versión. La meta refiere a una guia, esta contiene la formulación de la politica, objeto de verificación.  </t>
  </si>
  <si>
    <r>
      <rPr>
        <b/>
        <sz val="12"/>
        <rFont val="Arial Narrow"/>
        <family val="2"/>
      </rPr>
      <t xml:space="preserve">Subcomponente/proceso
</t>
    </r>
    <r>
      <rPr>
        <sz val="12"/>
        <rFont val="Arial Narrow"/>
        <family val="2"/>
      </rPr>
      <t>Revisión de los riesgos de Corrupción</t>
    </r>
  </si>
  <si>
    <t>2.1</t>
  </si>
  <si>
    <t>Revisar los riesgos de corrupción</t>
  </si>
  <si>
    <t xml:space="preserve">Todos los procesos revisados </t>
  </si>
  <si>
    <t xml:space="preserve">14 procesos con revisión </t>
  </si>
  <si>
    <t>Todos los procesos</t>
  </si>
  <si>
    <t>30/04/2018
31/08/2018
31/12/2018
26/12/2018
31/12/2018
28/12/2018
31/12/2018</t>
  </si>
  <si>
    <t>30/04/2018-  Se revisaron y actualizaron 7 riesgos de corrupción de los siguientes procesos: Gestión de Comunicaciones, Aprovechamiento, Disposición Final Gestión de Asuntos Logísticos, Gestión de Talento Humano, Gestión Financiera, Gestión Documental.
31/08/2018- Se actualizó todos los riesgos de corrupción. En el mes de julio se actualizó el riesgo de RBl teniendo en cuenta la justificación normativa que aún los reglamenta con el nuevo esquema de aseo. 
26/12/2018: Subdirección de disposición Final: No hay cambios. ACCIÓN TERMINADA.
31/12/2018: La SAPROV realizó la modificación de la resolución 046 de 2018 por la resolución 588, en la cual se establecieron modificaciones  al Registro Único de Organizaciones de Recicladores de Oficio-RUOR, en los criterios de verificación para la inscripción. De igual manera se actualizó el procedimiento del RUOR en algunas actividades y en los responsables de las mismas, para la inclusiòn en el registro de organizaciones de recicladores. Por otra parte no se han realizado trámites de denuncias sobre personas u organizaciones.
28/12/2018: Se esta llevando a cabo el control a los reisgos por la SSFAP.
31/12/2018: la Oficina de Comunicacione ha realizado el control y seguimiento al riesgo.</t>
  </si>
  <si>
    <t>7/05/2018
12/09/2018
14/01/2019
14/01/2019
14/01/2019</t>
  </si>
  <si>
    <t>7/05/2018-Se observa la actulización de los riesgos de Gestión de Comunicaciones, Aprovechamiento, Disposición Final, Gestión de Apoyo Logístico, Gestión de Talento Humano, Gestión Financiera, Gestión Documental. Asi mimso s eobserva el seguimiento a los riesgos por cada uno de los procesos de la Unidad.
12/09/2018- Se evidencia el monitoreo por parte de  los procesos a los Riesgos de Corrupción , sin embargo no se evidecian registros o reuniones donde se tarte el tema de los monitoreos de los mismos.
10/01/2019: Para el área Administrativa y Financiera, el Mapa de Riesgos de Corrupción que se encuentra publicado en la página web, está desactualizado; es decir, sin seguimientos. 
11/01/2019: Para Disposición Final, una vez verificada en la página web, se evidencia la publicación de los informes de enero, febrero, marzo, junio, julio, agosto y septiembre, no se evidencia la publicación los informes de enero a octubre; sin embargo, se observa correo electrónico del 26/12/2018, enviando estos informes a la oficina de Control Interno por parte de la Subdirección de Disposición Final. La solicitud de publicación de estos no ha sido atendida por el área responsables de realizar esta actividad.
 14/01/2019: Para la Oficina Asesora de Planeación, se verifican archivos con carpetas de Seguimiento y Control con soportes a diciembre de 2018, evidenciando que el control es efectivo, evitando así la materialización del riesgo.
14/01/2019: Se observa el seguimiento y control al riesgo por la SAPROV con corte al 31/12/2018.
14/01/2019: Se observa control a los riesgos por parte de la SSFAP.
15/01/2019: Se observa control al riesgo por la Oficina Asesora de Comunicaciones.</t>
  </si>
  <si>
    <t>7/05/2018-Ver Mapa de Riesgos de Corrupción publicado en la pagina web de la unidad. "http://www.uaesp.gov.co/index.php/institucional-uaesp/oficina-de-planeacion/plan-anticorrupcion. 
Recomendamos fortalecer el registro de revisión por parte de los procesos frente a la revisión de los riesgos de corrupción.
12/09/2018- Es importante que para el monitoreo a los Riesgos de Corrupción por los procesos se evidencien reuniones o registros a tales monitores. 
11/01/2018: Se recomienda que la oficina Asesora de Comunicaciones atienda la solicitud de Publicar lo solicitado por la Subdirección de Disposición Final.
15/01/2019: De acuerdo con vistas de seguimiento de los auditores designados por la Oficina de Control Interno evidenciaron actas de reunión de comite primario, actas de comite de contratación en temas asociados en gestión contractual. </t>
  </si>
  <si>
    <r>
      <rPr>
        <b/>
        <sz val="12"/>
        <rFont val="Arial Narrow"/>
        <family val="2"/>
      </rPr>
      <t xml:space="preserve">Subcomponente / proceso 3                                        </t>
    </r>
    <r>
      <rPr>
        <sz val="12"/>
        <rFont val="Arial Narrow"/>
        <family val="2"/>
      </rPr>
      <t xml:space="preserve"> Consulta y divulgación </t>
    </r>
  </si>
  <si>
    <t>3.1</t>
  </si>
  <si>
    <t xml:space="preserve">Divulgar la guía de riesgos </t>
  </si>
  <si>
    <t>Dos divulgaciones de la política de riesgos de corrupción</t>
  </si>
  <si>
    <t>(No divulgaciones de la guía de riesgos/ Divulgaciones programadas de la guía de riesgos)</t>
  </si>
  <si>
    <t>30/04/2018-No aplica
31/08/2018-  Se reprogramará una vez aprueben el documento. Se espera divulgarlo en el mes de octubre.
31/12/2018 Se reprogramará la actividad 1.1. y 3.1 como actividades prioritarias para el PAAC 2019.</t>
  </si>
  <si>
    <t>7-05/2018-El seguimiento a las dos divulgaciones de la política de riesgos de corrupción de la Unidad para el año 2018 se realizará a partir del mes de junio de 2018, por lo tanto no se registra avance. 
11/09/2018-No se evidencio divulgación de la política de riesgos como quiera que no se ha aprobado, recomendamos agilizar los trámites de aprobación con el fin de su divulgación y aprobación.
14/01/2019: La Guía de Riesgos no ha sido publicada debido a que se encuentra para revisión y aprobación, actividad prevista durante el mes de enero de 2019</t>
  </si>
  <si>
    <t xml:space="preserve">11/09/2018 -Esta actividad depende de la aprobación de la política, por lo tanto, debe gestionarse esta primera. 
15/01/2019: Se evidencia debilidades en la planificaciónd e actividades. </t>
  </si>
  <si>
    <r>
      <rPr>
        <b/>
        <sz val="12"/>
        <rFont val="Arial Narrow"/>
        <family val="2"/>
      </rPr>
      <t xml:space="preserve">Subcomponente /proceso 4   </t>
    </r>
    <r>
      <rPr>
        <sz val="12"/>
        <rFont val="Arial Narrow"/>
        <family val="2"/>
      </rPr>
      <t xml:space="preserve">                                  Monitoreo o revisión</t>
    </r>
  </si>
  <si>
    <t>4.1</t>
  </si>
  <si>
    <t>Monitorear periodicamente los controles implementados en cada riesgo identificado</t>
  </si>
  <si>
    <t>Tres seguimientos a los controles de los riesgos de corrupción</t>
  </si>
  <si>
    <t>No de monitoreos realizados para los controles/ No de monitoreos programados sobre los controles de los riesgos de corrupción</t>
  </si>
  <si>
    <r>
      <t>30/04/2018-</t>
    </r>
    <r>
      <rPr>
        <sz val="12"/>
        <rFont val="Arial Narrow"/>
        <family val="2"/>
      </rPr>
      <t xml:space="preserve"> Se solicitó para el reporte del 30 de abril, el seguimiento de los controles de los riesgos de corrupción a los líderes de procesos, los cuales se encuentran registrados en el anexo 1. 
</t>
    </r>
    <r>
      <rPr>
        <b/>
        <sz val="12"/>
        <rFont val="Arial Narrow"/>
        <family val="2"/>
      </rPr>
      <t xml:space="preserve">31/08/2018- </t>
    </r>
    <r>
      <rPr>
        <sz val="12"/>
        <rFont val="Arial Narrow"/>
        <family val="2"/>
      </rPr>
      <t xml:space="preserve"> Se realizó monitoreo permanente el cual se encuentra consolidado en el mapa de riesgos de anticorrupción de la Unidad. 
</t>
    </r>
    <r>
      <rPr>
        <b/>
        <sz val="12"/>
        <rFont val="Arial Narrow"/>
        <family val="2"/>
      </rPr>
      <t>31/12/2018-</t>
    </r>
    <r>
      <rPr>
        <sz val="12"/>
        <rFont val="Arial Narrow"/>
        <family val="2"/>
      </rPr>
      <t xml:space="preserve">Se realizó monitoreo al mapa de procesos, se cumplió con el 100% del monitoreo realizado a los controles de los riesgos de corrupción. Se realizó adicional un taller el 17 de diciembre de 2018, verificando los riesgos de corrupción actualmente identificados, resultando contener las características de un riesgo de corrupción. </t>
    </r>
  </si>
  <si>
    <t>7/05/2018
11/09/2018</t>
  </si>
  <si>
    <t>7/05/2018-Se observo el seguimiento realizado por la OAP a los riesgos de corrupión por los lideres de proceso de la Unidad, con corte al mes de abril de 2018.
11/09/2018- Se evidencia un monitoreo en la matriz de riesgos de corrupción, no obstante sugerimos que priducto de este monitoreo se poresente un analisis de los reusltados obtenidos.
14/01/2019: Se evidencia los correos electrónicos enviados a la Oficina de Control Interno de los monitoreos realizados a los Reisgos de Corrupción.</t>
  </si>
  <si>
    <t>7/05/2018-Se observo el seguimiento realizado por la OAP a los riesgos de corrupción por los líderes de proceso de la Unidad, con corte al mes de abril de 2018. 11/09/2018- Se evidencia un monitoreo en la matriz de riesgos de corrupción; no obstante, sugerimos que producto de este monitoreo se presente un análisis de los resultados obtenidos.</t>
  </si>
  <si>
    <r>
      <rPr>
        <b/>
        <sz val="12"/>
        <rFont val="Arial Narrow"/>
        <family val="2"/>
      </rPr>
      <t xml:space="preserve">Subcomponente / proceso 5
</t>
    </r>
    <r>
      <rPr>
        <sz val="12"/>
        <rFont val="Arial Narrow"/>
        <family val="2"/>
      </rPr>
      <t>Seguimiento</t>
    </r>
  </si>
  <si>
    <t>5.1</t>
  </si>
  <si>
    <t>Realizar seguimiento a la efectividad de los controles incorporados - Riesgos de Corrupción</t>
  </si>
  <si>
    <t>Tres Seguimientos a la estrategia del plan anticorrupción y atención al ciudadano, y matriz de riesgos de corrupción</t>
  </si>
  <si>
    <t>No de seguimientos realizados/ No seguimientos programados</t>
  </si>
  <si>
    <t>Oficina de Control Interno</t>
  </si>
  <si>
    <t>8/03/2018
31/08/2018
31/12/2018</t>
  </si>
  <si>
    <t>8/3/2018- El seguimiento al Plan Anticorrupción y Atención al Ciudadano para el año 2018 se realizara a partir del mes de abril de 2018, por lo tanto el avance se observa en cero (0).
31/08/2018- En el mes de abril se realizó el correspondiente seguimiento, el cual se encuentra publicado en la página web de acuerdo con lo definido en la resolución 3564 de 2015. http://www.uaesp.gov.co/transparencia/planeacion/planes.
14/01/2019: En el mes de enero se realizó el correspondiente seguimiento, el cual se publicara en la página web de acuerdo con lo definido en la resolución 3564 de 2015. http://www.uaesp.gov.co/transparencia/planeacion/planes</t>
  </si>
  <si>
    <t>07/05/2018
11/09/2018
14/01/2019</t>
  </si>
  <si>
    <t>7/05/2018- Se realizo el primer seguimiento con corte al mes de abril de 2018. 
11/09/2018-Se realizo el segundo seguimiento con corte al mes de agosto de 2018, el cual será cargado en la página web de la unidad a más tardar el 10 de abril de 2018. 
14/01/2019-Se realizo el tercer seguimiento con corte al mes de diciembre de 2018, el cual será cargado en la página web de la unidad a más tardar el 15 de enero de 2019. </t>
  </si>
  <si>
    <t>7/05/2018-La OCI publica el seguimiento del primer cuatrimestre en el mes de mayo de 2018. 11/09/2018-Bajo un principio de auditoría integral se están presentando los resultados y recomendaciones del PAAC, PQRSD y Gestión de requerimientos vía llamadas telefónicas.</t>
  </si>
  <si>
    <t>Avance componente Gestión del riesgo de corrupción</t>
  </si>
  <si>
    <t>9/03/2018- '1) Durante los meses  de enero  y febrero: se cuenta con  los perfiles a cada usuario, teniendo  encuentra   los procedimientos y las funciones y/o obligaciones  de los funcionarios y contratista. Evidencia en los aplicativos financieros. 2) Durante los meses de enero y febrero de 2018 se han  Utilizado l os aplicativos financieros debida y oportunamente, así mismo como  los certificados de firmas digitales. Evidencia en los aplicativos financieros.
9/04/2018:  - Desde el mes de enero de 2018,  se cuenta  con  los perfiles de cada usuario, teniendo  en cuenta   los procedimientos y las funciones y/o obligaciones  de los funcionarios y contratista. Evidencia en los aplicativos financieros. 
- Durante  el mes de marzo de 2018 se utilizaron  l os aplicativos financieros,  debida y oportunamente, así como  los certificados de firmas digitales. Evidencia en los aplicativos financieros.
31/05/2018: Desde el mes de enero  se  asignaron los perfiles a cada usuario teniendo  en cuenta   los procedimiento de la Oficina de Tesorería y las funciones y/o obligaciones  de los funcionarios y/o contratistas. 
Durante  el mes de abril  se  continuó utilizando las herramientas  de los portales bancarios con  la seguridad correspondiente exigida por  dichas entidades, como lo son: los token  y la clave se seguridad.  Evidencia en los aplicativos y portales financieros
18/06/2018: Desde el mes de enero  se  asignaron los perfiles a cada usuario teniendo  en cuenta   los procedimiento de la Oficina de Tesorería y las funciones y/o obligaciones  de los funcionarios y/o contratistas. 
Durante  el mes de mayo  se  continuó utilizando las herramientas  de los portales bancarios con  la seguridad correspondiente exigida por  dichas entidades, como lo son: los token  y la clave se seguridad.  Evidencia en los aplicativos y portales financieros
19/07/2018: Desde el mes de enero  se  asignaron los perfiles a cada usuario teniendo  en cuenta   los procedimiento de la Oficina de Tesorería y las funciones y/o obligaciones  de los funcionarios y/o contratistas. 
Durante  el mes de junio se  continuó utilizando las herramientas  de los portales bancarios con  la seguridad correspondiente exigida por  dichas entidades, como lo son: los token  y la clave se seguridad.  Evidencia en los aplicativos y portales financieros
 8/08/2018: Desde el mes de enero  se  asignaron los perfiles a cada usuario teniendo  en cuenta   los procedimiento de la Oficina de Tesorería y las funciones y/o obligaciones  de los funcionarios y/o contratistas. 
Durante  el mes de julio se  continuó utilizando las herramientas  de los portales bancarios con  la seguridad correspondiente exigida por  dichas entidades, como lo son: los token  y la clave se seguridad.  Evidencia en los aplicativos y portales financieros
5/09/2018: Se continúan aplicando las medidas de seguridad que aportan los portales bancarios y los aplicativos financieros como son los perfiles de usuarios, los tokens y las firmas digitales para el manejo de las transacciones. Evidencia en los aplicativos financieros.
5/10/2018:  Desde el mes de enero  se  asignaron los perfiles a cada usuario teniendo  en cuenta   los procedimientos y las funciones y/o obligaciones  de los funcionarios y/o contratistas. 
Se continúan aplicando las medidas de seguridad que aportan los portales bancarios y los aplicativos financieros como son los perfiles de usuarios, los tokens y las firmas digitales para el manejo de las transacciones. Evidencia en los aplicativos financieros.
2/11/2018:Desde el mes de enero  se  asignaron los perfiles a cada usuario teniendo  en cuenta   los procedimientos y las funciones y/o obligaciones  de los funcionarios y/o contratistas. 
14/12/2018: Se continúan aplicando las medidas de seguridad que aportan los portales bancarios y los aplicativos financieros como son los perfiles de usuarios, los tokens y las firmas digitales para el manejo de las transacciones. Evidencia en los aplicativos financieros.
03/01/2019: Se continúan aplicando las medidas de seguridad que aportan los portales bancarios y los aplicativos financieros como son los perfiles de usuarios, los tokens y las firmas digitales para el manejo de las transacciones. Evidencia en los aplicativos financieros.</t>
  </si>
  <si>
    <t xml:space="preserve">Plan Anticorrupción y de Atención al Ciudadano      
Unidad Administrativa Especial de Servicios Públicos  
Vigencia 2018                                                                                                                                                         </t>
  </si>
  <si>
    <t>Nombre del trámites, proceso o procedimiento</t>
  </si>
  <si>
    <t>Tipo de racionalización</t>
  </si>
  <si>
    <t>Acción específica</t>
  </si>
  <si>
    <t>Situación actual</t>
  </si>
  <si>
    <t>Descripción de la mejora a realizar</t>
  </si>
  <si>
    <t>Beneficio ciudadano y/o entidad</t>
  </si>
  <si>
    <t>Fecha inicio</t>
  </si>
  <si>
    <t>Fecha terminación</t>
  </si>
  <si>
    <t>2. Racionalización de trámites</t>
  </si>
  <si>
    <t>Aprobación de estudios fotométricos para proyectos de alumbrado público</t>
  </si>
  <si>
    <t>Tecnologica</t>
  </si>
  <si>
    <t>Envío de documentos electrónicos
Reducción en el tiempo de respuesta de duración del trámite</t>
  </si>
  <si>
    <t xml:space="preserve">Actualmente este trámite se da inicio con el agendamiento de cita para asesoría a través de la VUC (ventanilla unica de los constructores), se divide en tres fases, según lista de chequeo del procedimiento. En la fase 1 se revisa y radica la documentación para la respectiva asignación de los parámtetros fotométricos estipulados en el RETILAP para dar inicio al inicio de diseño de iluminación. En la fase 2 se presentan los documentos correspondientes al diseño fotométrico según lo estipulado en la fase 1. 
</t>
  </si>
  <si>
    <t>Radicar la documentación a través de la VUC  y generación automática de radicado</t>
  </si>
  <si>
    <t xml:space="preserve">Disminución de costos y tiempo en el desplazamiento del ciudadano. 
Uso de canales electrónicos para la recepción de la documentación en la fase 2. 
</t>
  </si>
  <si>
    <t>Subdirección de Servicios Funerarios y Alumbrado Público</t>
  </si>
  <si>
    <t>30/04/2018- Se envió el 6 de abril desarrollo del webservice para interoperabilizar con la VUC para gestionar el componente de radicación virtual. El día lunes 30 de abril, desde la Secretaría Distrital del Hábitat se realizaron pruebas al desarrollo en la interoperabilidad entre la VUC y el gestor documental de la Unidad. Se presentaron errores que deben ser solucionados por parte de la Secretaría Distrital del Hábitat, los cuales ya fueron requeridos para continuar y cumplir con los tiempos estimados por el decreto 058 de 2018.
31/08/2018- El seguimiento realizado se hace en la herramienta definida por el DAFP y la guía de elaboración del plan anticorrupción y de atención al ciudadano. Con respecto a la observación de la Oficina de Control Interno, se incorporará en el reporte del mes de diciembre, en tanto en el mes de junio se aprobó por parte de la UAESP y la VUC (Secretaría Distrital del Hábitat) la virtualización en sus 4 módulos para dicho trámite. Actualmente se encuentra en estado de nivelación la herramienta.
31/12/2018: El VUC se encuentra funcionando al 100% en sus cuatro (4) modulos para el tramite de aprobación de studios fotometricos.</t>
  </si>
  <si>
    <t xml:space="preserve">7/05/2018
12/09/2018
14/01/2019
</t>
  </si>
  <si>
    <t xml:space="preserve">7/05/2018- Se evidencian actas de reunion con la Secretaria de Habitat, la OTIC, SSFAL, donde se realizo seguimiento y socialización del Decretos 058 de 2018 y revisión del plan de acción. Asi mismo se evidencian correos electronicos de fechas 02/05/2018, 26/04/2018, 10/04/2018 y 24/04/2018 donde se solcializan los adelantos  de las pruebas y el desarrollo de la herramienta VUC. A la fecha en la herramienta se puede observar la funcion del agendamiento de citas para la asesoría de diseños fotometricos.
Se espera que para el 15 de junio de 2018  la implementación de la herramienta VUC para los procedimientos Aprobación de Estudios Fotometricos para Proyectos de Alumbrado Público, Disponibilidad del Servicio de Aseo y Recibo de Infraestructura ya este al 100% en su funcionamiento.
Para el calculo de avance se considero las acciones de gestión realizadas con la entidades involucradas, y avances de agendamiento en la herramienta. No obstante, no se cuenta con instrumento que facilite la medición del desarrollo de actividades que permitiran el logro previsto para el 2018. 
12/09/2018- Se evidencio el funcionamiento de los 4 componentes establecidos en el articulo 10 del decreto 058 de 2018.
*Se observan 12 solicitudes en el componente Radicación Virtual, ya tramitadas en el Orfeo.
*se observan 166 radicaciones para el componente de Agendamiento de Citas para lo corrido del año 2018.
*Para el componenete Estado del Tramite se verificaron  los radicados 20187000318912, 20187000318722 y 20187000318852 donde se observa estado de tramite como Radicados.
14/01/2019: Se observa el funcionamiento de los 4 modulos de la VUC. Asi mismo se observo la aprobación de 132 estudios fotometricos de los cuales 89 ingresaron por la VUC y restante ingresaron por la ventanilla de radicación de la Unidad. Para el mes de septiembre se aprobaron via VUC 23, para octubre no se aprobaron estudios fotometricos, para noviembre se aprobaron 33 y para diciembre se aprobaron 33 estudios fotometricos.
</t>
  </si>
  <si>
    <r>
      <rPr>
        <b/>
        <sz val="12"/>
        <rFont val="Arial Narrow"/>
        <family val="2"/>
      </rPr>
      <t>07/05/2018-</t>
    </r>
    <r>
      <rPr>
        <sz val="12"/>
        <rFont val="Arial Narrow"/>
        <family val="2"/>
      </rPr>
      <t xml:space="preserve">Es importante rediseñar el instrumento con el cual la UAESP realiza el monitoreo frente a las acciones propuestas de racionalización, que permitan evidenciar las fases de Diagnóstico de la funcionalidad de los procesos internos de cada entidad; Interoperabilidad de información, entre las entidades involucradas en el trámite, sí aplica; Interacción con el ciudadano; Desarrollo transaccional del trámite; Mecanismos de coordinación; Seguimiento, evaluación y ajuste.
Así mismo, el producto final esperado deberá permitir por lo menos y conforme al Decreto la Radicación virtual, el agendamiento de citas, el Estado del trámite y Notificación.
</t>
    </r>
    <r>
      <rPr>
        <b/>
        <sz val="12"/>
        <rFont val="Arial Narrow"/>
        <family val="2"/>
      </rPr>
      <t xml:space="preserve">12/09/2018- </t>
    </r>
    <r>
      <rPr>
        <sz val="12"/>
        <rFont val="Arial Narrow"/>
        <family val="2"/>
      </rPr>
      <t>Es importante documentar y dar seguimiento a las observaciones presentadas por el administador del VUC de la unidad para que los desarrolladores de la Secretaria de Habitat realice los ajustes y opciones de mejora a los errores que se han presentado en el funcionamiemnto d ela herramienta.</t>
    </r>
  </si>
  <si>
    <t>3. Rendición de cuentas</t>
  </si>
  <si>
    <r>
      <t xml:space="preserve">Subcomponente 1                                          </t>
    </r>
    <r>
      <rPr>
        <sz val="12"/>
        <rFont val="Arial Narrow"/>
        <family val="2"/>
      </rPr>
      <t xml:space="preserve"> Información de calidad y en lenguaje comprensible</t>
    </r>
  </si>
  <si>
    <t>Realizar el diagnóstico del estado actual de la rendición de cuentas en la Unidad</t>
  </si>
  <si>
    <t>Documento diagnóstico</t>
  </si>
  <si>
    <t>1 documento</t>
  </si>
  <si>
    <t>30/04/2018- No aplica
31/08/2018- Se inicio con la formulación del diagnóstico del proceso de rendición de cuentas de la Unidad
31/12/2018- Se reprograma con las actividades del primer trimestre de 2019, de acuerdo con las recomendaciones en el taller que se asisitó el 21/12/2018</t>
  </si>
  <si>
    <t>7/05/52018- El seguimiento para revisar  el diagnóstico del estado actual de la rendición de cuentas de la Unidada para el año 2018 se realizara a partir del mes de mayo de 2018, por lo tanto no se registra Avance.
11/09/2018-No se evidencia el documento diagnostico estimado para el mes de mayo.
14/01/2019: El Documento Diagnóstico de Rendición de Cuentas como tal no se realizó para el 2018. Inicialmente se planteó integrarse con el Plan de Participación Ciudadana, el cual no fue aprobado por el Comté de Responsabilidad Social.</t>
  </si>
  <si>
    <t>11/09/2018-Definir actividades que le permita a la unidad contar con un diagnostico de rendicion de cuentas.
14/01/2019: El Diagnóstico será presentado para el 2019 ante el Comité de Responsabilidad Social. Sin embargo, el Diagnóstico de Rendición de Cuentas se encuentra incluido como componente del Plan de Acción de Participación Ciudadana Publicado en el link http://www.uaesp.gov.co/index.php/plan-de-accion-de-participacion-ciudadana-2018, el cual no fue aprobado para la vigencia de 2018.</t>
  </si>
  <si>
    <t>1.2</t>
  </si>
  <si>
    <t>Diseño de la estrategia de rendición de cuentas</t>
  </si>
  <si>
    <t>Estrategia de rendición de cuentas aprobado</t>
  </si>
  <si>
    <t>30/04/2018- No aplica
31/08/2018- Este documento se encuentra integrado con el plan de participación ciudadana
31/12/2018- Se reprograma con las actividades del primer trimestre de 2019, de acuerdo con las recomendaciones en el taller que se asisitó el 21/12/2018, se presentará en el primer Comité de Responsabilidad Social para su revisión.</t>
  </si>
  <si>
    <t>7/05/2018
12/09/2018
14/01/2018</t>
  </si>
  <si>
    <t xml:space="preserve">30/04/2018-El seguimiento al Diseño de la estrategia de rendición de cuentas de la Unidada para el año 2018 se realizara a partir del mes de junio de 2018, por lo tanto no se registra Avance. No esta publicado en la oagina web el plan de participacion ciudadana.
12/09/2018- Se observa la Estrategia de Rendición de Cuentas integrado en el Plan de Acción de Participación Ciudadana.
14/01/2019: La estrategia aun no ha sido aprobada por el Comté, actividad prevista para la vigencia 2019. Se evidencia un avance del 80% en virtud de la integración de la Estrategia en el Plan, a espera del avance restante, referente a la aprobación y publicación.
</t>
  </si>
  <si>
    <t xml:space="preserve">12/09/2018- Es Importante documentar las actividades realizadas por cada una de las fases para tener un registro y control estadistico.
</t>
  </si>
  <si>
    <t>1.3</t>
  </si>
  <si>
    <t>Implementación y desarrollo de la estrategia de rendición de cuentas</t>
  </si>
  <si>
    <t>Elaborar cronograma de rendición de cuentas</t>
  </si>
  <si>
    <t>1 Cronograma de rendición de cuentas</t>
  </si>
  <si>
    <r>
      <rPr>
        <b/>
        <sz val="12"/>
        <rFont val="Arial Narrow"/>
        <family val="2"/>
      </rPr>
      <t>30/04/2018-</t>
    </r>
    <r>
      <rPr>
        <sz val="12"/>
        <rFont val="Arial Narrow"/>
        <family val="2"/>
      </rPr>
      <t xml:space="preserve"> No aplica
</t>
    </r>
    <r>
      <rPr>
        <b/>
        <sz val="12"/>
        <rFont val="Arial Narrow"/>
        <family val="2"/>
      </rPr>
      <t>31/08/2018-</t>
    </r>
    <r>
      <rPr>
        <sz val="12"/>
        <rFont val="Arial Narrow"/>
        <family val="2"/>
      </rPr>
      <t xml:space="preserve"> Este documento se encuentra integrado con el plan de participación ciudadana
</t>
    </r>
    <r>
      <rPr>
        <b/>
        <sz val="12"/>
        <rFont val="Arial Narrow"/>
        <family val="2"/>
      </rPr>
      <t>31/12/2018/-</t>
    </r>
    <r>
      <rPr>
        <sz val="12"/>
        <rFont val="Arial Narrow"/>
        <family val="2"/>
      </rPr>
      <t xml:space="preserve"> Si bien se incluyó dentro del plan de trabajo del plan de participación, este no fue aprobado en el 2018. Se requiere reprogramarlo en el primer trimestre de 2019. Se presentará en el primer Comité de Responsabilidad Social para su revisión. </t>
    </r>
  </si>
  <si>
    <t>7/05/2018
12/09/2018
14/01/2019</t>
  </si>
  <si>
    <t>07/05/2018-El seguimiento a la Implementación y desarrollo de la estrategia de rendición de cuentas de la Unidada para el año 2018 se realizara a partir del mes de junio de 2018,por lo tanto no se registra Avance.
12/09/2018- Se observa el cronograma de realización de cada una de las 4 fases y sus actividades de la Rendición de Cuentas en el Plan de Acción de Participación Ciudadana.
14/01/2018: La implementación y desarrollo de la estrategia no se llevó a cabo durante la vigencia de 2018; dada la no aprobación del Plan de Participación Ciudadana.</t>
  </si>
  <si>
    <r>
      <t xml:space="preserve">12/09/2018- </t>
    </r>
    <r>
      <rPr>
        <sz val="12"/>
        <rFont val="Arial Narrow"/>
        <family val="2"/>
      </rPr>
      <t>Registrar y realizar monitoreos a las actividades de las fases programadas.</t>
    </r>
  </si>
  <si>
    <t>1.4</t>
  </si>
  <si>
    <t xml:space="preserve">Evaluar y monitorear la estrategia de rendición de cuentas </t>
  </si>
  <si>
    <t xml:space="preserve">Evaluar las acciones descritas en la estrategia de rendición de cuentas </t>
  </si>
  <si>
    <t>1 Informe de seguimiento y evaluación.</t>
  </si>
  <si>
    <t>30/04/2018
31/12/2018</t>
  </si>
  <si>
    <r>
      <rPr>
        <b/>
        <sz val="12"/>
        <rFont val="Arial Narrow"/>
        <family val="2"/>
      </rPr>
      <t xml:space="preserve">31/12/2018/- </t>
    </r>
    <r>
      <rPr>
        <sz val="12"/>
        <rFont val="Arial Narrow"/>
        <family val="2"/>
      </rPr>
      <t xml:space="preserve">Si bien se incluyó dentro del plan de trabajo del plan de participación, este no fue aprobado en el 2018. Se requiere reprogramarlo en el primer trimestre de 2019. Se presentará en el primer Comité de Responsabilidad Social para su revisión. </t>
    </r>
  </si>
  <si>
    <t xml:space="preserve">07/05/2018- La evaluación  y monitorer de la estrategia de rendición de cuentas  de la Unidada para el año 2018 se realizara a partir del mes de diciembre de 2018,por lo tanto no se registra Avance.
12/09/2018- La evaluación  y monitorer de la estrategia de rendición de cuentas  de la Unidada para el año 2018 se realizara a partir del mes de diciembre de 2018,por lo tanto no se registra Avance.
4/01/2019: No se realizó Monitoreo ni seguimiento alguno, dado a que no fue aprobado el Plan de Participación Ciudadana.
</t>
  </si>
  <si>
    <t>14/01/2019: Al no haber Estrategia de Rendición de cuentas, no se da el Monitoreo ni el seguimeinto.</t>
  </si>
  <si>
    <t>Avance componente de rendición de cuentas</t>
  </si>
  <si>
    <t xml:space="preserve">Plan Anticorrupción y de Atención al Ciudadano      
Unidad Administrativa Especial de Servicios Públicos  
Vigencia 2018                                                                                                                                                                       </t>
  </si>
  <si>
    <t>Descripción de la autoevaluación</t>
  </si>
  <si>
    <t>4. Atención al ciudadano</t>
  </si>
  <si>
    <r>
      <rPr>
        <b/>
        <sz val="12"/>
        <rFont val="Arial Narrow"/>
        <family val="2"/>
      </rPr>
      <t>Subcomponente 1</t>
    </r>
    <r>
      <rPr>
        <sz val="12"/>
        <rFont val="Arial Narrow"/>
        <family val="2"/>
      </rPr>
      <t xml:space="preserve">                           
Estructura administrativa y Direccionamiento estratégico </t>
    </r>
  </si>
  <si>
    <t>Formulación del modelo de gestión del conocimiento en la Unidad</t>
  </si>
  <si>
    <t>Modelo de Gestión del conocimiento</t>
  </si>
  <si>
    <t>1 documento aprobado y publicado</t>
  </si>
  <si>
    <t xml:space="preserve">Oficina Asesora de Planeación </t>
  </si>
  <si>
    <t>30/04/2018
30/08/2018
31/12/2018</t>
  </si>
  <si>
    <t>31/12/2018- Se adjunta el Modelo de Gestión del Conocimiento aprobado en el Comité de Transformación Organizacional</t>
  </si>
  <si>
    <t>30/04/2018
31/08/2018
14/01/2019</t>
  </si>
  <si>
    <t>30/04/2018-El seguimiento para la Formulación del modelo de gestión del conocimiento en la Unidad  para el año 2018 se realizara a partir del mes de diciembre de 2018,por lo tanto no se registra Avance.
31/08/2018- El seguimiento para la Formulación del modelo de gestión del conocimiento en la Unidad  para el año 2018 se realizara a partir del mes de diciembre de 2018,por lo tanto no se registra Avance.
14/01/2019: Se evidencia la formulación del Documento pero no se eviencia documentación asocada con la aprobación y publicación, razon por la cual de las tres actividades se evidencia 1. (33,3%)</t>
  </si>
  <si>
    <t xml:space="preserve">14/01/2019: </t>
  </si>
  <si>
    <t xml:space="preserve">Formulación del modelo de liderazgo en la Unidad </t>
  </si>
  <si>
    <t>Modelo de liderazgo</t>
  </si>
  <si>
    <r>
      <rPr>
        <b/>
        <sz val="11"/>
        <rFont val="Arial Narrow"/>
        <family val="2"/>
      </rPr>
      <t>31/12/2018</t>
    </r>
    <r>
      <rPr>
        <sz val="11"/>
        <rFont val="Arial Narrow"/>
        <family val="2"/>
      </rPr>
      <t>- Se adjunta el Modelo de Gestión de liderazgo aprobado en el Comité de Transformación Organizacional</t>
    </r>
  </si>
  <si>
    <t>30/04/2018
31/08/2018
14/01/2018</t>
  </si>
  <si>
    <t>30/04/2018-El seguimiento para la Formulación del modelo de gestión del conocimiento en la Unidad  para el año 2018 se realizara a partir del mes de diciembre de 2018,por lo tanto no se registra Avance.
31/08/2018- El seguimiento para la Formulación del modelo de gestión del conocimiento en la Unidad  para el año 2018 se realizara a partir del mes de diciembre de 2018,por lo tanto no se registra Avance.
14/01/2019: Se evidencia la formulación del Documento pero no se eviencia documentación asocada con la aprobación y publicación, razon por la cual de las tres actividades se evidencia 1. (33,3%)</t>
  </si>
  <si>
    <t>Formulación del modelo de gestión de lo humano en la Unidad</t>
  </si>
  <si>
    <t>Modelo de gestión de lo humano</t>
  </si>
  <si>
    <r>
      <rPr>
        <b/>
        <sz val="11"/>
        <rFont val="Arial Narrow"/>
        <family val="2"/>
      </rPr>
      <t>31/12/2018</t>
    </r>
    <r>
      <rPr>
        <sz val="11"/>
        <rFont val="Arial Narrow"/>
        <family val="2"/>
      </rPr>
      <t>- Se adjunta el Modelo de Gestión de lo humano aprobado en el Comité de Transformación Organizacional</t>
    </r>
  </si>
  <si>
    <t>1.5</t>
  </si>
  <si>
    <t>Implementar el proceso de Servicio al Ciudadano</t>
  </si>
  <si>
    <t>Implementar el proceso de servicio al ciudadano en el mapa de procesos de la Unidad</t>
  </si>
  <si>
    <t>1 mapa de procesos actualizado</t>
  </si>
  <si>
    <t xml:space="preserve">
Líder: Subdirección Administrativa y Financiera
Apoyo en la asesoría: Oficina Asesora de Planeación
</t>
  </si>
  <si>
    <t>8/03/2018
30/04/2018
30/06/2018
09/08/2018</t>
  </si>
  <si>
    <t>8/3/2018- Para  los mese de enero y febrero no se tenían programadas actividades.
30/04/2018- Se diagramó el nuevo mapa de procesos, están pendiente de presentar para aprobación. Este mapa será interactivo en la página web de la Unidad, y se incorporará la cadena de valor de los procesos.
30/06/2018: Bajo el liderazgo de la Oficina Asesora de Planeación se ha diseñado el proceso de Servicio al Ciudadano,y se encuentra para implentación en el nuevo micrositio de pégina web de la unidad
9/08/2018: Bajo el liderazgo de la Oficina Asesora de Planeación se ha diseñado el proceso de Servicio al Ciudadano,y se encuentra para implentación en el nuevo micrositio de página web de la unidad. La siguiente url es el micrositio de prueba para su información:
http://www.zonazao.com/uaesp/mto/diseno_organizacional.php</t>
  </si>
  <si>
    <t>7/05/2018
12/09/20178
10/01/2019</t>
  </si>
  <si>
    <t>07/05/2018-El seguimiento para  Implementar el proceso de Servicio al Ciudadano en la Unidad    para el año 2018 se realizara a partir del mes de junio de 2018, por lo tanto no se registra Avance.
12/09/2018- Se observa la cadena de valor para el proceso Servicio al Ciudadano, sus respectivos indicadores y el proceso aprobado por el Comité de Transformación Organizacional
10/01/2019: Una vez consultada la url (micrositio de prueba para la información), no fue posible evidenciar la Implementación del proceso de Servicio al ciudadano actualizado. Sin embargo se obseva  los avances en su actualización, pero el procedimiento publicado, data del 31/08/2015 (http://www.uaesp.gov.co/modelo-transformacion-organizacional/documentos/servicio_ciudadano/editables/PC-05%20Atencion%20a%20Derechos%20de%20Peticion%20y%20PQRS%20V6.doc)</t>
  </si>
  <si>
    <t>12/09/2018- Se evidencia la aprobación del nuevo proceso en el mapa de procesos de la Unidad. Se visualiza el diseño del mapa de proceso en el micrositio propuesta que aún se encuentra en desarrollo.
10/01/2019: a esta fecha se consulta la url indicada, en la cual no fue posible evidenciar la información, arroja lo siguiente: The requested page "/modelo-transformacion-organizacional/documentos/servicio_ciudadano/aprobados.zip" could not be found.</t>
  </si>
  <si>
    <r>
      <rPr>
        <b/>
        <sz val="12"/>
        <rFont val="Arial Narrow"/>
        <family val="2"/>
      </rPr>
      <t xml:space="preserve">Subcomponente 2                            </t>
    </r>
    <r>
      <rPr>
        <sz val="12"/>
        <rFont val="Arial Narrow"/>
        <family val="2"/>
      </rPr>
      <t xml:space="preserve"> 
Fortalecimiento de los canales de atención</t>
    </r>
  </si>
  <si>
    <t>Sensibilización al personal de la entidad de los lineamientos, canales de comunicación y protocolos relacionados con la atención  al ciudadano.</t>
  </si>
  <si>
    <t>Taller de Sensibilización en la atención al ciudadano</t>
  </si>
  <si>
    <t>Realización de un (1) taller de sensibilización en la atención al ciudadano.</t>
  </si>
  <si>
    <t>Subdirección Administrativa y Financiera / Atención al ciudadano</t>
  </si>
  <si>
    <t>8/03/2018
19/07/2018
31/08/2018
10/10/2018
02/11/2018
10/12/2018
08/01/2019</t>
  </si>
  <si>
    <t xml:space="preserve">19/07/2018:  Teniendo en cuenta que a la fecha no han culminado los talleres de Lenguaje Claro, se consideró necesarioreprogramar  el Taller de Sensibilización en la atención al ciudadano, para el mes de septiembre de 2018.
31/08/2018- La  actividad  fue reprogramada para el mes de septiembre del año en curso.
10/10/2018: Durante el mes de septiembre se adelantaron los trámites pertinentes para la realización del taller, razón por la cual la  actividad se reprogramó para el mes de octubre
2/11/2018: Bajo el liderazgo de Talento Humano se inicio gestión con el SENA para gestionar la capacitación del personal en Competencia en atención al Cliente, razón por la cual se reprograma la actividad para el mes de diciembre.
10/12/2018: De conformidad se adelanto reunion con el SENA el dia 19/11/2018, acordando una nueva reunion para febrero del 2019 con el fin de cordinar la capacitacion en Competencia en atencion al cliente (Norma servicio al cliente Evaluacion y Calificacion por competencias).
08/01/2019: De conformidad se adelanto reunion con el SENA el dia 19/11/2018, acordando una nueva reunion para febrero del 2019 con el fin de cordinar la capacitacion en Competencia en atencion al cliente (Norma servicio al cliente Evaluacion y Calificacion por competencias).
</t>
  </si>
  <si>
    <t>7/05/2018
11/09/2018
10/01/2019</t>
  </si>
  <si>
    <t>07/05/2018-El seguimiento para la Sensibilización al personal de la entidad de los lineamientos, canales de comunicación y protocolos relacionados con la atención  al ciudadano.en la Unidad    para el año 2018 se realizara a partir del mes de junio de 2018, por lo tanto no se registra Avance.
11/09/2018-No se evidencia la realización del taller, no obstante esta activiadad se realizra en el mes de septiembre.
10/01/2019: Esta actividad NO fue incumplida toda vez que el taller de Sensibilización NO se llevó a cabo en la fecha programada para la vigencia de 2018.</t>
  </si>
  <si>
    <t>11/09/2018- Gestionar los riesgos asociados a este taller que permitan su realizacion asi como relacionar todas las personas que hacen parte de esta actividad.
10/01/2019: La Actividad del Taller de Sensibilización ha sido reprogramada en varias oportunidades y sin embargo no se ha dado cumplimiento..</t>
  </si>
  <si>
    <t xml:space="preserve">2.2 </t>
  </si>
  <si>
    <t>Registrar el número de consultas y respuestas relacionadas con cada trámite de la entidad en el SUIT.</t>
  </si>
  <si>
    <t>Actualización trimestral del SUIT</t>
  </si>
  <si>
    <t>Reporte trimestral (3) de los datos de operación de los trámites de la Unidad en el SUIT</t>
  </si>
  <si>
    <t>8/03/2018
10/05/2018
20/06/2018
19/07/2018
09/08/2018
31/08/2018
05/09/2018
10/10/2018
02/11/2018
10/12/2018
08/01/2019</t>
  </si>
  <si>
    <r>
      <rPr>
        <b/>
        <sz val="11"/>
        <rFont val="Arial Narrow"/>
        <family val="2"/>
      </rPr>
      <t>8/3/2018-</t>
    </r>
    <r>
      <rPr>
        <sz val="11"/>
        <rFont val="Arial Narrow"/>
        <family val="2"/>
      </rPr>
      <t xml:space="preserve"> Para  los meses de enero y febrero no se tenían programadas actividades., se registraron en el aplicativo SUIT.
</t>
    </r>
    <r>
      <rPr>
        <b/>
        <sz val="11"/>
        <rFont val="Arial Narrow"/>
        <family val="2"/>
      </rPr>
      <t>10/05/2018:</t>
    </r>
    <r>
      <rPr>
        <sz val="11"/>
        <rFont val="Arial Narrow"/>
        <family val="2"/>
      </rPr>
      <t xml:space="preserve"> Para el mes  abril no se tenían programadas actividades a reportar
</t>
    </r>
    <r>
      <rPr>
        <b/>
        <sz val="11"/>
        <rFont val="Arial Narrow"/>
        <family val="2"/>
      </rPr>
      <t>20/06/2018</t>
    </r>
    <r>
      <rPr>
        <sz val="11"/>
        <rFont val="Arial Narrow"/>
        <family val="2"/>
      </rPr>
      <t xml:space="preserve">: Para el mes mayo no se tenían programadas actividades a reportar.
</t>
    </r>
    <r>
      <rPr>
        <b/>
        <sz val="11"/>
        <rFont val="Arial Narrow"/>
        <family val="2"/>
      </rPr>
      <t xml:space="preserve">19/07/2018: </t>
    </r>
    <r>
      <rPr>
        <sz val="11"/>
        <rFont val="Arial Narrow"/>
        <family val="2"/>
      </rPr>
      <t xml:space="preserve"> Se registró en el SUIT el  número de consultas y respuestas relacionadas con cada trámite de la entidad, correspondiente  a los meses de abril, mayo y junio de 2018, se anexa evidencia.
</t>
    </r>
    <r>
      <rPr>
        <b/>
        <sz val="11"/>
        <rFont val="Arial Narrow"/>
        <family val="2"/>
      </rPr>
      <t>9/08/2018</t>
    </r>
    <r>
      <rPr>
        <sz val="11"/>
        <rFont val="Arial Narrow"/>
        <family val="2"/>
      </rPr>
      <t xml:space="preserve">: teniendo en cuenta lo programado en el mes de septiembre se reportará las acciones adelantadas.
</t>
    </r>
    <r>
      <rPr>
        <b/>
        <sz val="11"/>
        <rFont val="Arial Narrow"/>
        <family val="2"/>
      </rPr>
      <t>31/08/2018</t>
    </r>
    <r>
      <rPr>
        <sz val="11"/>
        <rFont val="Arial Narrow"/>
        <family val="2"/>
      </rPr>
      <t xml:space="preserve">-, No aplica, se reporta en el mes de septiembre
</t>
    </r>
    <r>
      <rPr>
        <b/>
        <sz val="11"/>
        <rFont val="Arial Narrow"/>
        <family val="2"/>
      </rPr>
      <t>5/09/2018:  </t>
    </r>
    <r>
      <rPr>
        <sz val="11"/>
        <rFont val="Arial Narrow"/>
        <family val="2"/>
      </rPr>
      <t xml:space="preserve">  Teniendo en cuenta lo programado en el mes de septiembre se reportará las acciones adelantadas
</t>
    </r>
    <r>
      <rPr>
        <b/>
        <sz val="11"/>
        <rFont val="Arial Narrow"/>
        <family val="2"/>
      </rPr>
      <t>10/10/2018:</t>
    </r>
    <r>
      <rPr>
        <sz val="11"/>
        <rFont val="Arial Narrow"/>
        <family val="2"/>
      </rPr>
      <t xml:space="preserve">  Se registró en el SUIT el  número de consultas y respuestas relacionadas con cada trámite de la entidad de los meses de: julio y agosto de 2018, en lo relacionado  con el registro del mes de septiembre, se procederá una vez la Subsecretaría de Atención al Ciudadano, remita el informe de PQRS del periodo, insumo requerido para el cargue de la información.  Se anexa evidencia. 
</t>
    </r>
    <r>
      <rPr>
        <b/>
        <sz val="11"/>
        <rFont val="Arial Narrow"/>
        <family val="2"/>
      </rPr>
      <t xml:space="preserve">2/11/2018: </t>
    </r>
    <r>
      <rPr>
        <sz val="11"/>
        <rFont val="Arial Narrow"/>
        <family val="2"/>
      </rPr>
      <t xml:space="preserve"> Teniendo encuenta lo programado y dada la periodicidad  del informe (trimestal) el seguimiento se reportará en diciembre de 2018.  
</t>
    </r>
    <r>
      <rPr>
        <b/>
        <sz val="11"/>
        <rFont val="Arial Narrow"/>
        <family val="2"/>
      </rPr>
      <t xml:space="preserve">10/12/2018: </t>
    </r>
    <r>
      <rPr>
        <sz val="11"/>
        <rFont val="Arial Narrow"/>
        <family val="2"/>
      </rPr>
      <t xml:space="preserve">Para el mes Noviembre no se tenían programadas actividades a reportar.  
</t>
    </r>
    <r>
      <rPr>
        <b/>
        <sz val="11"/>
        <rFont val="Arial Narrow"/>
        <family val="2"/>
      </rPr>
      <t>03/01/2019</t>
    </r>
    <r>
      <rPr>
        <sz val="11"/>
        <rFont val="Arial Narrow"/>
        <family val="2"/>
      </rPr>
      <t xml:space="preserve">: Debido a que la informacion es enviada por la Secretaria Distrital los primeros 15 dias del mes siguiente, este reporte se envia los primeros 20 dias de cada mes (mes vencido).       </t>
    </r>
  </si>
  <si>
    <t>7/05/2018
11/09/2018
11/01/2019</t>
  </si>
  <si>
    <t>07/05/2018-Se observan los resporte al SUIT de Registro Unico de Funerarios, Opción Tarifaria Multiusuario, Aprobación de estudios fotometricos, poda de árboles y repotenciación Alumbado público, de los meses de enereo, febrero y marzo de 20'18.
11/09/2018- Se observa registró en el SUIT el  número de consultas y respuestas relacionadas con cada trámite de la entidad, correspondiente  a los meses de abril, mayo y junio de 2018, no se evidencia reporte de acciones para los meses de julio y agosto, no obstante esta actividad se realizra en el mes de septiembre.
11/01/2019: De acuerdo con la información reportada por la SAF (Pantallazos del SUIT), se observa que las solicitudes - trámites de tercer y cuarto trimestre de la UAESP han sido cargados en el SUIT. De los cuatro informes, se evidencias registros hasta el mes de septimbre, el ultimo trimestre esta previsto a realizarse en el mes de enero de 2019. (3/4=0.75)</t>
  </si>
  <si>
    <t>07/05/2018-Se evidencian los pantallazos de los reportes de Registro Unico de Funerarios, Oción Tarifaria Multiusuario, Aprobación de estudios fotometricos, poda de árboles y repotenciación Alumbado público, de los meses de enereo, febrero y marzo de 20'18.
11-09-2018- Reprogramar actividades dado que  no se evidencian reportes que permitan establecer avances.
11/01/2019: Se observa que se está dando cumplimiento a la acción planteada de reportar los trámites en el SUIT.</t>
  </si>
  <si>
    <r>
      <rPr>
        <b/>
        <sz val="12"/>
        <rFont val="Arial Narrow"/>
        <family val="2"/>
      </rPr>
      <t xml:space="preserve">Subcomponente 3                          </t>
    </r>
    <r>
      <rPr>
        <sz val="12"/>
        <rFont val="Arial Narrow"/>
        <family val="2"/>
      </rPr>
      <t xml:space="preserve"> 
Talento humano</t>
    </r>
  </si>
  <si>
    <t>Incluir dentro del plan de capacitación vigencia  2018, temáticas que fortalezcan a los servidores en materia del servicio al ciudadano </t>
  </si>
  <si>
    <t>Incluir temáticas como: cultura del servicio a la ciudadanía, innovación en la administración pública, ética y valores del servidor público, gestión del cambio, lenguaje claro. </t>
  </si>
  <si>
    <t>Plan de capacitaciones 2018</t>
  </si>
  <si>
    <t>Subdirección Administrativa y Financiera/ Talento Humano</t>
  </si>
  <si>
    <t>10/05/2018
20/06/2018
19/07/2018
31/08/2018
05/09/2018
10/10/2018
02/11/2018
10/12/2018
08/01/2019</t>
  </si>
  <si>
    <r>
      <rPr>
        <b/>
        <sz val="11"/>
        <rFont val="Arial Narrow"/>
        <family val="2"/>
      </rPr>
      <t>10/05/2018:</t>
    </r>
    <r>
      <rPr>
        <sz val="11"/>
        <rFont val="Arial Narrow"/>
        <family val="2"/>
      </rPr>
      <t xml:space="preserve">  teniendo en cuenta  la baja  participacion  de los funcionarios en la  encuesta , se hizo necesario ampliar el plazo para su diligenciamiento  hastA el  mes de mayo.
</t>
    </r>
    <r>
      <rPr>
        <b/>
        <sz val="11"/>
        <rFont val="Arial Narrow"/>
        <family val="2"/>
      </rPr>
      <t>20/06/2018</t>
    </r>
    <r>
      <rPr>
        <sz val="11"/>
        <rFont val="Arial Narrow"/>
        <family val="2"/>
      </rPr>
      <t xml:space="preserve">:  Se programaron en el cronograma de capacitación vigencia 2018  en  el componente de Inducción y reinducción "Plataforma estratégica de la Unidad":  las temáticas de:  Principios y Valores, Innovación  en la administración pública y gestión del cambio.;así mismo en  este componente  quedaron las relacionadas en la Canales de comunicación interna y externa  de Atención  al usuario - cultura del servicio a la ciudadanía y   lenguaje claro,  es de precisar que se vienen desarrollando las actividades registradas.  Se anexa cronograma.
Plataforma estratégica de la Unidad: Misión y Visión, Sector Administrativo, Principios y Valores, Estructura-Organigrama Objetivos Institucionales, así como, el Sistema  Integrado de Gestión
Ingreso Al servicio Público. Cursos vituales DASCD
</t>
    </r>
    <r>
      <rPr>
        <b/>
        <sz val="11"/>
        <rFont val="Arial Narrow"/>
        <family val="2"/>
      </rPr>
      <t xml:space="preserve">19/07/2018: </t>
    </r>
    <r>
      <rPr>
        <sz val="11"/>
        <rFont val="Arial Narrow"/>
        <family val="2"/>
      </rPr>
      <t xml:space="preserve">La actividad fue cumplida en los meses de marzo y abril de 2018. Como se evidencia en el Plan de Capacitación de 2018, el cual se encuentra publicado en la intranet de la entidad.
</t>
    </r>
    <r>
      <rPr>
        <b/>
        <sz val="11"/>
        <rFont val="Arial Narrow"/>
        <family val="2"/>
      </rPr>
      <t>31/08/2018-</t>
    </r>
    <r>
      <rPr>
        <sz val="11"/>
        <rFont val="Arial Narrow"/>
        <family val="2"/>
      </rPr>
      <t xml:space="preserve">  El plan de capacitaciones se cumplio desde el mes de abril. Se publicó en la página web de acuerdo con lo estipulado en el decreto 612 de 2018. 
http://www.uaesp.gov.co/transparencia/planeacion/planes (ver otros planes)
</t>
    </r>
    <r>
      <rPr>
        <b/>
        <sz val="11"/>
        <rFont val="Arial Narrow"/>
        <family val="2"/>
      </rPr>
      <t>5/09/2018:</t>
    </r>
    <r>
      <rPr>
        <sz val="11"/>
        <rFont val="Arial Narrow"/>
        <family val="2"/>
      </rPr>
      <t xml:space="preserve"> La actividad fue cumplida en 100% . Como se evidencia en el Plan de Capacitación de 2018, el cual se encuentra publicado en la intranet de la entidad.
</t>
    </r>
    <r>
      <rPr>
        <b/>
        <sz val="11"/>
        <rFont val="Arial Narrow"/>
        <family val="2"/>
      </rPr>
      <t>10/10/2018:</t>
    </r>
    <r>
      <rPr>
        <sz val="11"/>
        <rFont val="Arial Narrow"/>
        <family val="2"/>
      </rPr>
      <t xml:space="preserve"> La actividad fue cumplida en 100%, evidencia plan de capacitación de 2018, el cual se encuentra publicado en la intranet de la entidad.
</t>
    </r>
    <r>
      <rPr>
        <b/>
        <sz val="11"/>
        <rFont val="Arial Narrow"/>
        <family val="2"/>
      </rPr>
      <t>2/11/2018</t>
    </r>
    <r>
      <rPr>
        <sz val="11"/>
        <rFont val="Arial Narrow"/>
        <family val="2"/>
      </rPr>
      <t xml:space="preserve">:La actividad fue cumplida en 100%, evidencia plan de capacitación de 2018, el cual se encuentra publicado en la intranet de la entidad.
</t>
    </r>
    <r>
      <rPr>
        <b/>
        <sz val="11"/>
        <rFont val="Arial Narrow"/>
        <family val="2"/>
      </rPr>
      <t>10/12/2018</t>
    </r>
    <r>
      <rPr>
        <sz val="11"/>
        <rFont val="Arial Narrow"/>
        <family val="2"/>
      </rPr>
      <t xml:space="preserve">:La actividad fue cumplida en 100%, evidencia plan de capacitación de 2018, el cual se encuentra publicado en la intranet de la entidad.
</t>
    </r>
    <r>
      <rPr>
        <b/>
        <sz val="11"/>
        <rFont val="Arial Narrow"/>
        <family val="2"/>
      </rPr>
      <t>03/01/2019</t>
    </r>
    <r>
      <rPr>
        <sz val="11"/>
        <rFont val="Arial Narrow"/>
        <family val="2"/>
      </rPr>
      <t>:La actividad fue cumplida en 100%, evidencia plan de capacitación de 2018, el cual se encuentra publicado en la intranet de la entidad.</t>
    </r>
  </si>
  <si>
    <t>7/05/2018
12/09/2018
10/01/2019</t>
  </si>
  <si>
    <t xml:space="preserve">07/05/2018- Durante las visitas practicadas, no se evidencian actividades para este subcomponente.
12/09/2018- Se observa el plan de capacitaciones publicado en la intranet de la unidad, si no al igual la inclusión de las tematicas previstas.
10/01/2019: Se evidencia la Publicación en la página WEB del Plan Institucional de Capacitación - PIC 2017 - 2020, pero no sus anexos, como por ejemplo, el cronograma para la vigencia 2018. 
Sin embargo, al solicitar el Cronograma, se observa que se programaron capacitaciones alusivas al tema de Cultura de Servicio a la Ciudadanía, pero que no se ejecutaron. de lo anterior se concluye que de los 5 temas que debieron incluirse, uno de ellos se incluyó pero no se realizó. Evidenciamos acciones de capacitación asociadas a lenguaje claro. En conclusión para 2018 se incluyeron dos temas de los cinco propuestos (2/5=0.4). </t>
  </si>
  <si>
    <t>07/05/2018-Reprogramar actividades dado que durante visita no se evidencian acciones que permitan establecer avances.
12/09/2018- gestionar tramites para realizar publicación en la pagina web de la unidad.
10/01/2019: Si bien es cierto que el PIC para la vigencia 2018 se ejecutó al 100%, no se evidencian actividades programadas y ejecutadas relacionadas con la temática de atención al ciudadano.</t>
  </si>
  <si>
    <t>3.2</t>
  </si>
  <si>
    <t xml:space="preserve">Realizar talleres de lenguaje claro </t>
  </si>
  <si>
    <t>Sensibilizar y mejorar en la producción de información a través del lenguaje claro</t>
  </si>
  <si>
    <t>10 talleres</t>
  </si>
  <si>
    <t xml:space="preserve">Subdirección Administrativa y Financiera/ Talento Humano
Oficina Asesora de Planeación </t>
  </si>
  <si>
    <t xml:space="preserve">30/06/2018
09/08/2018
31/08/2018
05/09/2018
10/10/2018
02/11/2018
10/12/2018
08/01/2019
</t>
  </si>
  <si>
    <r>
      <rPr>
        <b/>
        <sz val="11"/>
        <rFont val="Arial Narrow"/>
        <family val="2"/>
      </rPr>
      <t xml:space="preserve">30/06/2018- </t>
    </r>
    <r>
      <rPr>
        <sz val="11"/>
        <rFont val="Arial Narrow"/>
        <family val="2"/>
      </rPr>
      <t xml:space="preserve">Se han realizado los siguientes talleres de lenguaje claro: 
5 abril (Sub. Aprovechamiento), 19 abril (Comunicaciones), 3 de mayo (Servicio al ciudadano), 31 de mayo (Sub. Recolección, barrido y limpieza), 21 de junio (Oficina Asesora de Planeación)
</t>
    </r>
    <r>
      <rPr>
        <b/>
        <sz val="11"/>
        <rFont val="Arial Narrow"/>
        <family val="2"/>
      </rPr>
      <t xml:space="preserve">9/08/2018: </t>
    </r>
    <r>
      <rPr>
        <sz val="11"/>
        <rFont val="Arial Narrow"/>
        <family val="2"/>
      </rPr>
      <t xml:space="preserve">Se llevo a cabo los  taller de  Lenguaje Claro  en el  mes de julio:
Fecha: 5 de Julio del 2018 
Hora: 9:00 am a 12:00 am
Lugar : Sala de capacitación del  Altillo  piso 2 casitas
Participantes:  12 personas de la Subdirección Administrativa y Financiera 
Fecha: 23 de Julio del 2018 
Hora: 9:00 am a 12:00 am
Lugar : Sala de capacitación del  Altillo  piso 2 casitas
Participantes:  12 personas de la Subdirección Administrativa y Financiera 
Fecha: 31 de Julio del 2018 
Hora: 8:00 am a 12:00 am
Lugar : Sala de capacitación del  Altillo  piso 2 casitas
Participantes:  15 personas de la Subdirección Asuntolegales  y  Oficina de Tics
</t>
    </r>
    <r>
      <rPr>
        <b/>
        <sz val="11"/>
        <rFont val="Arial Narrow"/>
        <family val="2"/>
      </rPr>
      <t>30/08/2018-</t>
    </r>
    <r>
      <rPr>
        <sz val="11"/>
        <rFont val="Arial Narrow"/>
        <family val="2"/>
      </rPr>
      <t xml:space="preserve"> Se realizó 1 taller el  17 Agosto de 2018 con el equipo de  Innovación y Comunicaciones. El consolidado a la fecha es 9 talleres realizados sobre los 10 programados, equivalente al 90% de cumplimiento. 
</t>
    </r>
    <r>
      <rPr>
        <b/>
        <sz val="11"/>
        <rFont val="Arial Narrow"/>
        <family val="2"/>
      </rPr>
      <t xml:space="preserve">5/09/2018: </t>
    </r>
    <r>
      <rPr>
        <sz val="11"/>
        <rFont val="Arial Narrow"/>
        <family val="2"/>
      </rPr>
      <t xml:space="preserve"> El 17 de agosto se llevó a cabo el  taller del Leguaje Claro - "Comunicación para la gente",  con la participación de  8 funcionarios., cumplieno con el 90% de lo  programdado en la presente vigenca. Se anexa registro
</t>
    </r>
    <r>
      <rPr>
        <b/>
        <sz val="11"/>
        <rFont val="Arial Narrow"/>
        <family val="2"/>
      </rPr>
      <t>10/10/2018</t>
    </r>
    <r>
      <rPr>
        <sz val="11"/>
        <rFont val="Arial Narrow"/>
        <family val="2"/>
      </rPr>
      <t xml:space="preserve">: El  6  de septiembre de  2018 se convocó al último taller de Lenguaje Claro;  No obstante, se hizo necesario reprograr la actividad.
</t>
    </r>
    <r>
      <rPr>
        <b/>
        <sz val="11"/>
        <rFont val="Arial Narrow"/>
        <family val="2"/>
      </rPr>
      <t>2/11/2018:</t>
    </r>
    <r>
      <rPr>
        <sz val="11"/>
        <rFont val="Arial Narrow"/>
        <family val="2"/>
      </rPr>
      <t xml:space="preserve"> Quedo  pendiente la realización de  un Taller,  el cual no  fue  reprogramado por agenda.  
</t>
    </r>
    <r>
      <rPr>
        <b/>
        <sz val="11"/>
        <rFont val="Arial Narrow"/>
        <family val="2"/>
      </rPr>
      <t>10/12/2018:</t>
    </r>
    <r>
      <rPr>
        <sz val="11"/>
        <rFont val="Arial Narrow"/>
        <family val="2"/>
      </rPr>
      <t xml:space="preserve"> Quedo  pendiente la realización de  un Taller,  el cual no  fue  reprogramado por agenda.  
</t>
    </r>
    <r>
      <rPr>
        <b/>
        <sz val="11"/>
        <rFont val="Arial Narrow"/>
        <family val="2"/>
      </rPr>
      <t>03/01/2019:</t>
    </r>
    <r>
      <rPr>
        <sz val="11"/>
        <rFont val="Arial Narrow"/>
        <family val="2"/>
      </rPr>
      <t xml:space="preserve"> Quedo  pendiente la realización de  un Taller,  el cual no  fue  reprogramado por agenda.  
</t>
    </r>
  </si>
  <si>
    <t>07/05/2018- Durante las visitas practicadas, no se evidencian actividades para este subcomponente.
11/09/2018- Se evidencia la realización de 9 talleres.
10/01/2019: De acuerdo a lo programado para la vigencia 2018, se observa que faltó un taller por realizar.</t>
  </si>
  <si>
    <t>07/05/2018- Reprogramar actividades dado que durante visita no se evidencian acciones que permitan establecer avances. 
11/09/2018- Reprogramar el ultimo taller prevsito.
10/01/2019: La meta para la vigencia 2018 se cierra con un 90% de avance, debido a que no se realizó el último taller de los 10 programados.</t>
  </si>
  <si>
    <r>
      <rPr>
        <b/>
        <sz val="12"/>
        <rFont val="Arial Narrow"/>
        <family val="2"/>
      </rPr>
      <t xml:space="preserve">Subcomponente 4                         </t>
    </r>
    <r>
      <rPr>
        <sz val="12"/>
        <rFont val="Arial Narrow"/>
        <family val="2"/>
      </rPr>
      <t xml:space="preserve"> 
Normativo y procedimental</t>
    </r>
  </si>
  <si>
    <t>Revisión y actualización de la normatividad aplicable de los procesos de la entidad</t>
  </si>
  <si>
    <t>Tres publicaciones del normograma actualizado y con seguimiento en el cumplimiento de la normatividad</t>
  </si>
  <si>
    <t>No de publicaciones del normograma actualizadas / No de actualizaciones del normograma programadas</t>
  </si>
  <si>
    <t>Oficina de Asuntos Legales</t>
  </si>
  <si>
    <t>31/01/2018
28/02/2018
31/03/2018
30/04/2018
30/06/2018
31/07/2018
31/08/2018
30/09/2018
31/10/2018
30/11/2018
31/12/2018</t>
  </si>
  <si>
    <r>
      <rPr>
        <b/>
        <sz val="11"/>
        <rFont val="Arial Narrow"/>
        <family val="2"/>
      </rPr>
      <t xml:space="preserve">31/01/2018: </t>
    </r>
    <r>
      <rPr>
        <sz val="11"/>
        <rFont val="Arial Narrow"/>
        <family val="2"/>
      </rPr>
      <t xml:space="preserve">El 22 de enero de 2018, la SAL motivó reunión con la OCI, en la cual se llegaron a las siguientes conclusiones y compromisos: 1. El Procedimiento del Normograma, debe ser modifcadso, teniendo en cuenta lo establecido en la resolución 696 de 2017, toda vez que en dicha reunión no se hace referencia a los Comités de Autocontrol, sino a los Comités Primarios. 2. Se debe realiar una reunión, inicialmente con la OAP, con la finalidad de precisar las acciones a adelantarse que permitan la mejora del desarrollo de los pasos 5 y 6 del procedimiento, pues desde la SAL, se observa debilidad en su ejecución.
Adicionalmente se informa que el normograma correspondiente al mes de enero de 2018, fue publicado en la págfina web de la Unidad, link de la Ley de Transparencia.
</t>
    </r>
    <r>
      <rPr>
        <b/>
        <sz val="11"/>
        <rFont val="Arial Narrow"/>
        <family val="2"/>
      </rPr>
      <t xml:space="preserve">28/02/2018 </t>
    </r>
    <r>
      <rPr>
        <sz val="11"/>
        <rFont val="Arial Narrow"/>
        <family val="2"/>
      </rPr>
      <t xml:space="preserve">Se actualizaron las siguientes normas en el normograma: Decreto 1983 del 30 de noviembre de 2017: ^Por el cual se modifican los artículos 2.23.1.2.1, 2.2.3.1.2.4 y 2.23.1.2.5 del Decreto1069 de 2015, Unico Reglamentario del sector Justicia y del Derecho, referente a las reglas de reparto de la acción de tutela.
2, Decreto 445 de noviembre 9 de 2015: Por medio del cual se asignan funciones en materia de representación legal, judicial y extrajudicial, y se dictan otras disposiciones, numeral 14. 1Conflicto o controversias entre entidades públicas.
3, Ley 1882 de 19 de enero de 2018: Por la cual se adicionan, modifican y dictan disposiciones orientadas a fortalecer la Contratación Pública en Colombia, la ley de infraestructura y se dictan otras disposiciones.
</t>
    </r>
    <r>
      <rPr>
        <b/>
        <sz val="11"/>
        <rFont val="Arial Narrow"/>
        <family val="2"/>
      </rPr>
      <t>31/03/2018:</t>
    </r>
    <r>
      <rPr>
        <sz val="11"/>
        <rFont val="Arial Narrow"/>
        <family val="2"/>
      </rPr>
      <t xml:space="preserve"> Se está revisando el Procedimiento del Normograma, actividad que se está adelantando entre la OAP y la SAL, con el acompañamiento de la OCI.
</t>
    </r>
    <r>
      <rPr>
        <b/>
        <sz val="11"/>
        <rFont val="Arial Narrow"/>
        <family val="2"/>
      </rPr>
      <t>30/04/2018</t>
    </r>
    <r>
      <rPr>
        <sz val="11"/>
        <rFont val="Arial Narrow"/>
        <family val="2"/>
      </rPr>
      <t xml:space="preserve">: Revisando el link de "Transparencia y Acceso a la Información" de la página web de la Unidad, se observa la publicación de los normogramas correspondientes a los meses de enero, marzo y abril de 2018, cumpliendo, de esta foma, con la meta propuesta en el presente PAAC.
</t>
    </r>
    <r>
      <rPr>
        <b/>
        <sz val="11"/>
        <rFont val="Arial Narrow"/>
        <family val="2"/>
      </rPr>
      <t xml:space="preserve">30/06/2018- </t>
    </r>
    <r>
      <rPr>
        <sz val="11"/>
        <rFont val="Arial Narrow"/>
        <family val="2"/>
      </rPr>
      <t xml:space="preserve">La publicación se encuentra actualizada a la fecha en la página web de la Unidad
</t>
    </r>
    <r>
      <rPr>
        <b/>
        <sz val="11"/>
        <rFont val="Arial Narrow"/>
        <family val="2"/>
      </rPr>
      <t>31/07/2018</t>
    </r>
    <r>
      <rPr>
        <sz val="11"/>
        <rFont val="Arial Narrow"/>
        <family val="2"/>
      </rPr>
      <t xml:space="preserve">: En la página web de la Unidad, link de la ley de transparencia y acceso a la información, se publicó el normograma correspondientge al mes de julio de 2018.
</t>
    </r>
    <r>
      <rPr>
        <b/>
        <sz val="11"/>
        <rFont val="Arial Narrow"/>
        <family val="2"/>
      </rPr>
      <t xml:space="preserve">31/08/2018: </t>
    </r>
    <r>
      <rPr>
        <sz val="11"/>
        <rFont val="Arial Narrow"/>
        <family val="2"/>
      </rPr>
      <t xml:space="preserve">En la página web de la Unidad, link de la ley de transparencia y acceso a la información, se publicó el normograma correspondiente al mes de agosto de 2018.
http://www.uaesp.gov.co/transparencia/marco-legal/normatividad
</t>
    </r>
    <r>
      <rPr>
        <b/>
        <sz val="11"/>
        <rFont val="Arial Narrow"/>
        <family val="2"/>
      </rPr>
      <t xml:space="preserve">30/09/2018: </t>
    </r>
    <r>
      <rPr>
        <sz val="11"/>
        <rFont val="Arial Narrow"/>
        <family val="2"/>
      </rPr>
      <t xml:space="preserve">En la página web de la Unidad, link de la ley de transparencia y acceso a la información, se publicó el normograma correspondiente al mes de septiembre de 2018.
http://www.uaesp.gov.co/transparencia/marco-legal/normatividad
</t>
    </r>
    <r>
      <rPr>
        <b/>
        <sz val="11"/>
        <rFont val="Arial Narrow"/>
        <family val="2"/>
      </rPr>
      <t>31/10/2018:</t>
    </r>
    <r>
      <rPr>
        <sz val="11"/>
        <rFont val="Arial Narrow"/>
        <family val="2"/>
      </rPr>
      <t xml:space="preserve">En la página web de la Unidad, link de la ley de transparencia y acceso a la información, se publicó el normograma correspondiente al mes de octubre de 2018.
http://www.uaesp.gov.co/transparencia/marco-legal/normatividad
</t>
    </r>
    <r>
      <rPr>
        <b/>
        <sz val="11"/>
        <rFont val="Arial Narrow"/>
        <family val="2"/>
      </rPr>
      <t>30/11/2018</t>
    </r>
    <r>
      <rPr>
        <sz val="11"/>
        <rFont val="Arial Narrow"/>
        <family val="2"/>
      </rPr>
      <t xml:space="preserve">:En la página web de la Unidad, link de la ley de transparencia y acceso a la información, se publicó el normograma correspondiente al mes de noviembre de 2018.
http://www.uaesp.gov.co/transparencia/marco-legal/normatividad
Adicionalmente, es preciso señalar que mediante memorando 20186000054893 del 26 de noviembre de 2018, la SAL efectuó comentarios a la observación registada por la OCI, en el seguimiento de fecha 11 de septiembre de 2018, en el cual se aportó frente a las responsabilidades que respecto del la actualización y seguimiento del normograma, tienen las diferentes dependencias, precisando los roles que sobre el particular, tiene la SAL. Lo anterior, en procura de la mejora continua de dicho proceso, al interior de la Undiad.
</t>
    </r>
    <r>
      <rPr>
        <b/>
        <sz val="11"/>
        <rFont val="Arial Narrow"/>
        <family val="2"/>
      </rPr>
      <t xml:space="preserve">31/12/2018: </t>
    </r>
    <r>
      <rPr>
        <sz val="11"/>
        <rFont val="Arial Narrow"/>
        <family val="2"/>
      </rPr>
      <t xml:space="preserve">En la página web de la Unidad, link de la ley de transparencia y acceso a la información, se publicó el normograma correspondiente al mes de diciembre de 2018.
http://www.uaesp.gov.co/transparencia/marco-legal/normatividad
Adicionalmente, es preciso señalar que mediante memorando 20186000054893 del 26 de noviembre de 2018, la SAL efectuó comentarios a la observación registada por la OCI, en el seguimiento de fecha 11 de septiembre de 2018, en el cual se aportó frente a las responsabilidades que respecto del la actualización y seguimiento del normograma, tienen las diferentes dependencias, precisando los roles que sobre el particular, tiene la SAL. Lo anterior, en procura de la mejora continua de dicho proceso, al interior de la Undiad.
</t>
    </r>
  </si>
  <si>
    <t>7/05/2018
11/09/2018
15/01/2019</t>
  </si>
  <si>
    <t>07/05/2018-Se evidencia la publicación del normograma de los meses de enero, febrero, marzo y abril de 2018 en la pagina web de la Unidad.
11/09/2018- Se evidencia en pagina web la publicacion del normograma de los procesos de la unidad hasta el mes de agosto, sin embargo no todos los procesos estan realizando el seguimiento de cumplimiento a la normatividad. El calculo del indicador se baso en 8 publicaciones sobre 12 programadas menos 5 puntos porcentuales debido a la falta de seguimiento de algunos procesos.
15/01/2019- Se observo en la pagina web la publicacion del normograma de los procesos de la unidad hasta el mes de diciembre, sin embargo se observa que algunos proceso no registran el seguimiento en el formato del normograma el hecho de que no haya habido novedad en un periodo determinado. La accion consiste en dos grandes actividades: actualizar y hacer seguimiento, razón por la cual se evidencia la publicación de las actualizaciones pero no de los seguimientos a las normas contenidas en el normograma. Aunque existe procedimiento que fija roles y responsabilidades, es importante que el plan se haya actalizado en virtud del mismo (GAL-PC-04 V6). No obstante, falta la mitad de la actividad propuesta en el Plan.</t>
  </si>
  <si>
    <r>
      <rPr>
        <b/>
        <sz val="12"/>
        <rFont val="Arial Narrow"/>
        <family val="2"/>
      </rPr>
      <t>07/05/2018-</t>
    </r>
    <r>
      <rPr>
        <sz val="12"/>
        <rFont val="Arial Narrow"/>
        <family val="2"/>
      </rPr>
      <t xml:space="preserve"> Ver Link  http://www.uaesp.gov.co/index.php/normatividad
</t>
    </r>
    <r>
      <rPr>
        <b/>
        <sz val="12"/>
        <rFont val="Arial Narrow"/>
        <family val="2"/>
      </rPr>
      <t>11/09/2018-</t>
    </r>
    <r>
      <rPr>
        <sz val="12"/>
        <rFont val="Arial Narrow"/>
        <family val="2"/>
      </rPr>
      <t>Definir controles antes de publicación que permitan verificar que los procesos esdtan haciendo seguimiento al cumplimiento de la normatividad y se publique de forma completa.</t>
    </r>
  </si>
  <si>
    <t>4.2</t>
  </si>
  <si>
    <t>Elaborar la política de protección de datos personales en la Unidad</t>
  </si>
  <si>
    <t>Política de tratamiento de datos personales</t>
  </si>
  <si>
    <t>1 política de datos personales aprobada</t>
  </si>
  <si>
    <t>Oficina de Tecnologías de la Información/
Oficina Asesora de Planeación/
Oficina de Asuntos Legales</t>
  </si>
  <si>
    <t>31/01/2018
28/02/2018
07/03/2018
30/04/2018
30/07/2018
08/08/2018</t>
  </si>
  <si>
    <r>
      <rPr>
        <b/>
        <sz val="11"/>
        <rFont val="Arial Narrow"/>
        <family val="2"/>
      </rPr>
      <t xml:space="preserve">31/01/2018: </t>
    </r>
    <r>
      <rPr>
        <sz val="11"/>
        <rFont val="Arial Narrow"/>
        <family val="2"/>
      </rPr>
      <t>El documento que contiene la política de protección de datos personales para la UAESP, se encuentra para revisión de la Oficina de Tic.</t>
    </r>
    <r>
      <rPr>
        <b/>
        <sz val="11"/>
        <rFont val="Arial Narrow"/>
        <family val="2"/>
      </rPr>
      <t xml:space="preserve">
28/02/2018:</t>
    </r>
    <r>
      <rPr>
        <sz val="11"/>
        <rFont val="Arial Narrow"/>
        <family val="2"/>
      </rPr>
      <t xml:space="preserve"> Se está adelantando en respuesta a la directiva 002 de 2018, el registro de bases de datos de la información personal, la cual tenemos un año para implementarla, teniendo en cuenta que es un trabajo en conjunto con las dependencias de la unidad para determinar y definir la manera de utilizar los datos y todos los pormenores correspondientes a su uso. </t>
    </r>
    <r>
      <rPr>
        <b/>
        <sz val="11"/>
        <rFont val="Arial Narrow"/>
        <family val="2"/>
      </rPr>
      <t xml:space="preserve">
07/03/2018-</t>
    </r>
    <r>
      <rPr>
        <sz val="11"/>
        <rFont val="Arial Narrow"/>
        <family val="2"/>
      </rPr>
      <t xml:space="preserve"> Se citará a reunión del comité de seguridad de información para adelantar la evaluación y aprobación de la política de privacidad de datos personales. La política ya está redactada y revisada por Planeación, Asuntos Legales y TIC.
</t>
    </r>
    <r>
      <rPr>
        <b/>
        <sz val="11"/>
        <rFont val="Arial Narrow"/>
        <family val="2"/>
      </rPr>
      <t>30/04/2018-</t>
    </r>
    <r>
      <rPr>
        <sz val="11"/>
        <rFont val="Arial Narrow"/>
        <family val="2"/>
      </rPr>
      <t xml:space="preserve"> Se entregaron observaciones a la política, la cual está siendo revisada para enviar al Comité de Seguridad y Gobierno Digital. Se realizaron ajustes en coordinación con la Oficina de Planeación, la Oficina TIC y la Sub. de Asuntos Legales y se remitió al Jefe de la Oficina Asesora de Planeación, 
</t>
    </r>
    <r>
      <rPr>
        <b/>
        <sz val="11"/>
        <rFont val="Arial Narrow"/>
        <family val="2"/>
      </rPr>
      <t xml:space="preserve">30/07/2018 - </t>
    </r>
    <r>
      <rPr>
        <sz val="11"/>
        <rFont val="Arial Narrow"/>
        <family val="2"/>
      </rPr>
      <t xml:space="preserve">Se presentará el próximo 31 de julio la Política de privacidad y tratamiento de datos personales para aprobación del Comite de Seguridad y Gobierno Digital
</t>
    </r>
    <r>
      <rPr>
        <b/>
        <sz val="11"/>
        <rFont val="Arial Narrow"/>
        <family val="2"/>
      </rPr>
      <t>08/08/2018:</t>
    </r>
    <r>
      <rPr>
        <sz val="11"/>
        <rFont val="Arial Narrow"/>
        <family val="2"/>
      </rPr>
      <t xml:space="preserve"> Se aprobo la politica de privacidad de datos y se publica en la pagina web. Se solicita el cierre de la acción.</t>
    </r>
    <r>
      <rPr>
        <b/>
        <sz val="11"/>
        <rFont val="Arial Narrow"/>
        <family val="2"/>
      </rPr>
      <t xml:space="preserve">
</t>
    </r>
    <r>
      <rPr>
        <sz val="11"/>
        <rFont val="Arial Narrow"/>
        <family val="2"/>
      </rPr>
      <t>http://www.uaesp.gov.co/content/transparencia-y-acceso-la-informacion-publica</t>
    </r>
  </si>
  <si>
    <t>07/05/2018- El seguimiento a la elaboración de  la política de protección de datos personales en la Unidad   para el año 2018 se realizara a partir del mes de junio de 2018, por lo tanto no se registra Avance.
11/09/2018-Se evidencia politica de tratamiento de datos personales la cual esta publicada en la pagina web.
14/01/2019: se  evidencia que en el sitio :ttp://www.uaesp.gov.co/content/transparencia-y-acceso-la-informacion-publica, se encuentre publicada la política.
11/01/2019: Se evidencia que la política fue publicada el 8 de agosto del 2018  en la página web http://www.uaesp.gov.co-antención al ciudadano- transparencia y acceso a la información pública - 5.Política de privacidad y tratamiento de datos personales,  esta política fue aprobada  mediante el acta numero 5 del  26 de julio del 2018 por el Comité.</t>
  </si>
  <si>
    <t xml:space="preserve">11/09/2018- Articularla con las buenas practicas descritas en la norma ISO 27001.
11/01/2019:Se evidencia dificulta en el cumplimiento del cronograma </t>
  </si>
  <si>
    <t>4.3</t>
  </si>
  <si>
    <t>Actualizar el contenido de la Carta de Trato Digno garantizando al ciudadano información fidedigna en cumplimiento de lo preceptuado por la Ley de Transparencia y las normas regulatorias de atención al ciudadano y acceso a la información.</t>
  </si>
  <si>
    <t>Carta de Trato Digno publicada en la página web de la Unidad.</t>
  </si>
  <si>
    <t>Una (1) Actualización y solicitud de publicación de la Carta de Trato Digno al Usuario</t>
  </si>
  <si>
    <t>Subdirección Administrativa y Financiera /Atención al ciudadano</t>
  </si>
  <si>
    <t>8/03/2018
30/07/2018
31/08/2018
05/09/2018
10/10/2018
02/11/2018
15/12/2018
08/01/2019</t>
  </si>
  <si>
    <t xml:space="preserve">8/3/2018- No obstante, que la actividad estaba programada para el mes de marzo,  la Carta de Trato Digno  fue actualizada en la web el 9 de febrero de 2018,  lo anterior,  en acatamiento del Memorando No.  20177000062703, del 29 de diciembre de 2017.  
30/07/2018- Está acción se encuentra cerrada
31/08/2018- En la nueva página web de la Unidad se encuentra publicada en la siguiente ruta:  http://www.uaesp.gov.co/images/CARTA-TRATO-DIGNO.pdf
5/09/2018: La actividad  se ecnuentra cumplida desde el mes de febrero de 2018.
10/10/2018: La actividad  se encuentra cumplida desde el mes de febrero de 2018.
2/11/2018:La actividad  se encuentra cumplida desde el mes de febrero de 2018.
15/12/2018:La actividad  se encuentra cumplida desde el mes de febrero de 2018.
08/01/2019:La actividad  se encuentra cumplida desde el mes de febrero de 2018.
</t>
  </si>
  <si>
    <t xml:space="preserve">07/05/2018- Se evidencia la publicación de la carta de Trato Digno en la pagina web de la Unidad.
11/09/2018- Se evidencia la publicación de la carta de Trato Digno en la pagina web de la Unidad en el link http://www.uaesp.gov.co/images/CARTA-TRATO-DIGNO.pdf, la cual fue aprobada mediante correo electronico del 05 de  mayo de 2016 por la Subdirección Administrativa y Financiera.
10/01/2019: Actividad cumplida en 100%.
</t>
  </si>
  <si>
    <t>07/05/2018- Ver Link  http://www.uaesp.gov.co/index.php/peticiones-quejas-reclamos-y-denuncias
11/09/2018- Ver link http://www.uaesp.gov.co/images/CARTA-TRATO-DIGNO.pdf.
10/01/2019: Recomendamos que los lineamientos institucionales sean sometidoa a aprobación conforme al Comité que corresponda segun Resolución UAESP  696 de 2017</t>
  </si>
  <si>
    <t>4.4</t>
  </si>
  <si>
    <t>Revisar y actualizar los procesos y procedimientos relacionados con  atención al ciudadano.</t>
  </si>
  <si>
    <t>Actualización de los procesos y procedimientos relacionados con atención al ciudadano.</t>
  </si>
  <si>
    <t>Un (1) documento aprobado y/o publicado</t>
  </si>
  <si>
    <t>8/03/2018
31/08/2018
05/09/2018
10/10/2018
02/11/2018
10/12/2018
08/01/2019</t>
  </si>
  <si>
    <t>8/3/2018- Para  los mese de enero y febrero no se tenían programadas actividades.
31/08/2018- La actividad se tiene programada para reportar en  el mes de diciembre de 2018  no obstante, es de precisar que en coordinación con la Oficina Asesora de Planeación  y Atención al ciudadanano se vienen reealizando mesas de trabajo en la actualización de los procesos y procedimientos relacionados con atención al ciudadano, como se evidencia en los registros de asistencia.
5/09/2018: La actividad se tiene programada para reportar en  el mes de diciembre de 2018  no obstante, es de precisar que en coordinación con la Oficina Asesora de Planeación  y Atención al Ciudadanano se vienen reealizando mesas de trabajo en la actualización de los procesos y procedimientos relacionados con atención al ciudadano, como se evidencia en los registros de asistencia. 
10/10/2018: La actividad se tiene programada para reportar en  el mes de diciembre de 2018  no obstante, es de precisar que en coordinación con la Oficina Asesora de Planeación  y Atención al Ciudadanano se vienen reealizando mesas de trabajo en la actualización de los procesos y procedimientos relacionados con atención al ciudadano, como se evidencia en los registros de asistencia. 
2/11/2018: La actividad se tiene programada para reportar en  el mes de diciembre de 2018  no obstante, es de precisar que en coordinación con la Oficina Asesora de Planeación  y Atención al Ciudadanano se vienen reealizando mesas de trabajo en la actualización de los procesos y procedimientos relacionados con atención al ciudadano, como se evidencia en los registros de asistencia. 
15/12/2018: La actividad se tiene programada para reportar en  el mes de diciembre de 2018  no obstante, es de precisar que en coordinación con la Oficina Asesora de Planeación  y Atención al Ciudadanano se vienen reealizando mesas de trabajo en la actualización de los procesos y procedimientos relacionados con atención al ciudadano, como se evidencia en los registros de asistencia. Se tiene aprobado la cadena de valor, mapa relacional del proceso de Servicio al ciudadano. http://www.uaesp.gov.co/modelo-transformacion-organizacional/procesos_mto.php?id=servicio_ciudadano
03/01/2019: La actividad se tiene programada para reportar en  el mes de febrero de 2019,  ya que en coordinación con la Oficina Asesora de Planeación  y Atención al Ciudadanano se vienen reealizando mesas de trabajo en donde ya se actualizaron los procesos y procedimientos relacionados con atención al ciudadano, queda pendiente aprobacion de las areas y gestion por parte de la subdirectora administrativa y financiera para su debida publicacion. </t>
  </si>
  <si>
    <t xml:space="preserve">07/05/2018- El seguimiento a la Revisión y actualización de los procesos y procedimientos relacionados con  atención al ciudadano en la Unidad   para el año 2018 se realizara a partir del mes de diciembre de 2018,por lo tanto no se registra Avance.
11/09/2018- El seguimiento a la Revisión y actualización de los procesos y procedimientos relacionados con  atención al ciudadano en la Unidad   para el año 2018 se realizara a partir del mes de diciembre de 2018,por lo tanto no se registra Avance.
10/01/2019: Una vez consultada la url (micrositio de prueba para la información), se obseva  los avances en su actualización, pero el procedimiento publicado, data del 31/08/2015 (http://www.uaesp.gov.co/modelo-transformacion-organizacional/documentos/servicio_ciudadano/editables/PC-05%20Atencion%20a%20Derechos%20de%20Peticion%20y%20PQRS%20V6.doc)
</t>
  </si>
  <si>
    <t>10/01/2019: El documento relacionado con el procedimiento de Atención al Ciudadano, no fue aprobado ni publicado de acuerdo a programación de la vigencia de 2018.</t>
  </si>
  <si>
    <r>
      <rPr>
        <b/>
        <sz val="12"/>
        <rFont val="Arial Narrow"/>
        <family val="2"/>
      </rPr>
      <t xml:space="preserve">Subcomponente 5                          </t>
    </r>
    <r>
      <rPr>
        <sz val="12"/>
        <rFont val="Arial Narrow"/>
        <family val="2"/>
      </rPr>
      <t xml:space="preserve"> 
Relacionamiento con el ciudadano</t>
    </r>
  </si>
  <si>
    <t>Caracterización de los grupos de interés</t>
  </si>
  <si>
    <t>Identificar y validar la caracterización de los grupos de interés</t>
  </si>
  <si>
    <t xml:space="preserve">1 caracterización aprobada por la Alta Dirección </t>
  </si>
  <si>
    <t>Oficina Asesora de Planeación
Áreas misionales</t>
  </si>
  <si>
    <t>31/12/2018- La caraterización de los grupos de interés fue preentada al Comité de Transformación Organizacional. El cual fue trabajado bajo la propuesta de metodología de política  de relacionamiento, así mismo la caracterización fue publicada en el micrositio del Modelo de Transformación Organizacional, publicado en los documentos de la Dimensión Relacional. http://www.uaesp.gov.co/modelo-transformacion-organizacional/#procesos-procedimientos</t>
  </si>
  <si>
    <t>7/05/2018
11/09/2018
14/01/2109</t>
  </si>
  <si>
    <t xml:space="preserve">07/05/2018- El seguimiento a la Revisión y actualización de los procesos y procedimientos relacionados con  atención al ciudadano en la Unidad   para el año 2018 se realizara a partir del mes de diciembre de 2018,por lo tanto no se registra Avance.
11/09/2018- El seguimiento a la Revisión y actualización de los procesos y procedimientos relacionados con  atención al ciudadano en la Unidad   para el año 2018 se realizara a partir del mes de diciembre de 2018,por lo tanto no se registra Avance.
14/01/2019: en el sitio http://www.uaesp.gov.co/modelo-transformacion-organizacional/documentos/Caracterizacion%20grupos%20interes%20UAESP.pdf, se evidencia la Grupos de Interés asociados con la Entidad, pero no una caracterizacion de los grupos descritos alli. No se presenta otra evidencia. </t>
  </si>
  <si>
    <t>5.2</t>
  </si>
  <si>
    <t>Promover la aplicación de las guías y recomendaciones de buenas prácticas en materia de servicio al ciudadano emanadas de la Veeduría Distrital y de la Secretaría General de la Alcaldía Mayor.</t>
  </si>
  <si>
    <t>Socialización por medio de correo electrónico de las guías y recomendaciones.</t>
  </si>
  <si>
    <t>Dos (2) socializaciones electrónicas</t>
  </si>
  <si>
    <t>30/04/2018
09/08/2018
31/08/2018
10/10/2018
02/11/2018
15/12/2018</t>
  </si>
  <si>
    <r>
      <rPr>
        <b/>
        <sz val="11"/>
        <rFont val="Arial Narrow"/>
        <family val="2"/>
      </rPr>
      <t>9/08/2018:</t>
    </r>
    <r>
      <rPr>
        <sz val="11"/>
        <rFont val="Arial Narrow"/>
        <family val="2"/>
      </rPr>
      <t xml:space="preserve">  En coordinación con la Ofina Asesora  de Comunicaciones  se diseñaron  dos (2) piezas sobere buenas  prácticas en materia de servico al ciudadano, las cuales se en cuentran en aprobación para su respectiva publicación en el mes de agosto.
</t>
    </r>
    <r>
      <rPr>
        <b/>
        <sz val="11"/>
        <rFont val="Arial Narrow"/>
        <family val="2"/>
      </rPr>
      <t>31/08/2018</t>
    </r>
    <r>
      <rPr>
        <sz val="11"/>
        <rFont val="Arial Narrow"/>
        <family val="2"/>
      </rPr>
      <t xml:space="preserve">-  El 14 de agosto  con el apoyo de la Oficina  Asesora de Comunicaciones de la Unidad  se socializó a través del correo electrónico masivo de la entidad  la pieza "Sistema Distrital de Servicio a la Ciudadanía" , que busca promover la aplicación de las guías y recomendaciones de buenas prácticas en materia de servicio al ciudadanía. documento que puede ser consultado en el correo electróníco-  FOROS,  a la  fecha se cuenta con el 50% de lo programado. Evidencia correo electrónico- foros.5/09/2018:   El 14 de agosto  con el apoyo de la Oficina  Asesora de Comunicaciones de la Unidad  se socializó a través del correo electrónico masivo de la entidad  la pieza "Sistema Distrital de Servicio a la Ciudadanía" , que busca promover la aplicación de las guías y recomendaciones de buenas prácticas en materia de servicio al ciudadanía. documento que puede ser consultado en el correo electróníco-  FOROS,  a la  fecha se cuenta con el 50% de lo programado. Evidencia correo electrónico- foros
</t>
    </r>
    <r>
      <rPr>
        <b/>
        <sz val="11"/>
        <rFont val="Arial Narrow"/>
        <family val="2"/>
      </rPr>
      <t>10/10/2018:</t>
    </r>
    <r>
      <rPr>
        <sz val="11"/>
        <rFont val="Arial Narrow"/>
        <family val="2"/>
      </rPr>
      <t xml:space="preserve">  No obstante que el cumplimiento de la segunda  actividad se tenía programada para el mes diciembre , el pasado   5 de octubre  con el apoyo de la Oficina  Asesora de Comunicaciones de la Unidad,  se socializó a través del correo electrónico masivo de la entidad,  la  segunda pieza "TÉRMINOS PARA RESOLVER PETICIONES" , que busca promover   y sencibilizar el cumplimiento de los terminos para atender- resolver las PQRS, con llevando a mejorar el servicio en pro de la ciudadanía. documento que puede ser consultado en el correo electróníco-  FOROS,  a la  fecha se cuenta con el 100% de lo programado. Evidencia correo electrónico- foros
</t>
    </r>
    <r>
      <rPr>
        <b/>
        <sz val="11"/>
        <rFont val="Arial Narrow"/>
        <family val="2"/>
      </rPr>
      <t>2/11/2018</t>
    </r>
    <r>
      <rPr>
        <sz val="11"/>
        <rFont val="Arial Narrow"/>
        <family val="2"/>
      </rPr>
      <t xml:space="preserve">_ La actividad fue cumplidad en 100%
</t>
    </r>
    <r>
      <rPr>
        <b/>
        <sz val="11"/>
        <rFont val="Arial Narrow"/>
        <family val="2"/>
      </rPr>
      <t>15/12/2018</t>
    </r>
    <r>
      <rPr>
        <sz val="11"/>
        <rFont val="Arial Narrow"/>
        <family val="2"/>
      </rPr>
      <t>_ La actividad fue cumplidad en 100%.</t>
    </r>
  </si>
  <si>
    <t>7/05/2018
12/09/2018</t>
  </si>
  <si>
    <t>07/05/2018-El seguimiento para Promover la aplicación de las guías y recomendaciones de buenas prácticas en materia de servicio al ciudadano emanadas de la Veeduría Distrital y de la Secretaría General de la Alcaldía Mayor,  para el año 2018 se realizara a partir del mes de noviembre de 2018, por lo tanto no se registra Avance.
12/09/2018- Se evidencia las dos guías emitidas por la Veeduría Distrital y la Secretaría General de la Alcaldía Mayor de Bogotá (Guía ciudadana para la gestión de PQRS y Guía de ejemplos de derechos de petición)
14/01/2019: Se evidencia el Correro Institucional Masivo "comunicaciones@uaesp.gov.co" en el que se envía "TÉRMINOS PARA RESOLVER PETICIONES" del 10/05/2018.</t>
  </si>
  <si>
    <r>
      <t xml:space="preserve">12/09/2018- </t>
    </r>
    <r>
      <rPr>
        <sz val="12"/>
        <rFont val="Arial Narrow"/>
        <family val="2"/>
      </rPr>
      <t>Continuar con la socialización de las guías en las fechas programadas</t>
    </r>
  </si>
  <si>
    <t>Avance componente de atención al ciudadano</t>
  </si>
  <si>
    <t>5. Mecanismos para la transparencia y acceso a la información</t>
  </si>
  <si>
    <r>
      <rPr>
        <b/>
        <sz val="12"/>
        <rFont val="Arial Narrow"/>
        <family val="2"/>
      </rPr>
      <t>Subcomponente 1</t>
    </r>
    <r>
      <rPr>
        <sz val="12"/>
        <rFont val="Arial Narrow"/>
        <family val="2"/>
      </rPr>
      <t xml:space="preserve">
Transparencia activa</t>
    </r>
  </si>
  <si>
    <t>Implementar la página web y la intranet de acuerdo a las directivas definidas por la Alta Consejería Distrital de TIC, las cuales serán incluidas en el incluidas en el  DDCMS Govimentum</t>
  </si>
  <si>
    <t>Página web e intranet de la Unidad, actualizada</t>
  </si>
  <si>
    <t>1 actualización de la página y web</t>
  </si>
  <si>
    <t>Oficina Asesora de Comunicaciones y Relaciones Interinstitucionales</t>
  </si>
  <si>
    <t>Actualizar la información disponible de la página web y convertirla en lenguaje sencillo, útil, comprensible e incluir opciones de comunicación para el ciudadano</t>
  </si>
  <si>
    <t>Página web e intranet bajo parámetro de lenguaje sencillo y abierto</t>
  </si>
  <si>
    <t>11 actualizaciones en la página web</t>
  </si>
  <si>
    <t xml:space="preserve">Crear el protocolo o lineamiento correspondiente para la publicación de los contenidos dentro de la página web. </t>
  </si>
  <si>
    <t>Protocolo o lineamiento para la publicación de contenidos en la página web</t>
  </si>
  <si>
    <t xml:space="preserve">1 protocolo o lineamiento </t>
  </si>
  <si>
    <t>Seguimiento al cumplimiento de la Ley de Transparencia en el enlace "Transparencia y acceso a la información"</t>
  </si>
  <si>
    <t>Verificación del cumplimiento de la Ley 1712 de 2014</t>
  </si>
  <si>
    <t>12 seguimientos al cumplimiento de norma</t>
  </si>
  <si>
    <t>Elaboración y divulgación del avance de la implementación  de la Estrategia de Gobierno Digital</t>
  </si>
  <si>
    <t>Avances en la implementación de la estrategia de gobierno Digitan</t>
  </si>
  <si>
    <t>1 informe divulgado</t>
  </si>
  <si>
    <t>1.6</t>
  </si>
  <si>
    <t>Revisión  de la información requerida por los criterios del índice de transparencia distrital.</t>
  </si>
  <si>
    <t>Verificación y publicación de la información de acuerdo a los criterios del índice de transparencia distrital</t>
  </si>
  <si>
    <t>5  seguimientos al cumplimiento de los criterios del índice de transparencia</t>
  </si>
  <si>
    <t>Oficina Asesora de Planeación y Oficina Asesora de Comunicaciones y Relaciones Interinstitucionales</t>
  </si>
  <si>
    <t>1.7</t>
  </si>
  <si>
    <t>Revisar el inventario de los trámites de la Unidad</t>
  </si>
  <si>
    <t>Actualizar los trámites u otros procedimientos administrativos de la Unidad</t>
  </si>
  <si>
    <t>Actualización de los trámites de la Unidad en el SUIT</t>
  </si>
  <si>
    <t>Oficina Asesora de Planeación/ áreas misionales</t>
  </si>
  <si>
    <t>1.8</t>
  </si>
  <si>
    <t>Actualizar la política editorial de la Unidad</t>
  </si>
  <si>
    <t>Aprobar y divulgar la política editorial de la Unidad</t>
  </si>
  <si>
    <t>1 documento aprobado y divulgado internamente en la Unidad</t>
  </si>
  <si>
    <t>Oficina Asesora de Planeación y Oficina Asesora de Comunicaciones</t>
  </si>
  <si>
    <r>
      <rPr>
        <b/>
        <sz val="12"/>
        <rFont val="Arial Narrow"/>
        <family val="2"/>
      </rPr>
      <t>Subcomponente 2</t>
    </r>
    <r>
      <rPr>
        <sz val="12"/>
        <rFont val="Arial Narrow"/>
        <family val="2"/>
      </rPr>
      <t xml:space="preserve">
Transparencia pasiva</t>
    </r>
  </si>
  <si>
    <t xml:space="preserve">Publicar los informes de la estadístico de  las encuestas de atención al ciudadano </t>
  </si>
  <si>
    <t xml:space="preserve">Generar informe de la estadística de las encuestas de atención al ciudadano </t>
  </si>
  <si>
    <t>Publicar mensualmente el informe estadístico de las encuestas de percepción de la atención en la página web</t>
  </si>
  <si>
    <t>8/03/2018
10/05/2018
20/06/218
19/07/2018
09/08/2018
31/08/2018
05/09/2018
10/10/2018
02/11/2018
10/12/2018
03/01/2019</t>
  </si>
  <si>
    <t xml:space="preserve">08/03/2018- Se solicitó la publicación en la página web del informe estadístico de las encuestas de percepción de la atención al ciudadano del mes de enero y febrero.
10/05/2018: Se generó el informe de estadísticas de encuenta de percepción del mes  de abril,  se anexa evidencia.
20/06/2018: Se generó el informe de estadística de las encuestas de percepción de la atención  corresponiente al mes de mayo, se anexa evidencia.
19/07/2018: Se generó el informe de estadística de las encuestas de percepción de la atención  corresponiente al mes de junio, la cual se encuentra publicada en el link de transparencia htp://www.uaesp.gov.co/transparencia/instrumentos-gestion-informacion-publica/Informe-pqr-denuncias-solicitudes
9/08/2018:  Se generó el informe de estadística de las encuestas de percepción de la atención  corresponiente al mes de julio, la cual se encuentra publicada en el link de transparencia:  http://www.uaesp.gov.co/transparencia/instrumentos-gestion-informacion-publica/Informe-pqr-denuncias-solicitudes
31/08/2018- Se continua generando los informes, se encuentran publicados en el siguiente enlace: http://www.uaesp.gov.co/transparencia/instrumentos-gestion-informacion-publica/Informe-pqr-denuncias-solicitudes
5/09/2018:Se generó el informe de estadística de las encuestas de percepción de la atención  corresponiente al mes de agosto la cual se encuentra publicada en el link de transparencia:  http://www.uaesp.gov.co/transparencia/instrumentos-gestion-informacion-publica/Informe-pqr-denuncias-solicitudes.
10/10/2018: Se generó el informe de estadística de las encuestas de percepción de la atención  corresponiente al mes de septiembre el para lo cual se solicitó a la Oficina Asesora de Comunicaiones la publicación de la misma  en el link de transparencia:  http://www.uaesp.gov.co/transparencia/instrumentos-gestion-informacion-publica/Informe-pqr-denuncias-solicitudes.
2/11/2018: Se generó el informe de estadística de las encuestas de percepción de la atención  corresponiente al mes de octubre el para lo cual se solicitó a la Oficina Asesora de Comunicaciones la publicación de la misma  en el link de transparencia:  http://www.uaesp.gov.co/transparencia/instrumentos-gestion-informacion-publica/Informe-pqr-denuncias-solicitudes.
10/12/2018: Se generó el informe de estadística de las encuestas de percepción de la atención  corresponiente al mes de Noviembre el para lo cual se solicitó a la Oficina Asesora de Comunicaciones la publicación de la misma  en el link de transparencia:  http://www.uaesp.gov.co/transparencia/instrumentos-gestion-informacion-publica/Informe-pqr-denuncias-solicitudes.
03/01/2019: Debido a que la informacion es enviada por la Secretaria Distrital los primeros 15 dias del mes siguiente, este reporte se envia los primeros 20 dias de cada mes (mes vencido).
</t>
  </si>
  <si>
    <t>07/09/2018- Se observa que se encuentran publicadas las encuestas de percepción de los mese de enero, febrero y marzo de 2018, actualmente se esta realizando el informe de abril de 2018.
11/09/2018- Se evidencian informes estadisticos de mediciones de percepcion asociadas a  los cuales estan publicados en la pagina web.
10/01/2019: En la página web se evidencia la publicación del informe de percepción del ciudadano del mes de noviembre de 2018.</t>
  </si>
  <si>
    <t>07-05/2018- Se puede consultar en el siguiente link"http://www.uaesp.gov.co/index.php/transparencia-y-acceso-a-la-informacion-uaesp/gestion-atencion-ciudadano"
11/09/2018- Es importante considerar los servicios asociados al Sistema de Gestión de Calidad y hacer analisis y evaluación.</t>
  </si>
  <si>
    <r>
      <rPr>
        <b/>
        <sz val="12"/>
        <rFont val="Arial Narrow"/>
        <family val="2"/>
      </rPr>
      <t>Subcomponente 3</t>
    </r>
    <r>
      <rPr>
        <sz val="12"/>
        <rFont val="Arial Narrow"/>
        <family val="2"/>
      </rPr>
      <t xml:space="preserve">
Instrumentos de gestión de la información</t>
    </r>
  </si>
  <si>
    <t>Mantener actualizado los catálogos de datos abiertos de la Entidad</t>
  </si>
  <si>
    <t>Catálogos de datos abiertos</t>
  </si>
  <si>
    <t>(No de actualizaciones realizadas/ No de actualizaciones programadas)*100</t>
  </si>
  <si>
    <t>Oficina TIC</t>
  </si>
  <si>
    <t>7/03/2018
30/04/2018
10/05/2018
20/06/2018
19/07/2018
08/08/2018
31/08/2018
28/09/2018
31/10/2018
30/11/2018</t>
  </si>
  <si>
    <r>
      <rPr>
        <b/>
        <sz val="12"/>
        <rFont val="Arial Narrow"/>
        <family val="2"/>
      </rPr>
      <t>07/03/2018-</t>
    </r>
    <r>
      <rPr>
        <sz val="12"/>
        <rFont val="Arial Narrow"/>
        <family val="2"/>
      </rPr>
      <t xml:space="preserve"> Según datos.gov.co hay 8 datasets actualizados al 29 de enero y 4 desactualizados al 26 de octubre de 2017.
</t>
    </r>
    <r>
      <rPr>
        <b/>
        <sz val="12"/>
        <rFont val="Arial Narrow"/>
        <family val="2"/>
      </rPr>
      <t>30/04/2018</t>
    </r>
    <r>
      <rPr>
        <sz val="12"/>
        <rFont val="Arial Narrow"/>
        <family val="2"/>
      </rPr>
      <t xml:space="preserve">
Se estan actualizando los datos dentro de la pagina http://datosabiertos.bogota.gov.co/dataset?q=uaesp y donde se tienen que 5 datasheets estan a febrero de 2018 y el resto a marzo de 2018.
</t>
    </r>
    <r>
      <rPr>
        <b/>
        <sz val="12"/>
        <rFont val="Arial Narrow"/>
        <family val="2"/>
      </rPr>
      <t xml:space="preserve">10/05/2018: </t>
    </r>
    <r>
      <rPr>
        <sz val="12"/>
        <rFont val="Arial Narrow"/>
        <family val="2"/>
      </rPr>
      <t xml:space="preserve">Se tiene programado reportar actividades para el mes de junio
</t>
    </r>
    <r>
      <rPr>
        <b/>
        <sz val="12"/>
        <rFont val="Arial Narrow"/>
        <family val="2"/>
      </rPr>
      <t>20/06/2018</t>
    </r>
    <r>
      <rPr>
        <sz val="12"/>
        <rFont val="Arial Narrow"/>
        <family val="2"/>
      </rPr>
      <t xml:space="preserve">: Se tiene programado reportar actividades para el mes de junio
</t>
    </r>
    <r>
      <rPr>
        <b/>
        <sz val="12"/>
        <rFont val="Arial Narrow"/>
        <family val="2"/>
      </rPr>
      <t xml:space="preserve">19/07/2018: </t>
    </r>
    <r>
      <rPr>
        <sz val="12"/>
        <rFont val="Arial Narrow"/>
        <family val="2"/>
      </rPr>
      <t xml:space="preserve"> Se adelantaron reuniones  en la cual asistieron delegales de las áreas de: gestión documental, TIC y Oficina Asesora de Planeación, con el fin de  homogenizar la plantilla  para actualizar la información  clasificada y reservada dela entidad.   Se adjunta plantilla
</t>
    </r>
    <r>
      <rPr>
        <b/>
        <sz val="12"/>
        <rFont val="Arial Narrow"/>
        <family val="2"/>
      </rPr>
      <t>08/08/2018</t>
    </r>
    <r>
      <rPr>
        <sz val="12"/>
        <rFont val="Arial Narrow"/>
        <family val="2"/>
      </rPr>
      <t xml:space="preserve">: Actualmente se tiene los siguientes datos reportados y actualizados: Enero:1, Febrero:4, Abril:12, Mayo:1, Junio:5 y Julio 7.
</t>
    </r>
    <r>
      <rPr>
        <b/>
        <sz val="12"/>
        <rFont val="Arial Narrow"/>
        <family val="2"/>
      </rPr>
      <t>31/08/2018:</t>
    </r>
    <r>
      <rPr>
        <sz val="12"/>
        <rFont val="Arial Narrow"/>
        <family val="2"/>
      </rPr>
      <t xml:space="preserve"> Los Data Set publicados a la fecha 
Data Set de Residuos Recogidos de Barrido de Corte Césped Poda Árboles Residuos de Recogidos de Grandes Generadores Recolección de arrojo Clandestino...  Julio 31 de 2018 
Data Set Emitido por la Subdirección de Recolección Barrido y Limpieza de la Unidad Administrativa Especial de Servicios Públicos UAESP. del 27 de julio de 2018
Data Set Emitido por la Subdirección de Aprovechamiento de los Recicladores del 27 de julio de 2018
Data Set de Residuos Mixtos Aprovechados por mes en el Relleno Sanitario de Doña Juana RSDJ del 26 de julio de 2018 
Data Set emitido por la Subdirección de Aprovechamiento de la ubicación de las Estaciones de clasificación y aprovechamiento-Ecas bodegas publicas de reciclaje  del 26 Julio de 2018
Data Set emitido por la Subdirección de Disposición Final AII RSDJ - Area de Influencia Indirecta Relleno Sanitario Doña Juana del 18 de julio de 2018.
Data Set emitido por la Subdirección de Recoleccción Barrido y Limpieza, Residuos recogidos en el Relleno Sanitario de Doña Juana RSDJ del 17 de ljulio de 2018
Data Set emitido por la Subdirección de Disposición Final de los Residuos mixtos aprovechados en el Relleno Sanitario Doña Juana (RSDJ) del 5 de julio de 2018
Data Set emitido por la Subdirección de Disposición Final de "Reducciones de Emisiones (tCO2e) Toneladas de CO2 equivalentes" y el "Flujo de Biogás Promedio Quemado de metros... del 27 de junio de 2018
Data Set emitido por la Subdirección de Recolección Barrido y Limpieza (RBL) junio 5 de 2018
Data Set reportado por la subdirección de Aprovechamiento de Registro Único de Recicladores de Oficio. Recicladores incluídos. junio 5 de 2018
Data Set de usuarios sensibilizados tema separación en la fuente junio 5 de 2018.
http://datosabiertos.bogota.gov.co/
</t>
    </r>
    <r>
      <rPr>
        <b/>
        <sz val="12"/>
        <rFont val="Arial Narrow"/>
        <family val="2"/>
      </rPr>
      <t xml:space="preserve">28/09/2018: </t>
    </r>
    <r>
      <rPr>
        <sz val="12"/>
        <rFont val="Arial Narrow"/>
        <family val="2"/>
      </rPr>
      <t xml:space="preserve">Se adelantaron las verificaciones de los datos subidos y se actualizaron los correspondientes.
</t>
    </r>
    <r>
      <rPr>
        <b/>
        <sz val="12"/>
        <rFont val="Arial Narrow"/>
        <family val="2"/>
      </rPr>
      <t>31/10/2018:</t>
    </r>
    <r>
      <rPr>
        <sz val="12"/>
        <rFont val="Arial Narrow"/>
        <family val="2"/>
      </rPr>
      <t xml:space="preserve"> Los data sets han sido actualizado conforme a la información suministrada por las áreas misionales y con base en la información y periodicidad definida.
</t>
    </r>
    <r>
      <rPr>
        <b/>
        <sz val="12"/>
        <rFont val="Arial Narrow"/>
        <family val="2"/>
      </rPr>
      <t>30/11/2018:</t>
    </r>
    <r>
      <rPr>
        <sz val="12"/>
        <rFont val="Arial Narrow"/>
        <family val="2"/>
      </rPr>
      <t xml:space="preserve"> Actualmente se tienen data sets actualizados dependiendo de la periodicidad y la información sumnistrada por el área.</t>
    </r>
  </si>
  <si>
    <t>07/05/2018- Se observo que en el link http://datosabiertos.bogota.gov.co/dataset?q=uaesp, se evidenciaron 20 conjuntos de datos ,Data Set RBL Nuevo esquema de aseo,  Data Set Aprovechamiento usuarios sensibilizados 2018, Alumbrado Público,  Data Set Aprovechamiento ECAS 2018, Data set Disposicion Final, Data Set RBL Residuos recogidos,  CSV Data Set Aprovechamiento toneladas aprovechadas 2018, Data Set Aprovechamiento toneladas aprovechadas 2017, Data Set Aprovechamiento Registro Unico de Recicladores de Oficio (RURO) 2018, Data Set Aprovechamiento_Registro Único de Recicladores de Oficio (RURO) 2017,  CSV Residuos Mixtos Aprovechados Relleno Sanitario Doña Juana, Data Set Aprovechamiento Estaciones de Clasificación y Aprovechamiento ECAS 2017,  CSV Data Set Disposición Final_Numero Proyecto Gestión Social,  Data Set Aprovechamiento usuarios sensibilizados separación en la fuente 2017,  CSV Data Set Alumbrado Público 2017, Data Set Disposicion Final 2017, Data Set Aprovechamiento, CSV Data_Set RBL, CSV Data Set Alumbrado Público Abril de 2018, Data Set Disposición Final enero 2018.
11/09/2018- Se evidencian actualizaciones correspondientes para garantizar la politica de datos abietos de la unidad.
11/01/2019-En la página web http://datosabiertos.bogota.gov.co se evidencio los datos abiertos con la  información de las Subdirecciones misionales de la Unidad Administrativa Especial de Servicios Públicos (UAESP) siendo la  Última actualización el 26/12/2018</t>
  </si>
  <si>
    <t>07/05/2018- Se puede consultar el siguiente link "http://datosabiertos.bogota.gov.co/dataset?q=uaesp"
1109/2018-Se puede consultar el siguiente link http://datosabiertos.bogota.gov.co/+U14:Z16Y14T14:Z16T14:Z16S14:Z16Y14T14:Z16R14:Z16Q14:Z16Y14</t>
  </si>
  <si>
    <t>Elaborar el índice de información clasificada y reservada</t>
  </si>
  <si>
    <t>índice de información clasificada y reservada</t>
  </si>
  <si>
    <t>1 archivo del índice de información clasificada y reservada</t>
  </si>
  <si>
    <t>Oficina TIC /  Gestión Documental</t>
  </si>
  <si>
    <t>7/03/2018
30/04/2018
10/05/2018
20/06/2018
19/07/2018
31/08/2018
28/09/2012
20/12/2018</t>
  </si>
  <si>
    <t xml:space="preserve">07/03/2018- Aún no se ha adelantado el proceso. Se esta definiendo con gestion documental para adelantar las reuniones pertinentes.
30/04/2018- Aún no se ha adelantado el proceso. Se esta definiendo con gestion documental para adelantar las reuniones pertinentes.
10/05/2018: Se tiene programado reportar actividades para el mes de junio
20/06/2018:  Se tiene programado reportar actividades para el mes de junio
19/07/2018:   Se actualizó el registro o inventario de activos de Información,  en coordinación  las áreas de: gestión documental, TIC y Oficina Asesora de Planeaciónel cual se encuentra publicado en el link: http://archivo.uaesp.gov.co/index.php/transparencia-uaesp -Registro de Activos de Información
31/08/2018- Está pendiente ajustar el documento con el formato que integra la información clasificada y reservada, los componentes de seguridad de la información y activos de información. Se han adelantado las actualizaciones de las matrices de la Oficina Asesora de Planeación y la Oficina TIC. Se contiuará ajustando la matriz e ir incorporando la actualización realizada por las áreas de la Unidad. Se espera contar con dicho documento al mes de octubre. 
28/09/2018: Se adelantó reuniòn con Planeación, Gestión Documental y Asuntos Legales para definir la matriz y la forma de llenado de la misma. Se deja compromiso para que las áreas entreguen el documento el 19 de Octubre para ser revisado y ajustado en el caso necesario.
20/12/2018: Se ha adelantado la matriz con Asuntos Legales, Administrativa, Tic y planeación.
</t>
  </si>
  <si>
    <t>07/05/2018- El seguimiento a la elaborarción del índice de información clasificada y reservada en la Unidad    para el año 2018 se realizara a partir del mes de junio de 2018, por lo tanto no se registra Avance.
11/09/2018- Se tenia previsto la elaboración del documento o el indice para el mes de junio, no obstante se evidencia un borrador del mismo a espera de completarse hasta el mes de octubre, sopena de las implicaciones que pueda conllevar segun lo decsrto en la ley 1712 de 2014.
11/01/2019: El índice de información clasificada y reservada se trabajó únicamente con los procesos de la Subdirección de Asuntos Legales ,Subdirección Administrativa y Financiera - Gestión Documental, Oficina de Tecnología de la Información y las Comunicaciones y la Oficina Asesora de Planeación, la matriz fue   publicada en la página web el 7 de  noviembre de 2018</t>
  </si>
  <si>
    <t>11/09/20218- Definir actividades que permitan con mayor prontitud definir un documento legalmente requerido.
11/01/2019: De acuerdo con la información suministrada por la oficina TIC, hace falta trabajar con los demás procesos, manifestando así, un cumplimiento de la meta del 28%</t>
  </si>
  <si>
    <t>3.3</t>
  </si>
  <si>
    <t>Actualizar el registro o inventario de activos de Información</t>
  </si>
  <si>
    <t>Registro o inventario de activos de información</t>
  </si>
  <si>
    <t>Sub. Administrativa y Financiera /Gestión documental
Oficina TIC</t>
  </si>
  <si>
    <t>7/03/2018
30/04/2018
08/08/208
31/08/2018
28/09/2012
20/12/2018</t>
  </si>
  <si>
    <t xml:space="preserve">07/03/2018- Se adelantó reuniones previas con las áreas con el fin de definir los procesos para la actualización de la información.
30/04/2018 Se adelantó reuniones previas con las áreas con el fin de definir los procesos para la actualización de la información.
08/08/2018: Se esta actualizando el inventario para poder continuar con los procesos de riesgos correspondientes a la implemeentación del MSPI.
31/08/2018:Se subio la matriz al enlace http://www.uaesp.gov.co/images/Inventario%20de%20Activos%20de_Informacion%20UAESP.xlsx y se empieza con la etapa de actualización y verificación de información con cada una de las áreas. 
Se contiuará ajustando la matriz e ir incorporando la actualización realizada por las áreas de la Unidad. Se espera contar con dicho documento al mes de octubre. 
28/09/2018: Se adelantó reuniòn con Planeación, Gestión Documental y Asuntos Legales para definir la matriz y la forma de llenado de la misma. Se deja compromiso para que las áreas entreguen el documento el 19 de Octubre para ser revisado y ajustado en el caso necesario.
20/12/2018: Se ha adelantado la matriz con Asuntos Legales, Administrativa, Tic y planeación.
</t>
  </si>
  <si>
    <t>7/05/2018
12/09/2018
11/01/2019</t>
  </si>
  <si>
    <t>07/05/2018-El seguimiento a la Actualización y el registro o inventario de activos de Información de la Unidad    para el año 2018 se realizara a partir del mes de junio de 2018, por lo tanto no se registra Avance.
12/09/2018- Se observa la matriz publicada en la pagina web de la unidad.
11/01/2019: Se evidencia cumplimiento de la actualización de la matriz  el dia martes, 24 de julio de 2018 tal como lo tenian programado </t>
  </si>
  <si>
    <t>12/09/2018- ver Link http://www.uaesp.gov.co/content/transparencia-y-acceso-la-informacion-publica</t>
  </si>
  <si>
    <r>
      <rPr>
        <b/>
        <sz val="12"/>
        <rFont val="Arial Narrow"/>
        <family val="2"/>
      </rPr>
      <t>Subcomponente 4</t>
    </r>
    <r>
      <rPr>
        <sz val="12"/>
        <rFont val="Arial Narrow"/>
        <family val="2"/>
      </rPr>
      <t xml:space="preserve">
Criterio diferencial de accesibilidad</t>
    </r>
  </si>
  <si>
    <t>Realizar validaciones del portal web en criterios de  usabilidad y accesibilidad </t>
  </si>
  <si>
    <t xml:space="preserve">Revisión en el cumplimiento de los criterios de usabilidad y accesibilidad </t>
  </si>
  <si>
    <t>3 validaciones</t>
  </si>
  <si>
    <t>Oficina Asesora de Comunicaciones</t>
  </si>
  <si>
    <r>
      <rPr>
        <b/>
        <sz val="12"/>
        <rFont val="Arial Narrow"/>
        <family val="2"/>
      </rPr>
      <t>30/04/2018</t>
    </r>
    <r>
      <rPr>
        <sz val="12"/>
        <rFont val="Arial Narrow"/>
        <family val="2"/>
      </rPr>
      <t xml:space="preserve">- Desde la Oficina Asesora de Planeación se entregó la estructura de navegabilidad con el cumplimiento de lo descrito por la resolución 3564 de 2015, las cuales fueron validadas por las áreas de la Unidad. La página se encuentra en transición a la plantilla de la Alcaldía y se remite las pruebas de accesibilidad
</t>
    </r>
    <r>
      <rPr>
        <b/>
        <sz val="12"/>
        <rFont val="Arial Narrow"/>
        <family val="2"/>
      </rPr>
      <t>31/08/2018</t>
    </r>
    <r>
      <rPr>
        <sz val="12"/>
        <rFont val="Arial Narrow"/>
        <family val="2"/>
      </rPr>
      <t xml:space="preserve">- Se realizó la prueba de accesibilidad y usabilidad de la nueva página web de la Unidad. Se estima iniciar las correcciones en el mes de septiembre
</t>
    </r>
    <r>
      <rPr>
        <b/>
        <sz val="12"/>
        <rFont val="Arial Narrow"/>
        <family val="2"/>
      </rPr>
      <t>31/12/2018</t>
    </r>
    <r>
      <rPr>
        <sz val="12"/>
        <rFont val="Arial Narrow"/>
        <family val="2"/>
      </rPr>
      <t xml:space="preserve">- Se realizó la optimización del sitio web por etapas, con un esquema de navegación claro, con la actulización de la información por subdirecciones, con la actualización de palabras clave y meta tags, y banner en el home de la página que permiten al ciudadano encontrar la información de manera clara, sencilla e intuitiva dentro del sitio web de la entidad. Además se realizarón ajustes responsive del sitio web para que sea visualizado de la mejor forma en dispositivos móviles. 
</t>
    </r>
  </si>
  <si>
    <t>7/05/2018
12/09/2018
15/01/2019:</t>
  </si>
  <si>
    <t>07/05/2018- Se observan los links de accesibilidad en documento remitido por la oficina de comunicaciones. 
12/09/2018- Se evidencia accesibilidad y usabilidad de la nueva pagina web de la unidad.
15/01/2019: Se observa en la pagina web de la Unidad, palabras clave, diseño responsive y navegación intuitiva que permita tener una buena experiencia de usuario.
Con respecto a la recomenadción de la OCI, se informa que se han adelantado comites con la OTIC y OAP, para que la pagina web contenga las recomendaciones solicitadas.</t>
  </si>
  <si>
    <r>
      <t xml:space="preserve">12/09/2018- </t>
    </r>
    <r>
      <rPr>
        <sz val="12"/>
        <rFont val="Arial Narrow"/>
        <family val="2"/>
      </rPr>
      <t>Hacer analisis de los ajustes que se deben relaiza, asi mismo analizar la posiblidad de integrar el cambio de idioma y el tamaño de la letra en la pagina</t>
    </r>
  </si>
  <si>
    <r>
      <rPr>
        <b/>
        <sz val="12"/>
        <rFont val="Arial Narrow"/>
        <family val="2"/>
      </rPr>
      <t>Subcomponente 5</t>
    </r>
    <r>
      <rPr>
        <sz val="12"/>
        <rFont val="Arial Narrow"/>
        <family val="2"/>
      </rPr>
      <t xml:space="preserve">
Monitoreo</t>
    </r>
  </si>
  <si>
    <t xml:space="preserve">Generar informe de atención a las PQRSD  con destino a las dependencias de la Entidad </t>
  </si>
  <si>
    <t xml:space="preserve">Generar alertas a las dependencias en el cumplimiento de los tiempos de la respuestas de las PQRSD. </t>
  </si>
  <si>
    <t xml:space="preserve">Reporte  enviado a las dependencias sobre la atención a las PQRS 
</t>
  </si>
  <si>
    <t>8/03/2018
10/05/2018
20/06/2018
19/07/2018
09/08/2018
31/08/2018
05/09/2018
10/10/2018
02/11/2018
10/12/2018
03/01/2019</t>
  </si>
  <si>
    <t>8/3/2018- Por medio de correo electrónico se hizo envío del estado de las peticiones registradas a las Subdirecciones correspondientes al mes de enero   de 2018
10/05/2018:  Por medio de correo electrónico se hizo envío del estado de las peticiones registradas a las Subdirecciones correspondientes al mes de marzo y abril.
20/06/2018: A través  de correo electrónico se envió a las Subdirecciones el  estado de las peticiones registradas  en el SDQS    en el mes de abril de 2018.
19/07/2018: A través  de correo electrónico se envió a las Subdirecciones el  estado de las peticiones registradas  en el SDQS    en el mes de mayo de 2018. Se anexa evidencia
9/08/2018:  A través  de correo electrónico se envió a las Subdirecciones el  estado de las peticiones registradas  en el SDQS    en el mes de junio  de 2018. Se anexa evidencia
31/08/2018-   A través  de correo electrónico se envió a las Subdirecciones  (SA) el  estado de las peticiones registradas  en el SDQS. El reporte de alerta se envía mes vencido una vez se genere el informe de la Veeduría Distrital. 
5/09/2018:   A través  de correo electrónico se envió a las Subdirecciones  (SA) el  estado de las peticiones registradas  en el SDQS 
10/10/2018:  A través  de correo electrónico se envió a las Subdirecciones  y áreas de la Unidad  el  estado de las peticiones registradas  en el SDQS, teniendo en cuenta el informe de PQRS del mes de agosto.
2/11/2018:   A través  de correo electrónico se envió a las Subdirecciones  y áreas de la Unidad  el  estado de las peticiones registradas  en el SDQS, teniendo en cuenta el informe de PQRS del mes de octubre.        
12/12/2018:   A través  de correo electrónico se envió a las Subdirecciones  y áreas de la Unidad  el  estado de las peticiones registradas  en el SDQS, teniendo en cuenta el informe de PQRS del mes de octubre.
08/01/2019:   A través  de correo electrónico se envió a las Subdirecciones  y áreas de la Unidad  el  estado de las peticiones registradas  en el SDQS, teniendo en cuenta el informe de PQRS del mes de octubre.</t>
  </si>
  <si>
    <r>
      <rPr>
        <b/>
        <sz val="12"/>
        <rFont val="Arial Narrow"/>
        <family val="2"/>
      </rPr>
      <t>07/05/2018-</t>
    </r>
    <r>
      <rPr>
        <sz val="12"/>
        <rFont val="Arial Narrow"/>
        <family val="2"/>
      </rPr>
      <t xml:space="preserve"> Se observa correo elctronico de fecha 3 de mayo de 2018 donde se reporta a cada uno de los procesos de la unidad  las PQRSD pendientes por gestión.
</t>
    </r>
    <r>
      <rPr>
        <b/>
        <sz val="12"/>
        <rFont val="Arial Narrow"/>
        <family val="2"/>
      </rPr>
      <t>11/09/2018-</t>
    </r>
    <r>
      <rPr>
        <sz val="12"/>
        <rFont val="Arial Narrow"/>
        <family val="2"/>
      </rPr>
      <t xml:space="preserve"> Se evidencian informes remitidos por correos electronicos institucionales la información de alertas a la gestión de PQRSD.</t>
    </r>
  </si>
  <si>
    <r>
      <rPr>
        <b/>
        <sz val="12"/>
        <rFont val="Arial Narrow"/>
        <family val="2"/>
      </rPr>
      <t>07/05/2018-</t>
    </r>
    <r>
      <rPr>
        <sz val="12"/>
        <rFont val="Arial Narrow"/>
        <family val="2"/>
      </rPr>
      <t xml:space="preserve"> Se evidencia pantalllazo de correo electronico enviado el día 03 de mayo de 2018 por el encragado de PQRSD a los procesos de la Unidad. Al respecto es importante considerar los tiempos definidos por ley.
</t>
    </r>
    <r>
      <rPr>
        <b/>
        <sz val="12"/>
        <rFont val="Arial Narrow"/>
        <family val="2"/>
      </rPr>
      <t>11/09/2018-</t>
    </r>
    <r>
      <rPr>
        <sz val="12"/>
        <rFont val="Arial Narrow"/>
        <family val="2"/>
      </rPr>
      <t xml:space="preserve"> Hacer analisis y evaluación de datos.</t>
    </r>
  </si>
  <si>
    <t xml:space="preserve">Avance componente Mecanismos para la Transparencia y acceso a la información </t>
  </si>
  <si>
    <t>6. Iniciativas adicionales</t>
  </si>
  <si>
    <t>Subcomponente 1
Plan de Gestión de Integridad</t>
  </si>
  <si>
    <t>Plan de gestión de la integridad</t>
  </si>
  <si>
    <t>Formular el plan de gestión de la integridad vigencia 2018</t>
  </si>
  <si>
    <t xml:space="preserve">Subdirección Administrativa y Financiera / Talento Humano
</t>
  </si>
  <si>
    <t>30/04/2018
7/05/2018
10/05/2018
20/06/2018
19/07/2018
31/08/2018
05/09/2018
10/10/2018
02/11/2018
15/12/2018
08/01/2019</t>
  </si>
  <si>
    <r>
      <rPr>
        <b/>
        <sz val="12"/>
        <rFont val="Arial Narrow"/>
        <family val="2"/>
      </rPr>
      <t>30/04/2018-</t>
    </r>
    <r>
      <rPr>
        <sz val="12"/>
        <rFont val="Arial Narrow"/>
        <family val="2"/>
      </rPr>
      <t xml:space="preserve"> No se recibieron avances
</t>
    </r>
    <r>
      <rPr>
        <b/>
        <sz val="12"/>
        <rFont val="Arial Narrow"/>
        <family val="2"/>
      </rPr>
      <t>7/05/2018</t>
    </r>
    <r>
      <rPr>
        <sz val="12"/>
        <rFont val="Arial Narrow"/>
        <family val="2"/>
      </rPr>
      <t xml:space="preserve">- No se evidencian actividades para este subcomponente.
</t>
    </r>
    <r>
      <rPr>
        <b/>
        <sz val="12"/>
        <rFont val="Arial Narrow"/>
        <family val="2"/>
      </rPr>
      <t>10/05/2018:</t>
    </r>
    <r>
      <rPr>
        <sz val="12"/>
        <rFont val="Arial Narrow"/>
        <family val="2"/>
      </rPr>
      <t xml:space="preserve">  Se   ha participado en las reuniones convocadas por la Alcladia mayor de Bogotá,  para la socialización  de los Valores  y lineamientos para la Construcción del Plan de Integridad.
</t>
    </r>
    <r>
      <rPr>
        <b/>
        <sz val="12"/>
        <rFont val="Arial Narrow"/>
        <family val="2"/>
      </rPr>
      <t>20/06/2018:</t>
    </r>
    <r>
      <rPr>
        <sz val="12"/>
        <rFont val="Arial Narrow"/>
        <family val="2"/>
      </rPr>
      <t xml:space="preserve"> Se formuló el Plan de  Integridad. Se anexa evidencia 
</t>
    </r>
    <r>
      <rPr>
        <b/>
        <sz val="12"/>
        <rFont val="Arial Narrow"/>
        <family val="2"/>
      </rPr>
      <t>19/07/2018</t>
    </r>
    <r>
      <rPr>
        <sz val="12"/>
        <rFont val="Arial Narrow"/>
        <family val="2"/>
      </rPr>
      <t xml:space="preserve">: Actividad se encuentra cumplida.
</t>
    </r>
    <r>
      <rPr>
        <b/>
        <sz val="12"/>
        <rFont val="Arial Narrow"/>
        <family val="2"/>
      </rPr>
      <t>31/08/2018</t>
    </r>
    <r>
      <rPr>
        <sz val="12"/>
        <rFont val="Arial Narrow"/>
        <family val="2"/>
      </rPr>
      <t xml:space="preserve">- No aplica
</t>
    </r>
    <r>
      <rPr>
        <b/>
        <sz val="12"/>
        <rFont val="Arial Narrow"/>
        <family val="2"/>
      </rPr>
      <t>5/09/2018</t>
    </r>
    <r>
      <rPr>
        <sz val="12"/>
        <rFont val="Arial Narrow"/>
        <family val="2"/>
      </rPr>
      <t xml:space="preserve">: Actividad se encuentra cumplida.
</t>
    </r>
    <r>
      <rPr>
        <b/>
        <sz val="12"/>
        <rFont val="Arial Narrow"/>
        <family val="2"/>
      </rPr>
      <t>10/10/2018:</t>
    </r>
    <r>
      <rPr>
        <sz val="12"/>
        <rFont val="Arial Narrow"/>
        <family val="2"/>
      </rPr>
      <t xml:space="preserve"> Actividad se encuentra cumplida
</t>
    </r>
    <r>
      <rPr>
        <b/>
        <sz val="12"/>
        <rFont val="Arial Narrow"/>
        <family val="2"/>
      </rPr>
      <t>2/11/2018:</t>
    </r>
    <r>
      <rPr>
        <sz val="12"/>
        <rFont val="Arial Narrow"/>
        <family val="2"/>
      </rPr>
      <t xml:space="preserve">Actividad se encuentra cumplida
</t>
    </r>
    <r>
      <rPr>
        <b/>
        <sz val="12"/>
        <rFont val="Arial Narrow"/>
        <family val="2"/>
      </rPr>
      <t>15/12/2018</t>
    </r>
    <r>
      <rPr>
        <sz val="12"/>
        <rFont val="Arial Narrow"/>
        <family val="2"/>
      </rPr>
      <t xml:space="preserve">:Actividad se encuentra cumplida
</t>
    </r>
    <r>
      <rPr>
        <b/>
        <sz val="12"/>
        <rFont val="Arial Narrow"/>
        <family val="2"/>
      </rPr>
      <t>08/01/2019:</t>
    </r>
    <r>
      <rPr>
        <sz val="12"/>
        <rFont val="Arial Narrow"/>
        <family val="2"/>
      </rPr>
      <t xml:space="preserve">Actividad se encuentra cumplida
</t>
    </r>
  </si>
  <si>
    <t xml:space="preserve">7/05/2018- No se evidencian actividades para este subcomponente.
11/09/2018- Se evidencia la formulación del plan, no obstante no se evidencia aprobación por la altad dirección, comité de responsabilidad social o instancia correspondiente según Modelo de Transformación Organizacional. 
11/01/2019: De acuerdo a la Actividad del Subcomponente, el Plan de Gestión de Integridad ya está formulado. </t>
  </si>
  <si>
    <t>11/09/21018- Aprobar el plan por parte de la alta Dirección o del comité que corresponda.
11/01/2019: El Plan de Gestión de Integridad, de acuerdo al artículo 2 del Decreto 118 de 2018, debe incluirse en el Plan Anticorrupción y Atención al Ciudadano de la Unidad como componente adicional y su plan debe elevarse al Comité correspondiente segun Resolucion UAESP 696 de 2017</t>
  </si>
  <si>
    <t>Realizar el seguimiento de plan de gestión de la integridad para la vigencia 2018</t>
  </si>
  <si>
    <t>30/04/2018
7/05/2018
10/05/2018
20/06/2018
19/07/2018
31/08/2018
05/09/2018
10/10/2018
02/11/2018
12/12/2018
08/01/2019</t>
  </si>
  <si>
    <t xml:space="preserve">7/05/2018 El seguimiento al Plan de gestión de la integridad de la Unidad    para el año 2018 se realizara a partir del mes  
10/05/2018:  El avance  de la actividad se reportará en el mes de diciembre  según  programación
20/06/2018: De conformidad a lo programado,  el avance   de seguimiento de las actividades del plan de integridad  se reportará en el mes de diciembre   de la presente anualidad.
19/07/2018 : De conformidad a lo programado,  el avance   de seguimiento de las actividades del plan de integridad  se reportarán en el mes diciembre.
31/08/2018- No aplica
5/09/2018: De conformidad a lo programado,  el avance   de seguimiento de las actividades del plan de integridad  se reportarán en el mes diciembre.
10/10/2018: De conformidad a lo programado,  el avance   de seguimiento de las actividades del plan de integridad  se reportarán en el mes diciembre.
02/11/2018:De conformidad a lo programado,  el avance   de seguimiento de las actividades del plan de integridad  se reportarán en el mes diciembre.
12/12/2018:De conformidad a lo programado,  el avance   de seguimiento de las actividades del plan de integridad  se reportarán en el mes diciembre.
8/01/2019: Se realizo el seguimiento al plan de integridad evidenciando una ejecución del  85% con  corte a 31 de diciembre de 2018.. quedando pendiente  dos actividades as:   a) Aplicar herramientas de evaluación (Furag  y encuestas)  y  b)  Elaborar Informe.
Lo anterior teniendo en cuenta que el  Furag se diligencia  en el mes de febrero de 2019.
</t>
  </si>
  <si>
    <t xml:space="preserve">
7/05/2018 El seguimiento al Plan de gestión de la integridad de la Unidad    para el año 2018 se realizara en el mes de diciembre de 2018.
11/09/2018- El seguimiento al Plan de gestión de la integridad de la Unidad    para el año 2018 se realizara en el mes de diciembre de 2018.
14/01/2019: No se evidencia documentación relacionada con el seguimiento al Plan de Integridad por parte de la Subdirección Administrativa y financiera.</t>
  </si>
  <si>
    <t>11/09/21018- Aunque esta programada realizar actividad de seguimiento para el mes de diciembre, recomendamos acciones de autoevaluación que permitan tomar las acciones o correcciones de forma oportuna.  
14/01/2019: Se sugiere que para evidenciar las actividades del Seguimiento al Plan de Integridad, se presente el informe respectivo.</t>
  </si>
  <si>
    <r>
      <rPr>
        <b/>
        <sz val="12"/>
        <rFont val="Arial Narrow"/>
        <family val="2"/>
      </rPr>
      <t>Subcomponente 2</t>
    </r>
    <r>
      <rPr>
        <sz val="12"/>
        <rFont val="Arial Narrow"/>
        <family val="2"/>
      </rPr>
      <t xml:space="preserve">
Código de integridad
</t>
    </r>
  </si>
  <si>
    <t>Formulación del código de integridad</t>
  </si>
  <si>
    <t>Formular el código de integridad</t>
  </si>
  <si>
    <t>Un código de integridad</t>
  </si>
  <si>
    <r>
      <rPr>
        <b/>
        <sz val="12"/>
        <rFont val="Arial Narrow"/>
        <family val="2"/>
      </rPr>
      <t>Lidera</t>
    </r>
    <r>
      <rPr>
        <sz val="12"/>
        <rFont val="Arial Narrow"/>
        <family val="2"/>
      </rPr>
      <t xml:space="preserve">: Subdirección Administrativa y Financiera / Talento Humano
</t>
    </r>
    <r>
      <rPr>
        <b/>
        <sz val="12"/>
        <rFont val="Arial Narrow"/>
        <family val="2"/>
      </rPr>
      <t>Apoyo:</t>
    </r>
    <r>
      <rPr>
        <sz val="12"/>
        <rFont val="Arial Narrow"/>
        <family val="2"/>
      </rPr>
      <t xml:space="preserve">
Dirección de la Unidad
Áreas de la Entidad </t>
    </r>
  </si>
  <si>
    <r>
      <rPr>
        <b/>
        <sz val="12"/>
        <rFont val="Arial Narrow"/>
        <family val="2"/>
      </rPr>
      <t>7/05/2018</t>
    </r>
    <r>
      <rPr>
        <sz val="12"/>
        <rFont val="Arial Narrow"/>
        <family val="2"/>
      </rPr>
      <t xml:space="preserve">-El seguimiento a la Formulación del código de integridad de la Unidad para el año 2018 se realizara a partir del mes de agosto de 2018, por lo tanto no se registra Avance.
</t>
    </r>
    <r>
      <rPr>
        <b/>
        <sz val="12"/>
        <rFont val="Arial Narrow"/>
        <family val="2"/>
      </rPr>
      <t>10/05/2018:</t>
    </r>
    <r>
      <rPr>
        <sz val="12"/>
        <rFont val="Arial Narrow"/>
        <family val="2"/>
      </rPr>
      <t xml:space="preserve">  El avance  de la actividad se reportará en el mes de agosto  según  programación
</t>
    </r>
    <r>
      <rPr>
        <b/>
        <sz val="12"/>
        <rFont val="Arial Narrow"/>
        <family val="2"/>
      </rPr>
      <t>20/02/2018:</t>
    </r>
    <r>
      <rPr>
        <sz val="12"/>
        <rFont val="Arial Narrow"/>
        <family val="2"/>
      </rPr>
      <t xml:space="preserve"> El avance  de la actividad se reportará en el mes de agosto  según  programación
</t>
    </r>
    <r>
      <rPr>
        <b/>
        <sz val="12"/>
        <rFont val="Arial Narrow"/>
        <family val="2"/>
      </rPr>
      <t>19/07/2018:</t>
    </r>
    <r>
      <rPr>
        <sz val="12"/>
        <rFont val="Arial Narrow"/>
        <family val="2"/>
      </rPr>
      <t xml:space="preserve">  Mediante Resolución No. 00345 del 19 de junio de 2018, se adoptó el Código de integridad, acto administrativo que se encuentra publicado en la intraet de la entidad.  
</t>
    </r>
    <r>
      <rPr>
        <b/>
        <sz val="12"/>
        <rFont val="Arial Narrow"/>
        <family val="2"/>
      </rPr>
      <t>31/08/2018</t>
    </r>
    <r>
      <rPr>
        <sz val="12"/>
        <rFont val="Arial Narrow"/>
        <family val="2"/>
      </rPr>
      <t xml:space="preserve">- No aplica
5/09/2018: La actividad se encuentra cumplid, de conformidad a  la esolución No. 00345 del 19 de junio de 2018, se adoptó el Código de integridad, acto administrativo que se encuentra publicado en la intraet de la entidad.  
</t>
    </r>
    <r>
      <rPr>
        <b/>
        <sz val="12"/>
        <rFont val="Arial Narrow"/>
        <family val="2"/>
      </rPr>
      <t xml:space="preserve"> 10/10/2018</t>
    </r>
    <r>
      <rPr>
        <sz val="12"/>
        <rFont val="Arial Narrow"/>
        <family val="2"/>
      </rPr>
      <t xml:space="preserve">: La actividad se encuentra cumplida, como quiera que de conformidad a  la Resolución No. 00345 del 19 de junio de 2018, se adoptó el Código de integridad, acto administrativo que se encuentra publicado en la intraet de la entidad.  
</t>
    </r>
    <r>
      <rPr>
        <b/>
        <sz val="12"/>
        <rFont val="Arial Narrow"/>
        <family val="2"/>
      </rPr>
      <t>02/11/2018</t>
    </r>
    <r>
      <rPr>
        <sz val="12"/>
        <rFont val="Arial Narrow"/>
        <family val="2"/>
      </rPr>
      <t xml:space="preserve">: La actividad se encuentra cumplida, como quiera que de conformidad a  la Resolución No. 00345 del 19 de junio de 2018, se adoptó el Código de integridad, acto administrativo que se encuentra publicado en la intraet de la entidad.  
</t>
    </r>
    <r>
      <rPr>
        <b/>
        <sz val="12"/>
        <rFont val="Arial Narrow"/>
        <family val="2"/>
      </rPr>
      <t>12/12/2018</t>
    </r>
    <r>
      <rPr>
        <sz val="12"/>
        <rFont val="Arial Narrow"/>
        <family val="2"/>
      </rPr>
      <t xml:space="preserve">: La actividad se encuentra cumplida, como quiera que de conformidad a  la Resolución No. 00345 del 19 de junio de 2018, se adoptó el Código de integridad, acto administrativo que se encuentra publicado en la intraet de la entidad. 
</t>
    </r>
    <r>
      <rPr>
        <b/>
        <sz val="12"/>
        <rFont val="Arial Narrow"/>
        <family val="2"/>
      </rPr>
      <t>08/01/2019</t>
    </r>
    <r>
      <rPr>
        <sz val="12"/>
        <rFont val="Arial Narrow"/>
        <family val="2"/>
      </rPr>
      <t xml:space="preserve">: La actividad se encuentra cumplida.
</t>
    </r>
  </si>
  <si>
    <t>7/05/2018-El seguimiento a la Formulación del código de integridad de la Unidad para el año 2018 se realizara a partir del mes de agosto de 2018, por lo tanto no se registra Avance.
11/08/2018- Se evidencia que mediante resolucion 345 de 2018 se adopto el codigo de integridad, sin embargo falta el analisis de principios de acción e inlusion de dos Valores adicionales de conformidad con el paragrafo del articulo 1 del decreto 118 de 2018.
11/01/2019: Una vez evidenciado la formulación y adopción del Código Integridad,  dando cumplimiento a la actividad, no se ha tenido en cuenta el Paráfrago del artículo 1 del decreto 118 de 2018.</t>
  </si>
  <si>
    <t>11/09/2018- Terminar de conformar el grupo de gestores de integridad con el fin de propiciar analiis de principios de accion en la sensiblizacion y toma de conciencia.
14/01/2019: Para la adopción del Código de Integridad, es importante que se realice de acuerdo a lo establecido en el Decreto 118 de 2018.</t>
  </si>
  <si>
    <t>2.2</t>
  </si>
  <si>
    <t>Sensibilización del código de itnegridad</t>
  </si>
  <si>
    <t>Divulgar el código de integridad a los funcionarios y contratistas de la Unidad</t>
  </si>
  <si>
    <t>1 sensibilización</t>
  </si>
  <si>
    <r>
      <rPr>
        <b/>
        <sz val="12"/>
        <rFont val="Arial Narrow"/>
        <family val="2"/>
      </rPr>
      <t>30/04/2018-</t>
    </r>
    <r>
      <rPr>
        <sz val="12"/>
        <rFont val="Arial Narrow"/>
        <family val="2"/>
      </rPr>
      <t xml:space="preserve"> No aplica
</t>
    </r>
    <r>
      <rPr>
        <b/>
        <sz val="12"/>
        <rFont val="Arial Narrow"/>
        <family val="2"/>
      </rPr>
      <t>7/05/2018-</t>
    </r>
    <r>
      <rPr>
        <sz val="12"/>
        <rFont val="Arial Narrow"/>
        <family val="2"/>
      </rPr>
      <t xml:space="preserve"> El seguimiento a la Sensibilización del código de itnegridad de la Unidad para el año 2018 se realizara a partir del mes de septiembtre de 2018, por lo tanto no se registra Avance.
</t>
    </r>
    <r>
      <rPr>
        <b/>
        <sz val="12"/>
        <rFont val="Arial Narrow"/>
        <family val="2"/>
      </rPr>
      <t>31/08/2018-</t>
    </r>
    <r>
      <rPr>
        <sz val="12"/>
        <rFont val="Arial Narrow"/>
        <family val="2"/>
      </rPr>
      <t xml:space="preserve"> Se envío por comunicación interna el 13 de agosto informando la adopción del código de integridad y se adjunto la resolución 345 de 2018. De igual forma  se dio inicio a la conformación de los Gestores de Integridad quienes  apoyaran en fortalecimiento de la socialización de los valores adoptados en el codigo de integridad.
</t>
    </r>
    <r>
      <rPr>
        <b/>
        <sz val="12"/>
        <rFont val="Arial Narrow"/>
        <family val="2"/>
      </rPr>
      <t>5/09/2018</t>
    </r>
    <r>
      <rPr>
        <sz val="12"/>
        <rFont val="Arial Narrow"/>
        <family val="2"/>
      </rPr>
      <t xml:space="preserve">:  En el mes de agosto se  realizó la divulgacion  a través del corro institucional  from:(comunicaciones@uaesp.gov.co) el Código de integridada todo el personal de la unidad. 
De igual forma  se dio inicio a la conformación de los Gestores de Integridad quienes  apoyaran en fortalecimiento de la socialización de los valores adoptados en el codigo de integridad.
</t>
    </r>
    <r>
      <rPr>
        <b/>
        <sz val="12"/>
        <rFont val="Arial Narrow"/>
        <family val="2"/>
      </rPr>
      <t xml:space="preserve">10/10/2018: </t>
    </r>
    <r>
      <rPr>
        <sz val="12"/>
        <rFont val="Arial Narrow"/>
        <family val="2"/>
      </rPr>
      <t xml:space="preserve"> La actividad se encuentra cumplida en un 100%  teniendo en cuenta que la entidad  divulgó el Código de Ética  a través de la Intranet el 13 de agosto,  publicándo la Resolución  No. 00345 del 19 de junio de 2018, que adoptó el Código de Integridad, publicándo los valores adoptados.  Así mismo, mediante Resolución No. 586 del 14 de septiembre se conformó el equipo de  Gestores de Integridad quienes  apoyaran el fortalecimiento de la socialización de los valores adoptados en el código de integridad. Evidencia actos administrativos piblicados en la intranet.
</t>
    </r>
    <r>
      <rPr>
        <b/>
        <sz val="12"/>
        <rFont val="Arial Narrow"/>
        <family val="2"/>
      </rPr>
      <t>02/11/2018</t>
    </r>
    <r>
      <rPr>
        <sz val="12"/>
        <rFont val="Arial Narrow"/>
        <family val="2"/>
      </rPr>
      <t xml:space="preserve">:La actividad se encuentra cumplida en un 100%  teniendo en cuenta que la entidad  divulgó el Código de Ética  a través de la Intranet el 13 de agosto,  publicándo la Resolución  No. 00345 del 19 de junio de 2018, que adoptó el Código de Integridad, publicándo los valores adoptados.  Así mismo, mediante Resolución No. 586 del 14 de septiembre se conformó el equipo de  Gestores de Integridad quienes  apoyaran el fortalecimiento de la socialización de los valores adoptados en el código de integridad. Evidencia actos administrativos piblicados en la intranet.
</t>
    </r>
    <r>
      <rPr>
        <b/>
        <sz val="12"/>
        <rFont val="Arial Narrow"/>
        <family val="2"/>
      </rPr>
      <t>12/12/2018</t>
    </r>
    <r>
      <rPr>
        <sz val="12"/>
        <rFont val="Arial Narrow"/>
        <family val="2"/>
      </rPr>
      <t xml:space="preserve">:La actividad se encuentra cumplida en un 100%  teniendo en cuenta que la entidad  divulgó el Código de Ética  a través de la Intranet el 13 de agosto,  publicándo la Resolución  No. 00345 del 19 de junio de 2018, que adoptó el Código de Integridad, publicándo los valores adoptados.  Así mismo, mediante Resolución No. 586 del 14 de septiembre se conformó el equipo de  Gestores de Integridad quienes  apoyaran el fortalecimiento de la socialización de los valores adoptados en el código de integridad. Evidencia actos administrativos piblicados en la intranet.
</t>
    </r>
    <r>
      <rPr>
        <b/>
        <sz val="12"/>
        <rFont val="Arial Narrow"/>
        <family val="2"/>
      </rPr>
      <t>8/01/2019:</t>
    </r>
    <r>
      <rPr>
        <sz val="12"/>
        <rFont val="Arial Narrow"/>
        <family val="2"/>
      </rPr>
      <t xml:space="preserve">  La actividad se encuentra cumplida en un 100%</t>
    </r>
  </si>
  <si>
    <t>7/05/2018
14/09/2018</t>
  </si>
  <si>
    <t>7/05/2018- El seguimiento a la Sensibilización del código de itnegridad de la Unidad para el año 2018 se realizara a partir del mes de septiembtre de 2018, por lo tanto no se registra Avance.
11/09/2018- El seguimiento a la Sensibilización del código de integridad de la Unidad para el año 2018 se realizara a partir del mes de septiembtre de 2018, por lo tanto no se registra Avance
14/01/2019: Se evidencia la Publicación y Divulgación del Código de Integridad a todos los funcionarios y contratistad de la Unidad a través del correo corpotrativo; sin embargo, no se cumplió  con la Sensibilización del mismo.</t>
  </si>
  <si>
    <t>14/01/2019: Si bien el Código de Integridad fue divulgado o socializado, no se dió cumplimiento a la sensibilización del mnismo; sin embargo,  en el Plan de trabajo reallizado por el Grupo de Gestorees de Integridad, quedó como actividad para llevarse a cabo en el 2019. Es necesario que se genere conciencia en cada uno de los funcionarios y contratistads de la Unidad, de la importancia de apropiarse de cada uno de los valores que componen este código: HONESTIDAD, RESPETO, DILIGENCIA, JUSTICIA Y COMPROMISO</t>
  </si>
  <si>
    <r>
      <rPr>
        <b/>
        <sz val="12"/>
        <rFont val="Arial Narrow"/>
        <family val="2"/>
      </rPr>
      <t>Subcomponente 3</t>
    </r>
    <r>
      <rPr>
        <sz val="12"/>
        <rFont val="Arial Narrow"/>
        <family val="2"/>
      </rPr>
      <t xml:space="preserve">
Participación, responsabilidad y control social </t>
    </r>
  </si>
  <si>
    <t>Plan de participación ciudadana vigencia 2018</t>
  </si>
  <si>
    <t>Formular el plan de acción de participación ciudadana para la vigencia 2018</t>
  </si>
  <si>
    <t xml:space="preserve">Oficina Asesora de Planeación
</t>
  </si>
  <si>
    <t>30/04/2018
7/05/2018
31/08/2018
31/12/2018</t>
  </si>
  <si>
    <r>
      <rPr>
        <b/>
        <sz val="12"/>
        <rFont val="Arial Narrow"/>
        <family val="2"/>
      </rPr>
      <t>30/04/2018</t>
    </r>
    <r>
      <rPr>
        <sz val="12"/>
        <rFont val="Arial Narrow"/>
        <family val="2"/>
      </rPr>
      <t xml:space="preserve">- El 23 de marzo se publicó en la página web de la Unidad, en la sección eventos,  el proyecto del plan para socializarlo a la ciudadanía y recibir los comentarios al mismo. http://www.uaesp.gov.co/index.php/plan-de-accion-de-participacion-ciudadana-2018
</t>
    </r>
    <r>
      <rPr>
        <b/>
        <sz val="12"/>
        <rFont val="Arial Narrow"/>
        <family val="2"/>
      </rPr>
      <t>07/05/2018-</t>
    </r>
    <r>
      <rPr>
        <sz val="12"/>
        <rFont val="Arial Narrow"/>
        <family val="2"/>
      </rPr>
      <t xml:space="preserve"> El seguimiento a la Formulación del plan de acción de participación ciudadana para la vigencia 2018 de la Unidad se realizara a partir del mes de mayo de 2018. Sin embrago se evidencia la publicación del proyecto del plan en la pagina web de la unidad.
</t>
    </r>
    <r>
      <rPr>
        <b/>
        <sz val="12"/>
        <rFont val="Arial Narrow"/>
        <family val="2"/>
      </rPr>
      <t>31/08/2018</t>
    </r>
    <r>
      <rPr>
        <sz val="12"/>
        <rFont val="Arial Narrow"/>
        <family val="2"/>
      </rPr>
      <t xml:space="preserve">- Se formuló el plan de participación ciudadana, teniendo en cuenta las recomendaciones de la Veeduría Distrital.
</t>
    </r>
    <r>
      <rPr>
        <b/>
        <sz val="12"/>
        <rFont val="Arial Narrow"/>
        <family val="2"/>
      </rPr>
      <t>31/12/2018-</t>
    </r>
    <r>
      <rPr>
        <sz val="12"/>
        <rFont val="Arial Narrow"/>
        <family val="2"/>
      </rPr>
      <t xml:space="preserve"> Está pendiente la aprobación por parte del Comité de Responsabilidad Social, no obstante se realizó el respectivo seguimiento publicado en la página web y se publicó el informe de la gestión social integral http://www.uaesp.gov.co/content/participacion-y-control-social</t>
    </r>
  </si>
  <si>
    <t>07/05/2018- El seguimiento a la Formulación del plan de acción de participación ciudadana para la vigencia 2018 de la Unidad se realizara a partir del mes de mayo de 2018. Sin embargo se evidencia la publicación del proyecto del plan en la pagina web de la unidad.
12/09/2018- Se tiene proyecto del Plan de participación Ciudadana para aprobación por parte del Comite de Responsabilidad Social.
14/01/2019: El Plan de Acción de Participación Ciudadana publicado en la página se elaboró y se ejecutó, sin embargo no fue aprobado por le Comité de Responsabilidad Social.</t>
  </si>
  <si>
    <t>07/05/2018- Ver publicación del plan en el siguiente link http://www.uaesp.gov.co/index.php/plan-de-accion-de-participacion-ciudadana-2018.
12/09/2018- terminar la aprobación del Plan.
14/01/2019: importannte qiue para el 2019 se cuente con la aprobación del Pan de Acción de Participación Ciudadana.</t>
  </si>
  <si>
    <t>Informe de seguimiento al plan de acción de participación ciudadana</t>
  </si>
  <si>
    <r>
      <rPr>
        <b/>
        <sz val="12"/>
        <rFont val="Arial Narrow"/>
        <family val="2"/>
      </rPr>
      <t>30/04/2018</t>
    </r>
    <r>
      <rPr>
        <sz val="12"/>
        <rFont val="Arial Narrow"/>
        <family val="2"/>
      </rPr>
      <t xml:space="preserve">- No aplica
</t>
    </r>
    <r>
      <rPr>
        <b/>
        <sz val="12"/>
        <rFont val="Arial Narrow"/>
        <family val="2"/>
      </rPr>
      <t>07/08/2018-</t>
    </r>
    <r>
      <rPr>
        <sz val="12"/>
        <rFont val="Arial Narrow"/>
        <family val="2"/>
      </rPr>
      <t xml:space="preserve"> El seguimiento aI informe de seguimiento  del plan de acción de participación ciudadana de la Unidad se realizara a partir del mes de julio de 2018, por lo tanto no se registra Avance.
</t>
    </r>
    <r>
      <rPr>
        <b/>
        <sz val="12"/>
        <rFont val="Arial Narrow"/>
        <family val="2"/>
      </rPr>
      <t>31/08/2018-</t>
    </r>
    <r>
      <rPr>
        <sz val="12"/>
        <rFont val="Arial Narrow"/>
        <family val="2"/>
      </rPr>
      <t xml:space="preserve">El seguimiento se encuentra inmerso en el plan de participación ciudadana. Ver archivo
</t>
    </r>
    <r>
      <rPr>
        <b/>
        <sz val="12"/>
        <rFont val="Arial Narrow"/>
        <family val="2"/>
      </rPr>
      <t>31/12/2018</t>
    </r>
    <r>
      <rPr>
        <sz val="12"/>
        <rFont val="Arial Narrow"/>
        <family val="2"/>
      </rPr>
      <t>- Está pendiente la aprobación por parte del Comité de Responsabilidad Social, no obstante se realizó el respectivo seguimiento publicado en la página web y se publicó el informe de la gestión social integral http://www.uaesp.gov.co/content/participacion-y-control-social</t>
    </r>
  </si>
  <si>
    <t xml:space="preserve">07/05/2018- El seguimiento aI informe de seguimiento  del plan de acción de participación ciudadana de la Unidad se realizara a partir del mes de julio de 2018, por lo tanto no se registra Avance.
12/09/2018- Se tiene proyecto del Plan de participación Ciudadana para aprobación por parte del Comite de Responsabilidad Social, de acuerdo con lo anterior, no podria haber informe de seguimiento hasta tanto se tenga un Plan Aprobado. 
14/01/2019: EL Seguimiento se realizó sobre el Plan de Acción de Participación Ciudadana que se encentra publicado en le mencionado link, el cual no ha sido aprobado por el Comité de Responsabilidad Social.
</t>
  </si>
  <si>
    <t>11/09/2018- Realizar informes de seguimiento n una vez aprobado el Plan.
14/01/2019: importannte qiue para el 2019 se cuente con la aprobación del Pan de Acción de Participación Ciudadana.</t>
  </si>
  <si>
    <t>Avance componente iniciativas adicionales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</si>
</sst>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40A]d&quot; de &quot;mmmm&quot; de &quot;yyyy;@"/>
    <numFmt numFmtId="165" formatCode="0.0%"/>
  </numFmts>
  <fonts count="15">
    <font>
      <sz val="11"/>
      <color theme="1"/>
      <name val="Calibri"/>
      <family val="2"/>
      <scheme val="minor"/>
    </font>
    <font>
      <sz val="11"/>
      <color indexed="8"/>
      <name val="Calibri"/>
      <family val="2"/>
    </font>
    <font>
      <sz val="10"/>
      <color indexed="8"/>
      <name val="Arial"/>
      <family val="2"/>
    </font>
    <font>
      <sz val="12"/>
      <name val="Arial Narrow"/>
      <family val="2"/>
    </font>
    <font>
      <b/>
      <sz val="12"/>
      <name val="Arial Narrow"/>
      <family val="2"/>
    </font>
    <font>
      <b/>
      <sz val="14"/>
      <name val="Arial Narrow"/>
      <family val="2"/>
    </font>
    <font>
      <sz val="14"/>
      <name val="Arial Narrow"/>
      <family val="2"/>
    </font>
    <font>
      <sz val="11"/>
      <name val="Arial Narrow"/>
      <family val="2"/>
    </font>
    <font>
      <b/>
      <sz val="11"/>
      <name val="Arial Narrow"/>
      <family val="2"/>
    </font>
    <font>
      <sz val="11"/>
      <color theme="1"/>
      <name val="Calibri"/>
      <family val="2"/>
      <scheme val="minor"/>
    </font>
    <font>
      <b/>
      <sz val="12"/>
      <color theme="0"/>
      <name val="Arial Narrow"/>
      <family val="2"/>
    </font>
    <font>
      <b/>
      <sz val="12"/>
      <color theme="1"/>
      <name val="Arial Narrow"/>
      <family val="2"/>
    </font>
    <font>
      <sz val="12"/>
      <color theme="1"/>
      <name val="Arial Narrow"/>
      <family val="2"/>
    </font>
    <font>
      <sz val="12"/>
      <color rgb="FFFF0000"/>
      <name val="Arial Narrow"/>
      <family val="2"/>
    </font>
    <font>
      <sz val="12"/>
      <color rgb="FFED7D31"/>
      <name val="Arial Narrow"/>
      <family val="2"/>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2" fillId="0" borderId="0"/>
    <xf numFmtId="9" fontId="9" fillId="0" borderId="0" applyFont="0" applyFill="0" applyBorder="0" applyAlignment="0" applyProtection="0"/>
  </cellStyleXfs>
  <cellXfs count="138">
    <xf numFmtId="0" fontId="0" fillId="0" borderId="0" xfId="0"/>
    <xf numFmtId="0" fontId="3" fillId="0" borderId="0" xfId="0" applyFont="1"/>
    <xf numFmtId="0" fontId="3" fillId="2"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justify" vertical="top" wrapText="1"/>
    </xf>
    <xf numFmtId="0" fontId="3" fillId="2" borderId="2" xfId="0" applyFont="1" applyFill="1" applyBorder="1" applyAlignment="1">
      <alignment horizontal="justify" vertical="center" wrapText="1"/>
    </xf>
    <xf numFmtId="0" fontId="3" fillId="0" borderId="1" xfId="0" applyFont="1" applyBorder="1" applyAlignment="1">
      <alignment horizontal="justify" vertical="center" wrapText="1"/>
    </xf>
    <xf numFmtId="0" fontId="3" fillId="0" borderId="0" xfId="0" applyFont="1" applyAlignment="1">
      <alignment wrapText="1"/>
    </xf>
    <xf numFmtId="0" fontId="3" fillId="0" borderId="0" xfId="0" applyFont="1" applyAlignment="1">
      <alignment horizontal="justify"/>
    </xf>
    <xf numFmtId="0" fontId="3" fillId="0" borderId="0" xfId="0" applyFont="1" applyAlignment="1">
      <alignment horizontal="center"/>
    </xf>
    <xf numFmtId="0" fontId="3" fillId="0" borderId="1" xfId="0" applyFont="1" applyBorder="1" applyAlignment="1">
      <alignment vertical="center" wrapText="1"/>
    </xf>
    <xf numFmtId="0" fontId="3" fillId="0" borderId="1" xfId="0" applyFont="1" applyBorder="1" applyAlignment="1">
      <alignment vertical="top" wrapText="1"/>
    </xf>
    <xf numFmtId="0" fontId="4" fillId="0" borderId="1" xfId="0" applyFont="1" applyBorder="1" applyAlignment="1">
      <alignment horizontal="center" vertical="center"/>
    </xf>
    <xf numFmtId="0" fontId="3" fillId="2" borderId="1" xfId="0" applyFont="1" applyFill="1" applyBorder="1"/>
    <xf numFmtId="0" fontId="3" fillId="0" borderId="1" xfId="0" applyFont="1" applyBorder="1"/>
    <xf numFmtId="0" fontId="3" fillId="2" borderId="1" xfId="0" applyFont="1" applyFill="1" applyBorder="1" applyAlignment="1">
      <alignment horizontal="justify" vertical="top" wrapText="1"/>
    </xf>
    <xf numFmtId="14" fontId="3" fillId="2" borderId="1" xfId="0" applyNumberFormat="1" applyFont="1" applyFill="1" applyBorder="1" applyAlignment="1">
      <alignment vertical="center" wrapText="1"/>
    </xf>
    <xf numFmtId="9" fontId="3" fillId="2" borderId="0"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0" xfId="0" applyFont="1" applyBorder="1" applyAlignment="1">
      <alignment horizontal="right"/>
    </xf>
    <xf numFmtId="9" fontId="3" fillId="2" borderId="1" xfId="2" applyFont="1" applyFill="1" applyBorder="1" applyAlignment="1">
      <alignment horizontal="center" vertical="center"/>
    </xf>
    <xf numFmtId="9" fontId="6" fillId="3" borderId="1" xfId="0" applyNumberFormat="1" applyFont="1" applyFill="1" applyBorder="1" applyAlignment="1">
      <alignment vertical="center"/>
    </xf>
    <xf numFmtId="9" fontId="5" fillId="5" borderId="1" xfId="0" applyNumberFormat="1" applyFont="1" applyFill="1" applyBorder="1" applyAlignment="1">
      <alignment horizontal="center" vertical="center"/>
    </xf>
    <xf numFmtId="0" fontId="4" fillId="6" borderId="1" xfId="0" applyFont="1" applyFill="1" applyBorder="1" applyAlignment="1">
      <alignment vertical="center" wrapText="1"/>
    </xf>
    <xf numFmtId="0" fontId="5" fillId="2" borderId="0" xfId="0" applyFont="1" applyFill="1" applyBorder="1" applyAlignment="1">
      <alignment vertical="center"/>
    </xf>
    <xf numFmtId="0" fontId="4" fillId="6" borderId="1" xfId="0" applyFont="1" applyFill="1" applyBorder="1" applyAlignment="1">
      <alignment vertical="center"/>
    </xf>
    <xf numFmtId="0" fontId="4" fillId="4" borderId="2" xfId="0" applyFont="1" applyFill="1" applyBorder="1" applyAlignment="1">
      <alignment horizontal="center" vertical="center" wrapText="1"/>
    </xf>
    <xf numFmtId="0" fontId="3" fillId="2" borderId="1"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justify" vertical="center" wrapText="1"/>
    </xf>
    <xf numFmtId="14" fontId="3" fillId="2" borderId="1" xfId="0" applyNumberFormat="1" applyFont="1" applyFill="1" applyBorder="1" applyAlignment="1" applyProtection="1">
      <alignment horizontal="center" vertical="center" wrapText="1"/>
    </xf>
    <xf numFmtId="0" fontId="3" fillId="7" borderId="0" xfId="0" applyFont="1" applyFill="1"/>
    <xf numFmtId="0" fontId="4" fillId="2" borderId="1" xfId="0" applyFont="1" applyFill="1" applyBorder="1" applyAlignment="1">
      <alignment horizontal="center" vertical="center"/>
    </xf>
    <xf numFmtId="0" fontId="3"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2" borderId="0" xfId="0" applyFont="1" applyFill="1"/>
    <xf numFmtId="14" fontId="3" fillId="2" borderId="1" xfId="0" quotePrefix="1" applyNumberFormat="1" applyFont="1" applyFill="1" applyBorder="1" applyAlignment="1">
      <alignment horizontal="center" vertical="center" wrapText="1"/>
    </xf>
    <xf numFmtId="0" fontId="3" fillId="2" borderId="1" xfId="0" applyFont="1" applyFill="1" applyBorder="1" applyAlignment="1">
      <alignment horizontal="justify" vertical="top"/>
    </xf>
    <xf numFmtId="0" fontId="3" fillId="2" borderId="1" xfId="0" applyFont="1" applyFill="1" applyBorder="1" applyAlignment="1">
      <alignment horizontal="center" vertical="center"/>
    </xf>
    <xf numFmtId="0" fontId="4" fillId="0" borderId="1" xfId="0" applyFont="1" applyBorder="1" applyAlignment="1">
      <alignment horizontal="justify" vertical="center" wrapText="1"/>
    </xf>
    <xf numFmtId="14" fontId="3" fillId="2" borderId="2" xfId="0" applyNumberFormat="1" applyFont="1" applyFill="1" applyBorder="1" applyAlignment="1">
      <alignment vertical="center" wrapText="1"/>
    </xf>
    <xf numFmtId="0" fontId="3" fillId="2" borderId="1" xfId="0" applyFont="1" applyFill="1" applyBorder="1" applyAlignment="1">
      <alignment horizontal="justify" vertical="center"/>
    </xf>
    <xf numFmtId="0" fontId="3" fillId="2" borderId="0" xfId="0" applyFont="1" applyFill="1" applyAlignment="1">
      <alignment horizontal="center"/>
    </xf>
    <xf numFmtId="165" fontId="5" fillId="5" borderId="1" xfId="0" applyNumberFormat="1" applyFont="1" applyFill="1" applyBorder="1" applyAlignment="1">
      <alignment horizontal="center" vertical="center"/>
    </xf>
    <xf numFmtId="165" fontId="5" fillId="3" borderId="4" xfId="0" applyNumberFormat="1" applyFont="1" applyFill="1" applyBorder="1" applyAlignment="1">
      <alignment horizontal="center" vertical="center"/>
    </xf>
    <xf numFmtId="10" fontId="5" fillId="5" borderId="1" xfId="0" applyNumberFormat="1" applyFont="1" applyFill="1" applyBorder="1" applyAlignment="1">
      <alignment horizontal="center" vertical="center"/>
    </xf>
    <xf numFmtId="0" fontId="3" fillId="2" borderId="1" xfId="0" applyFont="1" applyFill="1" applyBorder="1" applyAlignment="1">
      <alignment horizontal="left" vertical="top" wrapText="1"/>
    </xf>
    <xf numFmtId="0" fontId="1" fillId="0" borderId="0" xfId="0" quotePrefix="1" applyFont="1" applyAlignment="1">
      <alignment wrapText="1"/>
    </xf>
    <xf numFmtId="14" fontId="3" fillId="2" borderId="1" xfId="0" applyNumberFormat="1" applyFont="1" applyFill="1" applyBorder="1" applyAlignment="1">
      <alignment horizontal="center" vertical="top"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9" fontId="3" fillId="2" borderId="1" xfId="0" applyNumberFormat="1" applyFont="1" applyFill="1" applyBorder="1" applyAlignment="1">
      <alignment horizontal="center" vertical="center"/>
    </xf>
    <xf numFmtId="0" fontId="3" fillId="0" borderId="1" xfId="0" applyFont="1" applyFill="1" applyBorder="1" applyAlignment="1">
      <alignment horizontal="justify" vertical="top" wrapText="1"/>
    </xf>
    <xf numFmtId="0" fontId="3" fillId="10" borderId="1" xfId="0" applyFont="1" applyFill="1" applyBorder="1" applyAlignment="1">
      <alignment vertical="center"/>
    </xf>
    <xf numFmtId="0" fontId="7" fillId="2" borderId="1" xfId="0" applyFont="1" applyFill="1" applyBorder="1" applyAlignment="1">
      <alignment horizontal="left" vertical="top"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left" vertical="center" wrapText="1"/>
    </xf>
    <xf numFmtId="164" fontId="7" fillId="2" borderId="1" xfId="0" applyNumberFormat="1" applyFont="1" applyFill="1" applyBorder="1" applyAlignment="1">
      <alignment horizontal="left" vertical="center" wrapText="1"/>
    </xf>
    <xf numFmtId="9" fontId="3" fillId="2" borderId="1" xfId="0" applyNumberFormat="1" applyFont="1" applyFill="1" applyBorder="1" applyAlignment="1">
      <alignment horizontal="center" vertical="center" wrapText="1"/>
    </xf>
    <xf numFmtId="0" fontId="12" fillId="2" borderId="1" xfId="0" applyFont="1" applyFill="1" applyBorder="1" applyAlignment="1">
      <alignment horizontal="left" vertical="center" wrapText="1"/>
    </xf>
    <xf numFmtId="165"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justify" vertical="center" wrapText="1"/>
    </xf>
    <xf numFmtId="14" fontId="3"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3" fillId="10" borderId="1" xfId="0" applyFont="1" applyFill="1" applyBorder="1"/>
    <xf numFmtId="9" fontId="13" fillId="2" borderId="1" xfId="0" applyNumberFormat="1" applyFont="1" applyFill="1" applyBorder="1" applyAlignment="1">
      <alignment horizontal="center" vertical="center" wrapText="1"/>
    </xf>
    <xf numFmtId="9" fontId="14" fillId="2" borderId="1" xfId="0" applyNumberFormat="1" applyFont="1" applyFill="1" applyBorder="1" applyAlignment="1">
      <alignment horizontal="center" vertical="center" wrapText="1"/>
    </xf>
    <xf numFmtId="0" fontId="4" fillId="2" borderId="1" xfId="0" applyFont="1" applyFill="1" applyBorder="1" applyAlignment="1">
      <alignment horizontal="justify"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3" fillId="2" borderId="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8" borderId="1" xfId="0" applyFont="1" applyFill="1" applyBorder="1" applyAlignment="1">
      <alignment horizontal="center" vertical="center"/>
    </xf>
    <xf numFmtId="0" fontId="3" fillId="0" borderId="1" xfId="0" applyFont="1" applyBorder="1" applyAlignment="1">
      <alignment horizontal="left" vertical="center" wrapText="1"/>
    </xf>
    <xf numFmtId="9" fontId="4" fillId="2" borderId="1" xfId="2" applyFont="1" applyFill="1" applyBorder="1" applyAlignment="1">
      <alignment horizontal="center" vertical="center" wrapText="1"/>
    </xf>
    <xf numFmtId="9" fontId="4" fillId="2" borderId="1" xfId="2" applyFont="1" applyFill="1" applyBorder="1" applyAlignment="1">
      <alignment horizontal="center" vertical="center"/>
    </xf>
    <xf numFmtId="165" fontId="4" fillId="2" borderId="1" xfId="2" applyNumberFormat="1" applyFont="1" applyFill="1" applyBorder="1" applyAlignment="1">
      <alignment horizontal="center" vertical="center"/>
    </xf>
    <xf numFmtId="9" fontId="4" fillId="2" borderId="1" xfId="2" applyNumberFormat="1" applyFont="1" applyFill="1" applyBorder="1" applyAlignment="1">
      <alignment horizontal="center" vertical="center"/>
    </xf>
    <xf numFmtId="10" fontId="4" fillId="2" borderId="1" xfId="2" applyNumberFormat="1" applyFont="1" applyFill="1" applyBorder="1" applyAlignment="1">
      <alignment horizontal="center" vertical="center" wrapText="1"/>
    </xf>
    <xf numFmtId="9" fontId="4" fillId="2" borderId="4" xfId="2" applyFont="1" applyFill="1" applyBorder="1" applyAlignment="1">
      <alignment horizontal="center" vertical="center" wrapText="1"/>
    </xf>
    <xf numFmtId="165" fontId="4" fillId="2" borderId="1" xfId="2" applyNumberFormat="1" applyFont="1" applyFill="1" applyBorder="1" applyAlignment="1">
      <alignment horizontal="center" vertical="center" wrapText="1"/>
    </xf>
    <xf numFmtId="9" fontId="4" fillId="2" borderId="1"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11" fillId="4" borderId="1"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0" fillId="9" borderId="5"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3" fillId="2" borderId="3" xfId="0" applyNumberFormat="1" applyFont="1" applyFill="1" applyBorder="1" applyAlignment="1" applyProtection="1">
      <alignment horizontal="justify" vertical="center" wrapText="1"/>
    </xf>
    <xf numFmtId="0" fontId="3" fillId="2" borderId="8" xfId="0" applyNumberFormat="1" applyFont="1" applyFill="1" applyBorder="1" applyAlignment="1" applyProtection="1">
      <alignment horizontal="justify" vertical="center" wrapText="1"/>
    </xf>
    <xf numFmtId="0" fontId="4" fillId="6" borderId="2" xfId="0" applyFont="1" applyFill="1" applyBorder="1" applyAlignment="1">
      <alignment horizontal="center" vertical="center"/>
    </xf>
    <xf numFmtId="165" fontId="3" fillId="2" borderId="2" xfId="0" applyNumberFormat="1" applyFont="1" applyFill="1" applyBorder="1" applyAlignment="1">
      <alignment horizontal="center" vertical="center" wrapText="1"/>
    </xf>
    <xf numFmtId="165" fontId="3" fillId="2" borderId="9" xfId="0" applyNumberFormat="1" applyFont="1" applyFill="1" applyBorder="1" applyAlignment="1">
      <alignment horizontal="center" vertical="center" wrapText="1"/>
    </xf>
    <xf numFmtId="165" fontId="3" fillId="2" borderId="4" xfId="0" applyNumberFormat="1" applyFont="1" applyFill="1" applyBorder="1" applyAlignment="1">
      <alignment horizontal="center" vertical="center" wrapText="1"/>
    </xf>
    <xf numFmtId="0" fontId="5" fillId="5"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165" fontId="3" fillId="2" borderId="2" xfId="0" applyNumberFormat="1" applyFont="1" applyFill="1" applyBorder="1" applyAlignment="1">
      <alignment horizontal="center" vertical="center"/>
    </xf>
    <xf numFmtId="165" fontId="3" fillId="2" borderId="9" xfId="0" applyNumberFormat="1" applyFont="1" applyFill="1" applyBorder="1" applyAlignment="1">
      <alignment horizontal="center" vertical="center"/>
    </xf>
    <xf numFmtId="165" fontId="3" fillId="2" borderId="4" xfId="0" applyNumberFormat="1" applyFont="1" applyFill="1" applyBorder="1" applyAlignment="1">
      <alignment horizontal="center" vertical="center"/>
    </xf>
    <xf numFmtId="9" fontId="3" fillId="2" borderId="2" xfId="0" applyNumberFormat="1" applyFont="1" applyFill="1" applyBorder="1" applyAlignment="1">
      <alignment horizontal="center" vertical="center"/>
    </xf>
    <xf numFmtId="9" fontId="3" fillId="2" borderId="4" xfId="0" applyNumberFormat="1" applyFont="1" applyFill="1" applyBorder="1" applyAlignment="1">
      <alignment horizontal="center" vertical="center"/>
    </xf>
    <xf numFmtId="9" fontId="3" fillId="2" borderId="9" xfId="0" applyNumberFormat="1" applyFont="1" applyFill="1" applyBorder="1" applyAlignment="1">
      <alignment horizontal="center" vertical="center"/>
    </xf>
    <xf numFmtId="0" fontId="3" fillId="2" borderId="1" xfId="0" applyFont="1" applyFill="1" applyBorder="1" applyAlignment="1">
      <alignment horizontal="left" vertical="center" wrapText="1"/>
    </xf>
    <xf numFmtId="0" fontId="4" fillId="9"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5" fillId="3" borderId="1"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6" xfId="0" applyFont="1" applyFill="1" applyBorder="1" applyAlignment="1">
      <alignment horizontal="center" vertical="center" wrapText="1"/>
    </xf>
    <xf numFmtId="9" fontId="3" fillId="2" borderId="2" xfId="0" applyNumberFormat="1" applyFont="1" applyFill="1" applyBorder="1" applyAlignment="1">
      <alignment horizontal="center" vertical="center" wrapText="1"/>
    </xf>
    <xf numFmtId="9" fontId="3" fillId="2" borderId="9" xfId="0" applyNumberFormat="1"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4" fillId="8" borderId="1" xfId="0" applyFont="1" applyFill="1" applyBorder="1" applyAlignment="1">
      <alignment horizontal="center" vertical="center"/>
    </xf>
    <xf numFmtId="0" fontId="3" fillId="0" borderId="1" xfId="0" applyFont="1" applyBorder="1" applyAlignment="1">
      <alignment horizontal="left" vertical="center" wrapText="1"/>
    </xf>
    <xf numFmtId="0" fontId="4" fillId="4" borderId="1" xfId="0" applyFont="1" applyFill="1" applyBorder="1" applyAlignment="1">
      <alignment horizontal="center"/>
    </xf>
    <xf numFmtId="0" fontId="4" fillId="2" borderId="4" xfId="0" applyFont="1" applyFill="1" applyBorder="1" applyAlignment="1">
      <alignment horizontal="center" vertical="center"/>
    </xf>
    <xf numFmtId="9" fontId="3" fillId="2" borderId="4" xfId="0" applyNumberFormat="1" applyFont="1" applyFill="1" applyBorder="1" applyAlignment="1">
      <alignment horizontal="center" vertical="center" wrapText="1"/>
    </xf>
  </cellXfs>
  <cellStyles count="3">
    <cellStyle name="Normal" xfId="0" builtinId="0"/>
    <cellStyle name="Normal 2 2" xfId="1" xr:uid="{00000000-0005-0000-0000-000001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2:AG19"/>
  <sheetViews>
    <sheetView showGridLines="0" tabSelected="1" zoomScale="55" zoomScaleNormal="55" zoomScaleSheetLayoutView="100" workbookViewId="0" xr3:uid="{AEA406A1-0E4B-5B11-9CD5-51D6E497D94C}"/>
  </sheetViews>
  <sheetFormatPr defaultColWidth="11.42578125" defaultRowHeight="15.75"/>
  <cols>
    <col min="1" max="1" width="29" style="7" customWidth="1"/>
    <col min="2" max="2" width="42.42578125" style="1" customWidth="1"/>
    <col min="3" max="3" width="5.28515625" style="1" customWidth="1"/>
    <col min="4" max="4" width="30.85546875" style="1" customWidth="1"/>
    <col min="5" max="5" width="26.28515625" style="1" customWidth="1"/>
    <col min="6" max="6" width="35.42578125" style="8" customWidth="1"/>
    <col min="7" max="7" width="22.28515625" style="9" customWidth="1"/>
    <col min="8" max="19" width="9.28515625" style="9" customWidth="1"/>
    <col min="20" max="20" width="19.42578125" style="9" customWidth="1"/>
    <col min="21" max="21" width="80.5703125" style="1" customWidth="1"/>
    <col min="22" max="24" width="19.28515625" style="1" customWidth="1"/>
    <col min="25" max="25" width="79.140625" style="1" customWidth="1"/>
    <col min="26" max="26" width="75.28515625" style="1" customWidth="1"/>
    <col min="27" max="16384" width="11.42578125" style="1"/>
  </cols>
  <sheetData>
    <row r="2" spans="1:26" ht="51" customHeight="1">
      <c r="A2" s="90" t="s">
        <v>0</v>
      </c>
      <c r="B2" s="91"/>
      <c r="C2" s="91"/>
      <c r="D2" s="91"/>
      <c r="E2" s="91"/>
      <c r="F2" s="91"/>
      <c r="G2" s="91"/>
      <c r="H2" s="91"/>
      <c r="I2" s="91"/>
      <c r="J2" s="91"/>
      <c r="K2" s="91"/>
      <c r="L2" s="91"/>
      <c r="M2" s="91"/>
      <c r="N2" s="91"/>
      <c r="O2" s="91"/>
      <c r="P2" s="91"/>
      <c r="Q2" s="91"/>
      <c r="R2" s="91"/>
      <c r="S2" s="91"/>
      <c r="T2" s="91"/>
      <c r="U2" s="91"/>
      <c r="V2" s="91"/>
      <c r="W2" s="91"/>
      <c r="X2" s="91"/>
      <c r="Y2" s="91"/>
      <c r="Z2" s="91"/>
    </row>
    <row r="3" spans="1:26" ht="37.5" customHeight="1">
      <c r="A3" s="92" t="s">
        <v>1</v>
      </c>
      <c r="B3" s="93" t="s">
        <v>2</v>
      </c>
      <c r="C3" s="93" t="s">
        <v>3</v>
      </c>
      <c r="D3" s="93"/>
      <c r="E3" s="92" t="s">
        <v>4</v>
      </c>
      <c r="F3" s="92" t="s">
        <v>5</v>
      </c>
      <c r="G3" s="93" t="s">
        <v>6</v>
      </c>
      <c r="H3" s="92" t="s">
        <v>7</v>
      </c>
      <c r="I3" s="92"/>
      <c r="J3" s="92"/>
      <c r="K3" s="92"/>
      <c r="L3" s="92"/>
      <c r="M3" s="92"/>
      <c r="N3" s="92"/>
      <c r="O3" s="92"/>
      <c r="P3" s="92"/>
      <c r="Q3" s="92"/>
      <c r="R3" s="92"/>
      <c r="S3" s="92"/>
      <c r="T3" s="86" t="s">
        <v>8</v>
      </c>
      <c r="U3" s="86"/>
      <c r="V3" s="87" t="s">
        <v>9</v>
      </c>
      <c r="W3" s="88"/>
      <c r="X3" s="88"/>
      <c r="Y3" s="88"/>
      <c r="Z3" s="89"/>
    </row>
    <row r="4" spans="1:26" ht="51.75" customHeight="1">
      <c r="A4" s="92"/>
      <c r="B4" s="93"/>
      <c r="C4" s="93"/>
      <c r="D4" s="93"/>
      <c r="E4" s="92"/>
      <c r="F4" s="92"/>
      <c r="G4" s="93"/>
      <c r="H4" s="24" t="s">
        <v>10</v>
      </c>
      <c r="I4" s="24" t="s">
        <v>11</v>
      </c>
      <c r="J4" s="24" t="s">
        <v>12</v>
      </c>
      <c r="K4" s="24" t="s">
        <v>13</v>
      </c>
      <c r="L4" s="24" t="s">
        <v>14</v>
      </c>
      <c r="M4" s="24" t="s">
        <v>15</v>
      </c>
      <c r="N4" s="24" t="s">
        <v>16</v>
      </c>
      <c r="O4" s="24" t="s">
        <v>17</v>
      </c>
      <c r="P4" s="24" t="s">
        <v>18</v>
      </c>
      <c r="Q4" s="24" t="s">
        <v>19</v>
      </c>
      <c r="R4" s="24" t="s">
        <v>20</v>
      </c>
      <c r="S4" s="24" t="s">
        <v>21</v>
      </c>
      <c r="T4" s="19" t="s">
        <v>22</v>
      </c>
      <c r="U4" s="19" t="s">
        <v>23</v>
      </c>
      <c r="V4" s="18" t="s">
        <v>24</v>
      </c>
      <c r="W4" s="18" t="s">
        <v>25</v>
      </c>
      <c r="X4" s="18" t="s">
        <v>26</v>
      </c>
      <c r="Y4" s="18" t="s">
        <v>27</v>
      </c>
      <c r="Z4" s="18" t="s">
        <v>28</v>
      </c>
    </row>
    <row r="5" spans="1:26" ht="242.25" customHeight="1">
      <c r="A5" s="85" t="s">
        <v>29</v>
      </c>
      <c r="B5" s="73" t="s">
        <v>30</v>
      </c>
      <c r="C5" s="62" t="s">
        <v>31</v>
      </c>
      <c r="D5" s="73" t="s">
        <v>32</v>
      </c>
      <c r="E5" s="63" t="s">
        <v>33</v>
      </c>
      <c r="F5" s="63" t="s">
        <v>34</v>
      </c>
      <c r="G5" s="2" t="s">
        <v>35</v>
      </c>
      <c r="H5" s="62"/>
      <c r="I5" s="62"/>
      <c r="J5" s="62"/>
      <c r="K5" s="62"/>
      <c r="L5" s="62" t="s">
        <v>36</v>
      </c>
      <c r="M5" s="62"/>
      <c r="N5" s="62"/>
      <c r="O5" s="62"/>
      <c r="P5" s="62"/>
      <c r="Q5" s="62"/>
      <c r="R5" s="62"/>
      <c r="S5" s="62"/>
      <c r="T5" s="64" t="s">
        <v>37</v>
      </c>
      <c r="U5" s="69" t="s">
        <v>38</v>
      </c>
      <c r="V5" s="21">
        <v>0.8</v>
      </c>
      <c r="W5" s="68">
        <f>+V5</f>
        <v>0.8</v>
      </c>
      <c r="X5" s="64" t="s">
        <v>39</v>
      </c>
      <c r="Y5" s="65" t="s">
        <v>40</v>
      </c>
      <c r="Z5" s="10" t="s">
        <v>41</v>
      </c>
    </row>
    <row r="6" spans="1:26" ht="316.5" customHeight="1">
      <c r="A6" s="85"/>
      <c r="B6" s="5" t="s">
        <v>42</v>
      </c>
      <c r="C6" s="62" t="s">
        <v>43</v>
      </c>
      <c r="D6" s="73" t="s">
        <v>44</v>
      </c>
      <c r="E6" s="63" t="s">
        <v>45</v>
      </c>
      <c r="F6" s="63" t="s">
        <v>46</v>
      </c>
      <c r="G6" s="2" t="s">
        <v>47</v>
      </c>
      <c r="H6" s="62"/>
      <c r="I6" s="43"/>
      <c r="J6" s="62"/>
      <c r="K6" s="62" t="s">
        <v>36</v>
      </c>
      <c r="L6" s="62" t="s">
        <v>36</v>
      </c>
      <c r="M6" s="62" t="s">
        <v>36</v>
      </c>
      <c r="N6" s="62"/>
      <c r="O6" s="62"/>
      <c r="P6" s="62"/>
      <c r="Q6" s="62"/>
      <c r="R6" s="62"/>
      <c r="S6" s="62"/>
      <c r="T6" s="3" t="s">
        <v>48</v>
      </c>
      <c r="U6" s="6" t="s">
        <v>49</v>
      </c>
      <c r="V6" s="21">
        <v>1</v>
      </c>
      <c r="W6" s="68">
        <f>+V6</f>
        <v>1</v>
      </c>
      <c r="X6" s="64" t="s">
        <v>50</v>
      </c>
      <c r="Y6" s="50" t="s">
        <v>51</v>
      </c>
      <c r="Z6" s="10" t="s">
        <v>52</v>
      </c>
    </row>
    <row r="7" spans="1:26" ht="123" customHeight="1">
      <c r="A7" s="85"/>
      <c r="B7" s="73" t="s">
        <v>53</v>
      </c>
      <c r="C7" s="62" t="s">
        <v>54</v>
      </c>
      <c r="D7" s="73" t="s">
        <v>55</v>
      </c>
      <c r="E7" s="63" t="s">
        <v>56</v>
      </c>
      <c r="F7" s="63" t="s">
        <v>57</v>
      </c>
      <c r="G7" s="2" t="s">
        <v>35</v>
      </c>
      <c r="H7" s="62"/>
      <c r="I7" s="62"/>
      <c r="J7" s="62"/>
      <c r="K7" s="62"/>
      <c r="L7" s="62"/>
      <c r="M7" s="62" t="s">
        <v>36</v>
      </c>
      <c r="N7" s="62"/>
      <c r="O7" s="62"/>
      <c r="P7" s="62"/>
      <c r="Q7" s="62"/>
      <c r="R7" s="62"/>
      <c r="S7" s="62"/>
      <c r="T7" s="64" t="s">
        <v>37</v>
      </c>
      <c r="U7" s="63" t="s">
        <v>58</v>
      </c>
      <c r="V7" s="21">
        <v>0</v>
      </c>
      <c r="W7" s="67">
        <f>+V7</f>
        <v>0</v>
      </c>
      <c r="X7" s="64" t="s">
        <v>39</v>
      </c>
      <c r="Y7" s="65" t="s">
        <v>59</v>
      </c>
      <c r="Z7" s="51" t="s">
        <v>60</v>
      </c>
    </row>
    <row r="8" spans="1:26" ht="217.5" customHeight="1">
      <c r="A8" s="85"/>
      <c r="B8" s="73" t="s">
        <v>61</v>
      </c>
      <c r="C8" s="62" t="s">
        <v>62</v>
      </c>
      <c r="D8" s="73" t="s">
        <v>63</v>
      </c>
      <c r="E8" s="63" t="s">
        <v>64</v>
      </c>
      <c r="F8" s="63" t="s">
        <v>65</v>
      </c>
      <c r="G8" s="2" t="s">
        <v>35</v>
      </c>
      <c r="H8" s="62"/>
      <c r="I8" s="62"/>
      <c r="J8" s="62"/>
      <c r="K8" s="62" t="s">
        <v>36</v>
      </c>
      <c r="L8" s="62"/>
      <c r="M8" s="62"/>
      <c r="N8" s="62"/>
      <c r="O8" s="62" t="s">
        <v>36</v>
      </c>
      <c r="P8" s="62"/>
      <c r="Q8" s="62"/>
      <c r="R8" s="62"/>
      <c r="S8" s="62" t="s">
        <v>36</v>
      </c>
      <c r="T8" s="64" t="s">
        <v>37</v>
      </c>
      <c r="U8" s="40" t="s">
        <v>66</v>
      </c>
      <c r="V8" s="21">
        <v>1</v>
      </c>
      <c r="W8" s="59">
        <f>+V8</f>
        <v>1</v>
      </c>
      <c r="X8" s="64" t="s">
        <v>67</v>
      </c>
      <c r="Y8" s="10" t="s">
        <v>68</v>
      </c>
      <c r="Z8" s="10" t="s">
        <v>69</v>
      </c>
    </row>
    <row r="9" spans="1:26" ht="158.25" customHeight="1">
      <c r="A9" s="85"/>
      <c r="B9" s="73" t="s">
        <v>70</v>
      </c>
      <c r="C9" s="62" t="s">
        <v>71</v>
      </c>
      <c r="D9" s="73" t="s">
        <v>72</v>
      </c>
      <c r="E9" s="63" t="s">
        <v>73</v>
      </c>
      <c r="F9" s="63" t="s">
        <v>74</v>
      </c>
      <c r="G9" s="2" t="s">
        <v>75</v>
      </c>
      <c r="H9" s="62"/>
      <c r="I9" s="62"/>
      <c r="J9" s="62"/>
      <c r="K9" s="62" t="s">
        <v>36</v>
      </c>
      <c r="L9" s="62"/>
      <c r="M9" s="62"/>
      <c r="N9" s="62"/>
      <c r="O9" s="62" t="s">
        <v>36</v>
      </c>
      <c r="P9" s="62"/>
      <c r="Q9" s="62"/>
      <c r="R9" s="62"/>
      <c r="S9" s="62" t="s">
        <v>36</v>
      </c>
      <c r="T9" s="3" t="s">
        <v>76</v>
      </c>
      <c r="U9" s="75" t="s">
        <v>77</v>
      </c>
      <c r="V9" s="21">
        <v>1</v>
      </c>
      <c r="W9" s="59">
        <f>+V9</f>
        <v>1</v>
      </c>
      <c r="X9" s="64" t="s">
        <v>78</v>
      </c>
      <c r="Y9" s="10" t="s">
        <v>79</v>
      </c>
      <c r="Z9" s="10" t="s">
        <v>80</v>
      </c>
    </row>
    <row r="10" spans="1:26" ht="42.75" customHeight="1">
      <c r="I10" s="25"/>
      <c r="J10" s="25"/>
      <c r="K10" s="25"/>
      <c r="L10" s="25"/>
      <c r="M10" s="25"/>
      <c r="N10" s="25"/>
      <c r="O10" s="25"/>
      <c r="P10" s="25"/>
      <c r="Q10" s="25"/>
      <c r="R10" s="25"/>
      <c r="S10" s="25"/>
      <c r="T10" s="25"/>
      <c r="U10" s="84" t="s">
        <v>81</v>
      </c>
      <c r="V10" s="84"/>
      <c r="W10" s="44">
        <f>AVERAGE(W5:W9)</f>
        <v>0.76</v>
      </c>
    </row>
    <row r="19" spans="33:33" ht="409.5">
      <c r="AG19" s="48" t="s">
        <v>82</v>
      </c>
    </row>
  </sheetData>
  <autoFilter ref="A4:Z10" xr:uid="{00000000-0009-0000-0000-000000000000}">
    <filterColumn colId="2" showButton="0"/>
  </autoFilter>
  <mergeCells count="12">
    <mergeCell ref="U10:V10"/>
    <mergeCell ref="A5:A9"/>
    <mergeCell ref="T3:U3"/>
    <mergeCell ref="V3:Z3"/>
    <mergeCell ref="A2:Z2"/>
    <mergeCell ref="A3:A4"/>
    <mergeCell ref="C3:D4"/>
    <mergeCell ref="G3:G4"/>
    <mergeCell ref="F3:F4"/>
    <mergeCell ref="E3:E4"/>
    <mergeCell ref="B3:B4"/>
    <mergeCell ref="H3:S3"/>
  </mergeCells>
  <pageMargins left="0.7" right="0.7" top="0.75" bottom="0.75" header="0.3" footer="0.3"/>
  <pageSetup paperSize="9" scale="39" orientation="portrait" r:id="rId1"/>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R6"/>
  <sheetViews>
    <sheetView showGridLines="0" topLeftCell="E4" zoomScale="70" zoomScaleNormal="70" zoomScaleSheetLayoutView="100" workbookViewId="0" xr3:uid="{958C4451-9541-5A59-BF78-D2F731DF1C81}">
      <selection activeCell="N5" sqref="N5"/>
    </sheetView>
  </sheetViews>
  <sheetFormatPr defaultColWidth="11.42578125" defaultRowHeight="60" customHeight="1"/>
  <cols>
    <col min="1" max="1" width="21.42578125" style="7" customWidth="1"/>
    <col min="2" max="2" width="5.28515625" style="1" customWidth="1"/>
    <col min="3" max="3" width="29" style="1" customWidth="1"/>
    <col min="4" max="4" width="24.7109375" style="1" customWidth="1"/>
    <col min="5" max="5" width="20.5703125" style="1" customWidth="1"/>
    <col min="6" max="6" width="40.85546875" style="1" customWidth="1"/>
    <col min="7" max="7" width="30.7109375" style="1" customWidth="1"/>
    <col min="8" max="8" width="20.5703125" style="1" customWidth="1"/>
    <col min="9" max="9" width="21.5703125" style="9" customWidth="1"/>
    <col min="10" max="10" width="15.85546875" style="9" customWidth="1"/>
    <col min="11" max="11" width="18.42578125" style="9" customWidth="1"/>
    <col min="12" max="12" width="15.5703125" style="1" customWidth="1"/>
    <col min="13" max="13" width="41" style="1" customWidth="1"/>
    <col min="14" max="14" width="17.28515625" style="1" customWidth="1"/>
    <col min="15" max="15" width="22.85546875" style="1" customWidth="1"/>
    <col min="16" max="16" width="21.85546875" style="1" customWidth="1"/>
    <col min="17" max="17" width="69.28515625" style="1" customWidth="1"/>
    <col min="18" max="18" width="69.5703125" style="1" customWidth="1"/>
    <col min="19" max="16384" width="11.42578125" style="1"/>
  </cols>
  <sheetData>
    <row r="1" spans="1:18" ht="18" customHeight="1"/>
    <row r="2" spans="1:18" ht="60" customHeight="1">
      <c r="A2" s="90" t="s">
        <v>83</v>
      </c>
      <c r="B2" s="91"/>
      <c r="C2" s="91"/>
      <c r="D2" s="91"/>
      <c r="E2" s="91"/>
      <c r="F2" s="91"/>
      <c r="G2" s="91"/>
      <c r="H2" s="91"/>
      <c r="I2" s="91"/>
      <c r="J2" s="91"/>
      <c r="K2" s="91"/>
      <c r="L2" s="91"/>
      <c r="M2" s="91"/>
      <c r="N2" s="91"/>
      <c r="O2" s="91"/>
      <c r="P2" s="91"/>
      <c r="Q2" s="91"/>
      <c r="R2" s="91"/>
    </row>
    <row r="3" spans="1:18" ht="60" customHeight="1">
      <c r="A3" s="92" t="s">
        <v>1</v>
      </c>
      <c r="B3" s="92" t="s">
        <v>84</v>
      </c>
      <c r="C3" s="92"/>
      <c r="D3" s="92" t="s">
        <v>85</v>
      </c>
      <c r="E3" s="94" t="s">
        <v>86</v>
      </c>
      <c r="F3" s="94" t="s">
        <v>87</v>
      </c>
      <c r="G3" s="94" t="s">
        <v>88</v>
      </c>
      <c r="H3" s="94" t="s">
        <v>89</v>
      </c>
      <c r="I3" s="93" t="s">
        <v>6</v>
      </c>
      <c r="J3" s="94" t="s">
        <v>90</v>
      </c>
      <c r="K3" s="94" t="s">
        <v>91</v>
      </c>
      <c r="L3" s="86" t="s">
        <v>8</v>
      </c>
      <c r="M3" s="86"/>
      <c r="N3" s="87" t="s">
        <v>9</v>
      </c>
      <c r="O3" s="88"/>
      <c r="P3" s="88"/>
      <c r="Q3" s="88"/>
      <c r="R3" s="89"/>
    </row>
    <row r="4" spans="1:18" ht="80.25" customHeight="1">
      <c r="A4" s="94"/>
      <c r="B4" s="94"/>
      <c r="C4" s="94"/>
      <c r="D4" s="94"/>
      <c r="E4" s="95"/>
      <c r="F4" s="95"/>
      <c r="G4" s="95"/>
      <c r="H4" s="95"/>
      <c r="I4" s="98"/>
      <c r="J4" s="95"/>
      <c r="K4" s="95"/>
      <c r="L4" s="27" t="s">
        <v>22</v>
      </c>
      <c r="M4" s="27" t="s">
        <v>23</v>
      </c>
      <c r="N4" s="18" t="s">
        <v>24</v>
      </c>
      <c r="O4" s="18" t="s">
        <v>25</v>
      </c>
      <c r="P4" s="18" t="s">
        <v>26</v>
      </c>
      <c r="Q4" s="18" t="s">
        <v>27</v>
      </c>
      <c r="R4" s="18" t="s">
        <v>28</v>
      </c>
    </row>
    <row r="5" spans="1:18" ht="409.5" customHeight="1">
      <c r="A5" s="70" t="s">
        <v>92</v>
      </c>
      <c r="B5" s="96" t="s">
        <v>93</v>
      </c>
      <c r="C5" s="97"/>
      <c r="D5" s="28" t="s">
        <v>94</v>
      </c>
      <c r="E5" s="29" t="s">
        <v>95</v>
      </c>
      <c r="F5" s="30" t="s">
        <v>96</v>
      </c>
      <c r="G5" s="29" t="s">
        <v>97</v>
      </c>
      <c r="H5" s="29" t="s">
        <v>98</v>
      </c>
      <c r="I5" s="29" t="s">
        <v>99</v>
      </c>
      <c r="J5" s="31">
        <v>43101</v>
      </c>
      <c r="K5" s="31">
        <v>43266</v>
      </c>
      <c r="L5" s="64" t="s">
        <v>37</v>
      </c>
      <c r="M5" s="73" t="s">
        <v>100</v>
      </c>
      <c r="N5" s="83">
        <v>1</v>
      </c>
      <c r="O5" s="52">
        <v>1</v>
      </c>
      <c r="P5" s="64" t="s">
        <v>101</v>
      </c>
      <c r="Q5" s="53" t="s">
        <v>102</v>
      </c>
      <c r="R5" s="6" t="s">
        <v>103</v>
      </c>
    </row>
    <row r="6" spans="1:18" ht="60" customHeight="1">
      <c r="M6" s="20"/>
      <c r="N6" s="17"/>
    </row>
  </sheetData>
  <mergeCells count="14">
    <mergeCell ref="B5:C5"/>
    <mergeCell ref="A3:A4"/>
    <mergeCell ref="B3:C4"/>
    <mergeCell ref="D3:D4"/>
    <mergeCell ref="I3:I4"/>
    <mergeCell ref="L3:M3"/>
    <mergeCell ref="K3:K4"/>
    <mergeCell ref="G3:G4"/>
    <mergeCell ref="N3:R3"/>
    <mergeCell ref="A2:R2"/>
    <mergeCell ref="J3:J4"/>
    <mergeCell ref="E3:E4"/>
    <mergeCell ref="F3:F4"/>
    <mergeCell ref="H3:H4"/>
  </mergeCells>
  <pageMargins left="0.7" right="0.7" top="0.75" bottom="0.75" header="0.3" footer="0.3"/>
  <pageSetup paperSize="9" scale="39" orientation="portrait" r:id="rId1"/>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2:Z9"/>
  <sheetViews>
    <sheetView showGridLines="0" zoomScale="55" zoomScaleNormal="55" zoomScaleSheetLayoutView="100" workbookViewId="0" xr3:uid="{842E5F09-E766-5B8D-85AF-A39847EA96FD}">
      <selection activeCell="V5" sqref="V5:V8"/>
    </sheetView>
  </sheetViews>
  <sheetFormatPr defaultColWidth="26.140625" defaultRowHeight="15.75"/>
  <cols>
    <col min="1" max="1" width="26.140625" style="7" customWidth="1"/>
    <col min="2" max="2" width="26.140625" style="1" customWidth="1"/>
    <col min="3" max="3" width="12.5703125" style="1" customWidth="1"/>
    <col min="4" max="4" width="35.7109375" style="1" customWidth="1"/>
    <col min="5" max="5" width="35.28515625" style="1" customWidth="1"/>
    <col min="6" max="6" width="34.140625" style="8" customWidth="1"/>
    <col min="7" max="7" width="26.140625" style="9" customWidth="1"/>
    <col min="8" max="19" width="8.5703125" style="9" customWidth="1"/>
    <col min="20" max="20" width="26.140625" style="1"/>
    <col min="21" max="21" width="66.42578125" style="1" customWidth="1"/>
    <col min="22" max="24" width="25.5703125" style="1" customWidth="1"/>
    <col min="25" max="25" width="62.7109375" style="1" customWidth="1"/>
    <col min="26" max="26" width="43" style="1" customWidth="1"/>
    <col min="27" max="16384" width="26.140625" style="1"/>
  </cols>
  <sheetData>
    <row r="2" spans="1:26" ht="76.5" customHeight="1">
      <c r="A2" s="90" t="s">
        <v>0</v>
      </c>
      <c r="B2" s="91"/>
      <c r="C2" s="91"/>
      <c r="D2" s="91"/>
      <c r="E2" s="91"/>
      <c r="F2" s="91"/>
      <c r="G2" s="91"/>
      <c r="H2" s="91"/>
      <c r="I2" s="91"/>
      <c r="J2" s="91"/>
      <c r="K2" s="91"/>
      <c r="L2" s="91"/>
      <c r="M2" s="91"/>
      <c r="N2" s="91"/>
      <c r="O2" s="91"/>
      <c r="P2" s="91"/>
      <c r="Q2" s="91"/>
      <c r="R2" s="91"/>
      <c r="S2" s="91"/>
      <c r="T2" s="91"/>
      <c r="U2" s="91"/>
      <c r="V2" s="91"/>
      <c r="W2" s="91"/>
      <c r="X2" s="91"/>
      <c r="Y2" s="91"/>
      <c r="Z2" s="91"/>
    </row>
    <row r="3" spans="1:26" ht="32.25" customHeight="1">
      <c r="A3" s="92" t="s">
        <v>1</v>
      </c>
      <c r="B3" s="93" t="s">
        <v>2</v>
      </c>
      <c r="C3" s="93" t="s">
        <v>3</v>
      </c>
      <c r="D3" s="93"/>
      <c r="E3" s="92" t="s">
        <v>4</v>
      </c>
      <c r="F3" s="92" t="s">
        <v>5</v>
      </c>
      <c r="G3" s="93" t="s">
        <v>6</v>
      </c>
      <c r="H3" s="92" t="s">
        <v>7</v>
      </c>
      <c r="I3" s="92"/>
      <c r="J3" s="92"/>
      <c r="K3" s="92"/>
      <c r="L3" s="92"/>
      <c r="M3" s="92"/>
      <c r="N3" s="92"/>
      <c r="O3" s="92"/>
      <c r="P3" s="92"/>
      <c r="Q3" s="92"/>
      <c r="R3" s="92"/>
      <c r="S3" s="92"/>
      <c r="T3" s="86" t="s">
        <v>8</v>
      </c>
      <c r="U3" s="86"/>
      <c r="V3" s="87" t="s">
        <v>9</v>
      </c>
      <c r="W3" s="88"/>
      <c r="X3" s="88"/>
      <c r="Y3" s="88"/>
      <c r="Z3" s="89"/>
    </row>
    <row r="4" spans="1:26" ht="50.25" customHeight="1">
      <c r="A4" s="92"/>
      <c r="B4" s="93"/>
      <c r="C4" s="93"/>
      <c r="D4" s="93"/>
      <c r="E4" s="92"/>
      <c r="F4" s="92"/>
      <c r="G4" s="93"/>
      <c r="H4" s="24" t="s">
        <v>10</v>
      </c>
      <c r="I4" s="24" t="s">
        <v>11</v>
      </c>
      <c r="J4" s="24" t="s">
        <v>12</v>
      </c>
      <c r="K4" s="24" t="s">
        <v>13</v>
      </c>
      <c r="L4" s="24" t="s">
        <v>14</v>
      </c>
      <c r="M4" s="24" t="s">
        <v>15</v>
      </c>
      <c r="N4" s="24" t="s">
        <v>16</v>
      </c>
      <c r="O4" s="24" t="s">
        <v>17</v>
      </c>
      <c r="P4" s="24" t="s">
        <v>18</v>
      </c>
      <c r="Q4" s="24" t="s">
        <v>19</v>
      </c>
      <c r="R4" s="24" t="s">
        <v>20</v>
      </c>
      <c r="S4" s="24" t="s">
        <v>21</v>
      </c>
      <c r="T4" s="19" t="s">
        <v>22</v>
      </c>
      <c r="U4" s="19" t="s">
        <v>23</v>
      </c>
      <c r="V4" s="18" t="s">
        <v>24</v>
      </c>
      <c r="W4" s="18" t="s">
        <v>25</v>
      </c>
      <c r="X4" s="18" t="s">
        <v>26</v>
      </c>
      <c r="Y4" s="18" t="s">
        <v>27</v>
      </c>
      <c r="Z4" s="18" t="s">
        <v>28</v>
      </c>
    </row>
    <row r="5" spans="1:26" ht="173.25" customHeight="1">
      <c r="A5" s="103" t="s">
        <v>104</v>
      </c>
      <c r="B5" s="104" t="s">
        <v>105</v>
      </c>
      <c r="C5" s="62" t="s">
        <v>31</v>
      </c>
      <c r="D5" s="73" t="s">
        <v>106</v>
      </c>
      <c r="E5" s="63" t="s">
        <v>107</v>
      </c>
      <c r="F5" s="73" t="s">
        <v>108</v>
      </c>
      <c r="G5" s="73" t="s">
        <v>35</v>
      </c>
      <c r="H5" s="2"/>
      <c r="I5" s="2"/>
      <c r="J5" s="2"/>
      <c r="K5" s="2"/>
      <c r="L5" s="62" t="s">
        <v>36</v>
      </c>
      <c r="M5" s="62"/>
      <c r="N5" s="2"/>
      <c r="O5" s="2"/>
      <c r="P5" s="2"/>
      <c r="Q5" s="2"/>
      <c r="R5" s="2"/>
      <c r="S5" s="62" t="s">
        <v>36</v>
      </c>
      <c r="T5" s="64" t="s">
        <v>37</v>
      </c>
      <c r="U5" s="73" t="s">
        <v>109</v>
      </c>
      <c r="V5" s="77">
        <v>0</v>
      </c>
      <c r="W5" s="99">
        <f>AVERAGE(V5:V8)</f>
        <v>0.4</v>
      </c>
      <c r="X5" s="64" t="s">
        <v>39</v>
      </c>
      <c r="Y5" s="65" t="s">
        <v>110</v>
      </c>
      <c r="Z5" s="65" t="s">
        <v>111</v>
      </c>
    </row>
    <row r="6" spans="1:26" ht="168.75" customHeight="1">
      <c r="A6" s="103"/>
      <c r="B6" s="104"/>
      <c r="C6" s="62" t="s">
        <v>112</v>
      </c>
      <c r="D6" s="73" t="s">
        <v>113</v>
      </c>
      <c r="E6" s="63" t="s">
        <v>114</v>
      </c>
      <c r="F6" s="73" t="s">
        <v>108</v>
      </c>
      <c r="G6" s="73" t="s">
        <v>35</v>
      </c>
      <c r="H6" s="2"/>
      <c r="I6" s="2"/>
      <c r="J6" s="2"/>
      <c r="K6" s="2"/>
      <c r="L6" s="62"/>
      <c r="M6" s="62" t="s">
        <v>36</v>
      </c>
      <c r="N6" s="62"/>
      <c r="O6" s="2"/>
      <c r="P6" s="2"/>
      <c r="Q6" s="2"/>
      <c r="R6" s="2"/>
      <c r="S6" s="62" t="s">
        <v>36</v>
      </c>
      <c r="T6" s="64" t="s">
        <v>37</v>
      </c>
      <c r="U6" s="73" t="s">
        <v>115</v>
      </c>
      <c r="V6" s="77">
        <v>0.8</v>
      </c>
      <c r="W6" s="100"/>
      <c r="X6" s="64" t="s">
        <v>116</v>
      </c>
      <c r="Y6" s="65" t="s">
        <v>117</v>
      </c>
      <c r="Z6" s="73" t="s">
        <v>118</v>
      </c>
    </row>
    <row r="7" spans="1:26" ht="182.25" customHeight="1">
      <c r="A7" s="103"/>
      <c r="B7" s="104"/>
      <c r="C7" s="62" t="s">
        <v>119</v>
      </c>
      <c r="D7" s="73" t="s">
        <v>120</v>
      </c>
      <c r="E7" s="63" t="s">
        <v>121</v>
      </c>
      <c r="F7" s="73" t="s">
        <v>122</v>
      </c>
      <c r="G7" s="73" t="s">
        <v>35</v>
      </c>
      <c r="H7" s="2"/>
      <c r="I7" s="2"/>
      <c r="J7" s="2"/>
      <c r="K7" s="2"/>
      <c r="L7" s="62"/>
      <c r="M7" s="62" t="s">
        <v>36</v>
      </c>
      <c r="N7" s="2"/>
      <c r="O7" s="2"/>
      <c r="P7" s="2"/>
      <c r="Q7" s="2"/>
      <c r="R7" s="2"/>
      <c r="S7" s="2"/>
      <c r="T7" s="64" t="s">
        <v>37</v>
      </c>
      <c r="U7" s="73" t="s">
        <v>123</v>
      </c>
      <c r="V7" s="77">
        <v>0.8</v>
      </c>
      <c r="W7" s="100"/>
      <c r="X7" s="64" t="s">
        <v>124</v>
      </c>
      <c r="Y7" s="65" t="s">
        <v>125</v>
      </c>
      <c r="Z7" s="71" t="s">
        <v>126</v>
      </c>
    </row>
    <row r="8" spans="1:26" ht="184.5" customHeight="1">
      <c r="A8" s="103"/>
      <c r="B8" s="104"/>
      <c r="C8" s="62" t="s">
        <v>127</v>
      </c>
      <c r="D8" s="73" t="s">
        <v>128</v>
      </c>
      <c r="E8" s="63" t="s">
        <v>129</v>
      </c>
      <c r="F8" s="73" t="s">
        <v>130</v>
      </c>
      <c r="G8" s="73" t="s">
        <v>35</v>
      </c>
      <c r="H8" s="2"/>
      <c r="I8" s="2"/>
      <c r="J8" s="2"/>
      <c r="K8" s="2"/>
      <c r="L8" s="2"/>
      <c r="M8" s="2"/>
      <c r="N8" s="2"/>
      <c r="O8" s="2"/>
      <c r="P8" s="2"/>
      <c r="Q8" s="2"/>
      <c r="R8" s="2"/>
      <c r="S8" s="62" t="s">
        <v>36</v>
      </c>
      <c r="T8" s="64" t="s">
        <v>131</v>
      </c>
      <c r="U8" s="2" t="s">
        <v>132</v>
      </c>
      <c r="V8" s="77">
        <v>0</v>
      </c>
      <c r="W8" s="101"/>
      <c r="X8" s="64" t="s">
        <v>124</v>
      </c>
      <c r="Y8" s="65" t="s">
        <v>133</v>
      </c>
      <c r="Z8" s="65" t="s">
        <v>134</v>
      </c>
    </row>
    <row r="9" spans="1:26" ht="44.25" customHeight="1">
      <c r="H9" s="25"/>
      <c r="I9" s="25"/>
      <c r="J9" s="25"/>
      <c r="K9" s="25"/>
      <c r="L9" s="25"/>
      <c r="M9" s="25"/>
      <c r="N9" s="25"/>
      <c r="O9" s="25"/>
      <c r="P9" s="25"/>
      <c r="Q9" s="25"/>
      <c r="R9" s="25"/>
      <c r="S9" s="25"/>
      <c r="T9" s="102" t="s">
        <v>135</v>
      </c>
      <c r="U9" s="102"/>
      <c r="V9" s="102"/>
      <c r="W9" s="23">
        <f>W5</f>
        <v>0.4</v>
      </c>
    </row>
  </sheetData>
  <autoFilter ref="A4:Z4" xr:uid="{00000000-0009-0000-0000-000002000000}">
    <filterColumn colId="2" showButton="0"/>
  </autoFilter>
  <mergeCells count="14">
    <mergeCell ref="A2:Z2"/>
    <mergeCell ref="H3:S3"/>
    <mergeCell ref="W5:W8"/>
    <mergeCell ref="T9:V9"/>
    <mergeCell ref="A5:A8"/>
    <mergeCell ref="B5:B8"/>
    <mergeCell ref="A3:A4"/>
    <mergeCell ref="B3:B4"/>
    <mergeCell ref="C3:D4"/>
    <mergeCell ref="E3:E4"/>
    <mergeCell ref="F3:F4"/>
    <mergeCell ref="G3:G4"/>
    <mergeCell ref="T3:U3"/>
    <mergeCell ref="V3:Z3"/>
  </mergeCells>
  <pageMargins left="0.7" right="0.7" top="0.75" bottom="0.75" header="0.3" footer="0.3"/>
  <pageSetup paperSize="9" scale="39" orientation="portrait" r:id="rId1"/>
  <colBreaks count="1" manualBreakCount="1">
    <brk id="1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2:Z19"/>
  <sheetViews>
    <sheetView showGridLines="0" topLeftCell="O1" zoomScale="70" zoomScaleNormal="70" zoomScaleSheetLayoutView="100" workbookViewId="0" xr3:uid="{51F8DEE0-4D01-5F28-A812-FC0BD7CAC4A5}">
      <selection activeCell="V5" sqref="V5:V18"/>
    </sheetView>
  </sheetViews>
  <sheetFormatPr defaultColWidth="11.42578125" defaultRowHeight="15.75"/>
  <cols>
    <col min="1" max="1" width="21.42578125" style="7" customWidth="1"/>
    <col min="2" max="2" width="32.140625" style="1" customWidth="1"/>
    <col min="3" max="3" width="7.5703125" style="1" customWidth="1"/>
    <col min="4" max="5" width="28" style="1" customWidth="1"/>
    <col min="6" max="6" width="28" style="8" customWidth="1"/>
    <col min="7" max="7" width="28" style="9" customWidth="1"/>
    <col min="8" max="19" width="8.7109375" style="9" customWidth="1"/>
    <col min="20" max="20" width="16.7109375" style="1" customWidth="1"/>
    <col min="21" max="21" width="94.85546875" style="1" customWidth="1"/>
    <col min="22" max="24" width="22.140625" style="1" customWidth="1"/>
    <col min="25" max="25" width="86.7109375" style="1" customWidth="1"/>
    <col min="26" max="26" width="36.85546875" style="1" customWidth="1"/>
    <col min="27" max="16384" width="11.42578125" style="1"/>
  </cols>
  <sheetData>
    <row r="2" spans="1:26" ht="58.5" customHeight="1">
      <c r="A2" s="117" t="s">
        <v>136</v>
      </c>
      <c r="B2" s="117"/>
      <c r="C2" s="117"/>
      <c r="D2" s="117"/>
      <c r="E2" s="117"/>
      <c r="F2" s="117"/>
      <c r="G2" s="117"/>
      <c r="H2" s="117"/>
      <c r="I2" s="117"/>
      <c r="J2" s="117"/>
      <c r="K2" s="117"/>
      <c r="L2" s="117"/>
      <c r="M2" s="117"/>
      <c r="N2" s="117"/>
      <c r="O2" s="117"/>
      <c r="P2" s="117"/>
      <c r="Q2" s="117"/>
      <c r="R2" s="117"/>
      <c r="S2" s="117"/>
      <c r="T2" s="117"/>
      <c r="U2" s="117"/>
      <c r="V2" s="117"/>
      <c r="W2" s="117"/>
      <c r="X2" s="117"/>
      <c r="Y2" s="117"/>
      <c r="Z2" s="117"/>
    </row>
    <row r="3" spans="1:26" ht="37.5" customHeight="1">
      <c r="A3" s="92" t="s">
        <v>1</v>
      </c>
      <c r="B3" s="93" t="s">
        <v>2</v>
      </c>
      <c r="C3" s="93" t="s">
        <v>3</v>
      </c>
      <c r="D3" s="93"/>
      <c r="E3" s="92" t="s">
        <v>4</v>
      </c>
      <c r="F3" s="92" t="s">
        <v>5</v>
      </c>
      <c r="G3" s="93" t="s">
        <v>6</v>
      </c>
      <c r="H3" s="93" t="s">
        <v>7</v>
      </c>
      <c r="I3" s="93"/>
      <c r="J3" s="93"/>
      <c r="K3" s="93"/>
      <c r="L3" s="93"/>
      <c r="M3" s="93"/>
      <c r="N3" s="93"/>
      <c r="O3" s="93"/>
      <c r="P3" s="93"/>
      <c r="Q3" s="93"/>
      <c r="R3" s="93"/>
      <c r="S3" s="93"/>
      <c r="T3" s="119" t="s">
        <v>8</v>
      </c>
      <c r="U3" s="119"/>
      <c r="V3" s="120" t="s">
        <v>9</v>
      </c>
      <c r="W3" s="121"/>
      <c r="X3" s="121"/>
      <c r="Y3" s="121"/>
      <c r="Z3" s="122"/>
    </row>
    <row r="4" spans="1:26" ht="54.75" customHeight="1">
      <c r="A4" s="92"/>
      <c r="B4" s="93"/>
      <c r="C4" s="93"/>
      <c r="D4" s="93"/>
      <c r="E4" s="92"/>
      <c r="F4" s="92"/>
      <c r="G4" s="93"/>
      <c r="H4" s="26" t="s">
        <v>10</v>
      </c>
      <c r="I4" s="26" t="s">
        <v>11</v>
      </c>
      <c r="J4" s="26" t="s">
        <v>12</v>
      </c>
      <c r="K4" s="26" t="s">
        <v>13</v>
      </c>
      <c r="L4" s="26" t="s">
        <v>14</v>
      </c>
      <c r="M4" s="26" t="s">
        <v>15</v>
      </c>
      <c r="N4" s="26" t="s">
        <v>16</v>
      </c>
      <c r="O4" s="26" t="s">
        <v>17</v>
      </c>
      <c r="P4" s="26" t="s">
        <v>18</v>
      </c>
      <c r="Q4" s="26" t="s">
        <v>19</v>
      </c>
      <c r="R4" s="26" t="s">
        <v>20</v>
      </c>
      <c r="S4" s="26" t="s">
        <v>21</v>
      </c>
      <c r="T4" s="19" t="s">
        <v>22</v>
      </c>
      <c r="U4" s="19" t="s">
        <v>137</v>
      </c>
      <c r="V4" s="18" t="s">
        <v>24</v>
      </c>
      <c r="W4" s="18" t="s">
        <v>25</v>
      </c>
      <c r="X4" s="18" t="s">
        <v>26</v>
      </c>
      <c r="Y4" s="18" t="s">
        <v>27</v>
      </c>
      <c r="Z4" s="18" t="s">
        <v>28</v>
      </c>
    </row>
    <row r="5" spans="1:26" ht="141.75">
      <c r="A5" s="105" t="s">
        <v>138</v>
      </c>
      <c r="B5" s="116" t="s">
        <v>139</v>
      </c>
      <c r="C5" s="62" t="s">
        <v>31</v>
      </c>
      <c r="D5" s="73" t="s">
        <v>140</v>
      </c>
      <c r="E5" s="42" t="s">
        <v>141</v>
      </c>
      <c r="F5" s="42" t="s">
        <v>142</v>
      </c>
      <c r="G5" s="42" t="s">
        <v>143</v>
      </c>
      <c r="H5" s="2"/>
      <c r="I5" s="62"/>
      <c r="J5" s="62"/>
      <c r="K5" s="62"/>
      <c r="L5" s="62"/>
      <c r="M5" s="62"/>
      <c r="N5" s="62"/>
      <c r="O5" s="43"/>
      <c r="P5" s="62"/>
      <c r="Q5" s="2"/>
      <c r="R5" s="43"/>
      <c r="S5" s="62" t="s">
        <v>36</v>
      </c>
      <c r="T5" s="64" t="s">
        <v>144</v>
      </c>
      <c r="U5" s="56" t="s">
        <v>145</v>
      </c>
      <c r="V5" s="82">
        <v>0.33300000000000002</v>
      </c>
      <c r="W5" s="113">
        <f>AVERAGE(V5:V8)</f>
        <v>0.42832142857142863</v>
      </c>
      <c r="X5" s="64" t="s">
        <v>146</v>
      </c>
      <c r="Y5" s="65" t="s">
        <v>147</v>
      </c>
      <c r="Z5" s="66" t="s">
        <v>148</v>
      </c>
    </row>
    <row r="6" spans="1:26" ht="157.5">
      <c r="A6" s="106"/>
      <c r="B6" s="116"/>
      <c r="C6" s="62" t="s">
        <v>112</v>
      </c>
      <c r="D6" s="73" t="s">
        <v>149</v>
      </c>
      <c r="E6" s="63" t="s">
        <v>150</v>
      </c>
      <c r="F6" s="42" t="s">
        <v>142</v>
      </c>
      <c r="G6" s="42" t="s">
        <v>143</v>
      </c>
      <c r="H6" s="2"/>
      <c r="I6" s="62"/>
      <c r="J6" s="62"/>
      <c r="K6" s="62"/>
      <c r="L6" s="62"/>
      <c r="M6" s="62"/>
      <c r="N6" s="43"/>
      <c r="O6" s="62"/>
      <c r="P6" s="62" t="s">
        <v>36</v>
      </c>
      <c r="Q6" s="2"/>
      <c r="R6" s="2"/>
      <c r="S6" s="2"/>
      <c r="T6" s="64" t="s">
        <v>144</v>
      </c>
      <c r="U6" s="56" t="s">
        <v>151</v>
      </c>
      <c r="V6" s="76">
        <v>0.33300000000000002</v>
      </c>
      <c r="W6" s="115"/>
      <c r="X6" s="64" t="s">
        <v>152</v>
      </c>
      <c r="Y6" s="65" t="s">
        <v>153</v>
      </c>
      <c r="Z6" s="54"/>
    </row>
    <row r="7" spans="1:26" ht="141.75">
      <c r="A7" s="106"/>
      <c r="B7" s="116"/>
      <c r="C7" s="62" t="s">
        <v>119</v>
      </c>
      <c r="D7" s="73" t="s">
        <v>154</v>
      </c>
      <c r="E7" s="63" t="s">
        <v>155</v>
      </c>
      <c r="F7" s="42" t="s">
        <v>142</v>
      </c>
      <c r="G7" s="42" t="s">
        <v>143</v>
      </c>
      <c r="H7" s="2"/>
      <c r="I7" s="62"/>
      <c r="J7" s="62"/>
      <c r="K7" s="62"/>
      <c r="L7" s="62"/>
      <c r="M7" s="43"/>
      <c r="N7" s="62"/>
      <c r="O7" s="62"/>
      <c r="P7" s="62"/>
      <c r="Q7" s="2"/>
      <c r="R7" s="62" t="s">
        <v>36</v>
      </c>
      <c r="S7" s="2"/>
      <c r="T7" s="64" t="s">
        <v>144</v>
      </c>
      <c r="U7" s="56" t="s">
        <v>156</v>
      </c>
      <c r="V7" s="76">
        <v>0.33300000000000002</v>
      </c>
      <c r="W7" s="115"/>
      <c r="X7" s="64" t="s">
        <v>152</v>
      </c>
      <c r="Y7" s="65" t="s">
        <v>147</v>
      </c>
      <c r="Z7" s="66"/>
    </row>
    <row r="8" spans="1:26" s="36" customFormat="1" ht="244.5" customHeight="1">
      <c r="A8" s="106"/>
      <c r="B8" s="116"/>
      <c r="C8" s="62" t="s">
        <v>157</v>
      </c>
      <c r="D8" s="73" t="s">
        <v>158</v>
      </c>
      <c r="E8" s="63" t="s">
        <v>159</v>
      </c>
      <c r="F8" s="63" t="s">
        <v>160</v>
      </c>
      <c r="G8" s="73" t="s">
        <v>161</v>
      </c>
      <c r="H8" s="2"/>
      <c r="I8" s="62"/>
      <c r="J8" s="62"/>
      <c r="K8" s="62"/>
      <c r="L8" s="62"/>
      <c r="M8" s="62" t="s">
        <v>36</v>
      </c>
      <c r="N8" s="62"/>
      <c r="O8" s="62"/>
      <c r="P8" s="62"/>
      <c r="Q8" s="2"/>
      <c r="R8" s="2"/>
      <c r="S8" s="2"/>
      <c r="T8" s="64" t="s">
        <v>162</v>
      </c>
      <c r="U8" s="57" t="s">
        <v>163</v>
      </c>
      <c r="V8" s="76">
        <f>5/7</f>
        <v>0.7142857142857143</v>
      </c>
      <c r="W8" s="114"/>
      <c r="X8" s="64" t="s">
        <v>164</v>
      </c>
      <c r="Y8" s="65" t="s">
        <v>165</v>
      </c>
      <c r="Z8" s="65" t="s">
        <v>166</v>
      </c>
    </row>
    <row r="9" spans="1:26" s="36" customFormat="1" ht="405.75" customHeight="1">
      <c r="A9" s="106"/>
      <c r="B9" s="116" t="s">
        <v>167</v>
      </c>
      <c r="C9" s="62" t="s">
        <v>43</v>
      </c>
      <c r="D9" s="73" t="s">
        <v>168</v>
      </c>
      <c r="E9" s="63" t="s">
        <v>169</v>
      </c>
      <c r="F9" s="63" t="s">
        <v>170</v>
      </c>
      <c r="G9" s="73" t="s">
        <v>171</v>
      </c>
      <c r="H9" s="2"/>
      <c r="I9" s="2"/>
      <c r="J9" s="2"/>
      <c r="K9" s="2"/>
      <c r="L9" s="2"/>
      <c r="M9" s="62" t="s">
        <v>36</v>
      </c>
      <c r="N9" s="2"/>
      <c r="O9" s="2"/>
      <c r="P9" s="2"/>
      <c r="Q9" s="2"/>
      <c r="R9" s="2"/>
      <c r="S9" s="62"/>
      <c r="T9" s="64" t="s">
        <v>172</v>
      </c>
      <c r="U9" s="56" t="s">
        <v>173</v>
      </c>
      <c r="V9" s="76">
        <v>0</v>
      </c>
      <c r="W9" s="113">
        <f>AVERAGE(V9:V12)</f>
        <v>0.51249999999999996</v>
      </c>
      <c r="X9" s="64" t="s">
        <v>174</v>
      </c>
      <c r="Y9" s="65" t="s">
        <v>175</v>
      </c>
      <c r="Z9" s="73" t="s">
        <v>176</v>
      </c>
    </row>
    <row r="10" spans="1:26" s="36" customFormat="1" ht="297">
      <c r="A10" s="106"/>
      <c r="B10" s="116"/>
      <c r="C10" s="62" t="s">
        <v>177</v>
      </c>
      <c r="D10" s="73" t="s">
        <v>178</v>
      </c>
      <c r="E10" s="63" t="s">
        <v>179</v>
      </c>
      <c r="F10" s="63" t="s">
        <v>180</v>
      </c>
      <c r="G10" s="73" t="s">
        <v>171</v>
      </c>
      <c r="H10" s="2"/>
      <c r="I10" s="2"/>
      <c r="J10" s="62" t="s">
        <v>36</v>
      </c>
      <c r="K10" s="2"/>
      <c r="L10" s="2"/>
      <c r="M10" s="62" t="s">
        <v>36</v>
      </c>
      <c r="N10" s="2"/>
      <c r="O10" s="2"/>
      <c r="P10" s="62" t="s">
        <v>36</v>
      </c>
      <c r="Q10" s="2"/>
      <c r="R10" s="2"/>
      <c r="S10" s="62" t="s">
        <v>36</v>
      </c>
      <c r="T10" s="49" t="s">
        <v>181</v>
      </c>
      <c r="U10" s="57" t="s">
        <v>182</v>
      </c>
      <c r="V10" s="82">
        <v>0.75</v>
      </c>
      <c r="W10" s="115"/>
      <c r="X10" s="64" t="s">
        <v>183</v>
      </c>
      <c r="Y10" s="73" t="s">
        <v>184</v>
      </c>
      <c r="Z10" s="73" t="s">
        <v>185</v>
      </c>
    </row>
    <row r="11" spans="1:26" s="36" customFormat="1" ht="409.6" customHeight="1">
      <c r="A11" s="106"/>
      <c r="B11" s="108" t="s">
        <v>186</v>
      </c>
      <c r="C11" s="62" t="s">
        <v>54</v>
      </c>
      <c r="D11" s="73" t="s">
        <v>187</v>
      </c>
      <c r="E11" s="63" t="s">
        <v>188</v>
      </c>
      <c r="F11" s="63" t="s">
        <v>189</v>
      </c>
      <c r="G11" s="73" t="s">
        <v>190</v>
      </c>
      <c r="H11" s="2"/>
      <c r="I11" s="2"/>
      <c r="J11" s="62" t="s">
        <v>36</v>
      </c>
      <c r="K11" s="62" t="s">
        <v>36</v>
      </c>
      <c r="L11" s="2"/>
      <c r="M11" s="2"/>
      <c r="N11" s="2"/>
      <c r="O11" s="2"/>
      <c r="P11" s="2"/>
      <c r="Q11" s="2"/>
      <c r="R11" s="2"/>
      <c r="S11" s="2"/>
      <c r="T11" s="64" t="s">
        <v>191</v>
      </c>
      <c r="U11" s="57" t="s">
        <v>192</v>
      </c>
      <c r="V11" s="76">
        <f>2/5</f>
        <v>0.4</v>
      </c>
      <c r="W11" s="115"/>
      <c r="X11" s="64" t="s">
        <v>193</v>
      </c>
      <c r="Y11" s="73" t="s">
        <v>194</v>
      </c>
      <c r="Z11" s="73" t="s">
        <v>195</v>
      </c>
    </row>
    <row r="12" spans="1:26" s="36" customFormat="1" ht="409.6" customHeight="1">
      <c r="A12" s="106"/>
      <c r="B12" s="109"/>
      <c r="C12" s="62" t="s">
        <v>196</v>
      </c>
      <c r="D12" s="73" t="s">
        <v>197</v>
      </c>
      <c r="E12" s="63" t="s">
        <v>198</v>
      </c>
      <c r="F12" s="63" t="s">
        <v>199</v>
      </c>
      <c r="G12" s="73" t="s">
        <v>200</v>
      </c>
      <c r="H12" s="2"/>
      <c r="I12" s="2"/>
      <c r="J12" s="62"/>
      <c r="K12" s="62" t="s">
        <v>36</v>
      </c>
      <c r="L12" s="62" t="s">
        <v>36</v>
      </c>
      <c r="M12" s="62" t="s">
        <v>36</v>
      </c>
      <c r="N12" s="62" t="s">
        <v>36</v>
      </c>
      <c r="O12" s="62" t="s">
        <v>36</v>
      </c>
      <c r="P12" s="2"/>
      <c r="Q12" s="2"/>
      <c r="R12" s="2"/>
      <c r="S12" s="2"/>
      <c r="T12" s="64" t="s">
        <v>201</v>
      </c>
      <c r="U12" s="55" t="s">
        <v>202</v>
      </c>
      <c r="V12" s="76">
        <v>0.9</v>
      </c>
      <c r="W12" s="114"/>
      <c r="X12" s="64" t="s">
        <v>174</v>
      </c>
      <c r="Y12" s="73" t="s">
        <v>203</v>
      </c>
      <c r="Z12" s="73" t="s">
        <v>204</v>
      </c>
    </row>
    <row r="13" spans="1:26" s="36" customFormat="1" ht="409.5">
      <c r="A13" s="106"/>
      <c r="B13" s="116" t="s">
        <v>205</v>
      </c>
      <c r="C13" s="62" t="s">
        <v>62</v>
      </c>
      <c r="D13" s="73" t="s">
        <v>206</v>
      </c>
      <c r="E13" s="63" t="s">
        <v>207</v>
      </c>
      <c r="F13" s="63" t="s">
        <v>208</v>
      </c>
      <c r="G13" s="73" t="s">
        <v>209</v>
      </c>
      <c r="H13" s="62" t="s">
        <v>36</v>
      </c>
      <c r="I13" s="62" t="s">
        <v>36</v>
      </c>
      <c r="J13" s="62" t="s">
        <v>36</v>
      </c>
      <c r="K13" s="62" t="s">
        <v>36</v>
      </c>
      <c r="L13" s="62" t="s">
        <v>36</v>
      </c>
      <c r="M13" s="62" t="s">
        <v>36</v>
      </c>
      <c r="N13" s="62" t="s">
        <v>36</v>
      </c>
      <c r="O13" s="62" t="s">
        <v>36</v>
      </c>
      <c r="P13" s="62" t="s">
        <v>36</v>
      </c>
      <c r="Q13" s="62" t="s">
        <v>36</v>
      </c>
      <c r="R13" s="62" t="s">
        <v>36</v>
      </c>
      <c r="S13" s="62" t="s">
        <v>36</v>
      </c>
      <c r="T13" s="37" t="s">
        <v>210</v>
      </c>
      <c r="U13" s="58" t="s">
        <v>211</v>
      </c>
      <c r="V13" s="80">
        <v>0.5</v>
      </c>
      <c r="W13" s="110">
        <f>AVERAGE(V13:V16)</f>
        <v>0.8035714285714286</v>
      </c>
      <c r="X13" s="64" t="s">
        <v>212</v>
      </c>
      <c r="Y13" s="73" t="s">
        <v>213</v>
      </c>
      <c r="Z13" s="73" t="s">
        <v>214</v>
      </c>
    </row>
    <row r="14" spans="1:26" s="36" customFormat="1" ht="280.5">
      <c r="A14" s="106"/>
      <c r="B14" s="116"/>
      <c r="C14" s="62" t="s">
        <v>215</v>
      </c>
      <c r="D14" s="73" t="s">
        <v>216</v>
      </c>
      <c r="E14" s="63" t="s">
        <v>217</v>
      </c>
      <c r="F14" s="63" t="s">
        <v>218</v>
      </c>
      <c r="G14" s="73" t="s">
        <v>219</v>
      </c>
      <c r="H14" s="62"/>
      <c r="I14" s="62"/>
      <c r="J14" s="62"/>
      <c r="K14" s="62"/>
      <c r="L14" s="62"/>
      <c r="M14" s="62" t="s">
        <v>36</v>
      </c>
      <c r="N14" s="62"/>
      <c r="O14" s="62"/>
      <c r="P14" s="62"/>
      <c r="Q14" s="62"/>
      <c r="R14" s="62"/>
      <c r="S14" s="62"/>
      <c r="T14" s="64" t="s">
        <v>220</v>
      </c>
      <c r="U14" s="57" t="s">
        <v>221</v>
      </c>
      <c r="V14" s="76">
        <v>1</v>
      </c>
      <c r="W14" s="111"/>
      <c r="X14" s="64" t="s">
        <v>183</v>
      </c>
      <c r="Y14" s="65" t="s">
        <v>222</v>
      </c>
      <c r="Z14" s="65" t="s">
        <v>223</v>
      </c>
    </row>
    <row r="15" spans="1:26" s="36" customFormat="1" ht="198">
      <c r="A15" s="106"/>
      <c r="B15" s="116"/>
      <c r="C15" s="62" t="s">
        <v>224</v>
      </c>
      <c r="D15" s="73" t="s">
        <v>225</v>
      </c>
      <c r="E15" s="63" t="s">
        <v>226</v>
      </c>
      <c r="F15" s="63" t="s">
        <v>227</v>
      </c>
      <c r="G15" s="73" t="s">
        <v>228</v>
      </c>
      <c r="H15" s="2"/>
      <c r="I15" s="62"/>
      <c r="J15" s="62" t="s">
        <v>36</v>
      </c>
      <c r="K15" s="2"/>
      <c r="L15" s="2"/>
      <c r="M15" s="2"/>
      <c r="N15" s="2"/>
      <c r="O15" s="2"/>
      <c r="P15" s="2"/>
      <c r="Q15" s="2"/>
      <c r="R15" s="2"/>
      <c r="S15" s="62"/>
      <c r="T15" s="64" t="s">
        <v>229</v>
      </c>
      <c r="U15" s="58" t="s">
        <v>230</v>
      </c>
      <c r="V15" s="81">
        <v>1</v>
      </c>
      <c r="W15" s="111"/>
      <c r="X15" s="64" t="s">
        <v>174</v>
      </c>
      <c r="Y15" s="73" t="s">
        <v>231</v>
      </c>
      <c r="Z15" s="73" t="s">
        <v>232</v>
      </c>
    </row>
    <row r="16" spans="1:26" s="36" customFormat="1" ht="409.5">
      <c r="A16" s="106"/>
      <c r="B16" s="116"/>
      <c r="C16" s="62" t="s">
        <v>233</v>
      </c>
      <c r="D16" s="65" t="s">
        <v>234</v>
      </c>
      <c r="E16" s="65" t="s">
        <v>235</v>
      </c>
      <c r="F16" s="65" t="s">
        <v>236</v>
      </c>
      <c r="G16" s="73" t="s">
        <v>228</v>
      </c>
      <c r="H16" s="2"/>
      <c r="I16" s="2"/>
      <c r="J16" s="2"/>
      <c r="K16" s="2"/>
      <c r="L16" s="2"/>
      <c r="M16" s="2"/>
      <c r="N16" s="2"/>
      <c r="O16" s="2"/>
      <c r="P16" s="2"/>
      <c r="Q16" s="2"/>
      <c r="R16" s="2"/>
      <c r="S16" s="62" t="s">
        <v>36</v>
      </c>
      <c r="T16" s="64" t="s">
        <v>237</v>
      </c>
      <c r="U16" s="57" t="s">
        <v>238</v>
      </c>
      <c r="V16" s="76">
        <f>5/7</f>
        <v>0.7142857142857143</v>
      </c>
      <c r="W16" s="112"/>
      <c r="X16" s="64" t="s">
        <v>174</v>
      </c>
      <c r="Y16" s="65" t="s">
        <v>239</v>
      </c>
      <c r="Z16" s="73" t="s">
        <v>240</v>
      </c>
    </row>
    <row r="17" spans="1:26" s="36" customFormat="1" ht="157.5">
      <c r="A17" s="106"/>
      <c r="B17" s="108" t="s">
        <v>241</v>
      </c>
      <c r="C17" s="62" t="s">
        <v>71</v>
      </c>
      <c r="D17" s="73" t="s">
        <v>242</v>
      </c>
      <c r="E17" s="63" t="s">
        <v>243</v>
      </c>
      <c r="F17" s="63" t="s">
        <v>244</v>
      </c>
      <c r="G17" s="73" t="s">
        <v>245</v>
      </c>
      <c r="H17" s="2"/>
      <c r="I17" s="62"/>
      <c r="J17" s="62"/>
      <c r="K17" s="62"/>
      <c r="L17" s="62"/>
      <c r="M17" s="62"/>
      <c r="N17" s="62"/>
      <c r="O17" s="62"/>
      <c r="P17" s="2"/>
      <c r="Q17" s="2"/>
      <c r="R17" s="62" t="s">
        <v>36</v>
      </c>
      <c r="S17" s="2"/>
      <c r="T17" s="64" t="s">
        <v>144</v>
      </c>
      <c r="U17" s="57" t="s">
        <v>246</v>
      </c>
      <c r="V17" s="76">
        <v>0.5</v>
      </c>
      <c r="W17" s="113">
        <f>AVERAGE(V17:V18)</f>
        <v>0.5</v>
      </c>
      <c r="X17" s="64" t="s">
        <v>247</v>
      </c>
      <c r="Y17" s="65" t="s">
        <v>248</v>
      </c>
      <c r="Z17" s="66"/>
    </row>
    <row r="18" spans="1:26" s="36" customFormat="1" ht="330">
      <c r="A18" s="107"/>
      <c r="B18" s="109"/>
      <c r="C18" s="62" t="s">
        <v>249</v>
      </c>
      <c r="D18" s="73" t="s">
        <v>250</v>
      </c>
      <c r="E18" s="63" t="s">
        <v>251</v>
      </c>
      <c r="F18" s="63" t="s">
        <v>252</v>
      </c>
      <c r="G18" s="73" t="s">
        <v>228</v>
      </c>
      <c r="H18" s="2"/>
      <c r="I18" s="62"/>
      <c r="J18" s="62"/>
      <c r="K18" s="62"/>
      <c r="L18" s="62"/>
      <c r="M18" s="62" t="s">
        <v>36</v>
      </c>
      <c r="N18" s="62"/>
      <c r="O18" s="62"/>
      <c r="P18" s="62"/>
      <c r="Q18" s="2"/>
      <c r="R18" s="2"/>
      <c r="S18" s="62" t="s">
        <v>36</v>
      </c>
      <c r="T18" s="64" t="s">
        <v>253</v>
      </c>
      <c r="U18" s="56" t="s">
        <v>254</v>
      </c>
      <c r="V18" s="76">
        <v>0.5</v>
      </c>
      <c r="W18" s="114"/>
      <c r="X18" s="64" t="s">
        <v>255</v>
      </c>
      <c r="Y18" s="65" t="s">
        <v>256</v>
      </c>
      <c r="Z18" s="71" t="s">
        <v>257</v>
      </c>
    </row>
    <row r="19" spans="1:26" ht="54" customHeight="1">
      <c r="S19" s="25"/>
      <c r="T19" s="118" t="s">
        <v>258</v>
      </c>
      <c r="U19" s="118"/>
      <c r="V19" s="118"/>
      <c r="W19" s="45">
        <f>AVERAGE(W5:W18)</f>
        <v>0.56109821428571427</v>
      </c>
      <c r="X19" s="17"/>
    </row>
  </sheetData>
  <autoFilter ref="A4:Z19" xr:uid="{00000000-0009-0000-0000-000003000000}">
    <filterColumn colId="2" showButton="0"/>
  </autoFilter>
  <mergeCells count="21">
    <mergeCell ref="T19:V19"/>
    <mergeCell ref="H3:S3"/>
    <mergeCell ref="G3:G4"/>
    <mergeCell ref="T3:U3"/>
    <mergeCell ref="V3:Z3"/>
    <mergeCell ref="W9:W12"/>
    <mergeCell ref="A2:Z2"/>
    <mergeCell ref="A3:A4"/>
    <mergeCell ref="B3:B4"/>
    <mergeCell ref="C3:D4"/>
    <mergeCell ref="E3:E4"/>
    <mergeCell ref="F3:F4"/>
    <mergeCell ref="A5:A18"/>
    <mergeCell ref="B11:B12"/>
    <mergeCell ref="W13:W16"/>
    <mergeCell ref="W17:W18"/>
    <mergeCell ref="W5:W8"/>
    <mergeCell ref="B17:B18"/>
    <mergeCell ref="B5:B8"/>
    <mergeCell ref="B9:B10"/>
    <mergeCell ref="B13:B16"/>
  </mergeCells>
  <pageMargins left="0.7" right="0.7" top="0.75" bottom="0.75" header="0.3" footer="0.3"/>
  <pageSetup paperSize="9" scale="39" orientation="portrait" r:id="rId1"/>
  <colBreaks count="1" manualBreakCount="1">
    <brk id="1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theme="5" tint="0.39997558519241921"/>
  </sheetPr>
  <dimension ref="A2:AZ20"/>
  <sheetViews>
    <sheetView showGridLines="0" topLeftCell="T17" zoomScale="55" zoomScaleNormal="55" zoomScaleSheetLayoutView="100" workbookViewId="0" xr3:uid="{F9CF3CF3-643B-5BE6-8B46-32C596A47465}">
      <selection activeCell="V18" sqref="V13:V18"/>
    </sheetView>
  </sheetViews>
  <sheetFormatPr defaultColWidth="11.42578125" defaultRowHeight="15.75"/>
  <cols>
    <col min="1" max="1" width="21.42578125" style="7" customWidth="1"/>
    <col min="2" max="2" width="32.85546875" style="1" customWidth="1"/>
    <col min="3" max="3" width="5.28515625" style="1" customWidth="1"/>
    <col min="4" max="4" width="35.42578125" style="1" customWidth="1"/>
    <col min="5" max="5" width="34.85546875" style="1" customWidth="1"/>
    <col min="6" max="6" width="37" style="8" customWidth="1"/>
    <col min="7" max="7" width="35.28515625" style="9" customWidth="1"/>
    <col min="8" max="19" width="8.5703125" style="9" customWidth="1"/>
    <col min="20" max="20" width="12.7109375" style="1" customWidth="1"/>
    <col min="21" max="21" width="77.85546875" style="1" customWidth="1"/>
    <col min="22" max="22" width="24" style="1" customWidth="1"/>
    <col min="23" max="23" width="29.5703125" style="1" customWidth="1"/>
    <col min="24" max="24" width="21.7109375" style="1" customWidth="1"/>
    <col min="25" max="25" width="85.7109375" style="1" customWidth="1"/>
    <col min="26" max="26" width="48.7109375" style="1" customWidth="1"/>
    <col min="27" max="16384" width="11.42578125" style="1"/>
  </cols>
  <sheetData>
    <row r="2" spans="1:52" ht="69.75" customHeight="1">
      <c r="A2" s="124" t="s">
        <v>0</v>
      </c>
      <c r="B2" s="125"/>
      <c r="C2" s="125"/>
      <c r="D2" s="125"/>
      <c r="E2" s="125"/>
      <c r="F2" s="125"/>
      <c r="G2" s="125"/>
      <c r="H2" s="125"/>
      <c r="I2" s="125"/>
      <c r="J2" s="125"/>
      <c r="K2" s="125"/>
      <c r="L2" s="125"/>
      <c r="M2" s="125"/>
      <c r="N2" s="125"/>
      <c r="O2" s="125"/>
      <c r="P2" s="125"/>
      <c r="Q2" s="125"/>
      <c r="R2" s="125"/>
      <c r="S2" s="125"/>
      <c r="T2" s="125"/>
      <c r="U2" s="125"/>
      <c r="V2" s="125"/>
      <c r="W2" s="125"/>
      <c r="X2" s="125"/>
      <c r="Y2" s="125"/>
      <c r="Z2" s="125"/>
    </row>
    <row r="3" spans="1:52" ht="37.5" customHeight="1">
      <c r="A3" s="92" t="s">
        <v>1</v>
      </c>
      <c r="B3" s="93" t="s">
        <v>2</v>
      </c>
      <c r="C3" s="93" t="s">
        <v>3</v>
      </c>
      <c r="D3" s="93"/>
      <c r="E3" s="92" t="s">
        <v>4</v>
      </c>
      <c r="F3" s="92" t="s">
        <v>5</v>
      </c>
      <c r="G3" s="93" t="s">
        <v>6</v>
      </c>
      <c r="H3" s="92" t="s">
        <v>7</v>
      </c>
      <c r="I3" s="92"/>
      <c r="J3" s="92"/>
      <c r="K3" s="92"/>
      <c r="L3" s="92"/>
      <c r="M3" s="92"/>
      <c r="N3" s="92"/>
      <c r="O3" s="92"/>
      <c r="P3" s="92"/>
      <c r="Q3" s="92"/>
      <c r="R3" s="92"/>
      <c r="S3" s="92"/>
      <c r="T3" s="119" t="s">
        <v>8</v>
      </c>
      <c r="U3" s="119"/>
      <c r="V3" s="120" t="s">
        <v>9</v>
      </c>
      <c r="W3" s="121"/>
      <c r="X3" s="121"/>
      <c r="Y3" s="121"/>
      <c r="Z3" s="122"/>
    </row>
    <row r="4" spans="1:52" ht="66.75" customHeight="1">
      <c r="A4" s="92"/>
      <c r="B4" s="93"/>
      <c r="C4" s="93"/>
      <c r="D4" s="93"/>
      <c r="E4" s="92"/>
      <c r="F4" s="92"/>
      <c r="G4" s="93"/>
      <c r="H4" s="24" t="s">
        <v>10</v>
      </c>
      <c r="I4" s="24" t="s">
        <v>11</v>
      </c>
      <c r="J4" s="24" t="s">
        <v>12</v>
      </c>
      <c r="K4" s="24" t="s">
        <v>13</v>
      </c>
      <c r="L4" s="24" t="s">
        <v>14</v>
      </c>
      <c r="M4" s="24" t="s">
        <v>15</v>
      </c>
      <c r="N4" s="24" t="s">
        <v>16</v>
      </c>
      <c r="O4" s="24" t="s">
        <v>17</v>
      </c>
      <c r="P4" s="24" t="s">
        <v>18</v>
      </c>
      <c r="Q4" s="24" t="s">
        <v>19</v>
      </c>
      <c r="R4" s="24" t="s">
        <v>20</v>
      </c>
      <c r="S4" s="24" t="s">
        <v>21</v>
      </c>
      <c r="T4" s="19" t="s">
        <v>22</v>
      </c>
      <c r="U4" s="19" t="s">
        <v>23</v>
      </c>
      <c r="V4" s="18" t="s">
        <v>24</v>
      </c>
      <c r="W4" s="18" t="s">
        <v>25</v>
      </c>
      <c r="X4" s="18" t="s">
        <v>26</v>
      </c>
      <c r="Y4" s="18" t="s">
        <v>27</v>
      </c>
      <c r="Z4" s="18" t="s">
        <v>28</v>
      </c>
    </row>
    <row r="5" spans="1:52" ht="102" hidden="1" customHeight="1">
      <c r="A5" s="103" t="s">
        <v>259</v>
      </c>
      <c r="B5" s="130" t="s">
        <v>260</v>
      </c>
      <c r="C5" s="12" t="s">
        <v>31</v>
      </c>
      <c r="D5" s="6" t="s">
        <v>261</v>
      </c>
      <c r="E5" s="6" t="s">
        <v>262</v>
      </c>
      <c r="F5" s="63" t="s">
        <v>263</v>
      </c>
      <c r="G5" s="2" t="s">
        <v>264</v>
      </c>
      <c r="H5" s="62"/>
      <c r="I5" s="62" t="s">
        <v>36</v>
      </c>
      <c r="J5" s="62" t="s">
        <v>36</v>
      </c>
      <c r="K5" s="62" t="s">
        <v>36</v>
      </c>
      <c r="L5" s="62" t="s">
        <v>36</v>
      </c>
      <c r="M5" s="62" t="s">
        <v>36</v>
      </c>
      <c r="N5" s="62"/>
      <c r="O5" s="62"/>
      <c r="P5" s="62"/>
      <c r="Q5" s="62"/>
      <c r="R5" s="62"/>
      <c r="S5" s="62"/>
      <c r="T5" s="3"/>
      <c r="U5" s="10"/>
      <c r="V5" s="21"/>
      <c r="W5" s="126" t="e">
        <f>AVERAGE(V5:V12)</f>
        <v>#DIV/0!</v>
      </c>
      <c r="X5" s="73"/>
      <c r="Y5" s="14"/>
      <c r="Z5" s="14"/>
    </row>
    <row r="6" spans="1:52" ht="102" hidden="1" customHeight="1">
      <c r="A6" s="103"/>
      <c r="B6" s="128"/>
      <c r="C6" s="12" t="s">
        <v>112</v>
      </c>
      <c r="D6" s="6" t="s">
        <v>265</v>
      </c>
      <c r="E6" s="6" t="s">
        <v>266</v>
      </c>
      <c r="F6" s="63" t="s">
        <v>267</v>
      </c>
      <c r="G6" s="2" t="s">
        <v>264</v>
      </c>
      <c r="H6" s="62"/>
      <c r="I6" s="62" t="s">
        <v>36</v>
      </c>
      <c r="J6" s="62" t="s">
        <v>36</v>
      </c>
      <c r="K6" s="62" t="s">
        <v>36</v>
      </c>
      <c r="L6" s="62" t="s">
        <v>36</v>
      </c>
      <c r="M6" s="62" t="s">
        <v>36</v>
      </c>
      <c r="N6" s="62" t="s">
        <v>36</v>
      </c>
      <c r="O6" s="62" t="s">
        <v>36</v>
      </c>
      <c r="P6" s="62" t="s">
        <v>36</v>
      </c>
      <c r="Q6" s="62" t="s">
        <v>36</v>
      </c>
      <c r="R6" s="62" t="s">
        <v>36</v>
      </c>
      <c r="S6" s="62" t="s">
        <v>36</v>
      </c>
      <c r="T6" s="3"/>
      <c r="U6" s="10"/>
      <c r="V6" s="21"/>
      <c r="W6" s="127"/>
      <c r="X6" s="73"/>
      <c r="Y6" s="14"/>
      <c r="Z6" s="14"/>
    </row>
    <row r="7" spans="1:52" ht="81.75" hidden="1" customHeight="1">
      <c r="A7" s="103"/>
      <c r="B7" s="128"/>
      <c r="C7" s="12" t="s">
        <v>119</v>
      </c>
      <c r="D7" s="6" t="s">
        <v>268</v>
      </c>
      <c r="E7" s="6" t="s">
        <v>269</v>
      </c>
      <c r="F7" s="63" t="s">
        <v>270</v>
      </c>
      <c r="G7" s="2" t="s">
        <v>264</v>
      </c>
      <c r="H7" s="62"/>
      <c r="I7" s="62" t="s">
        <v>36</v>
      </c>
      <c r="J7" s="62" t="s">
        <v>36</v>
      </c>
      <c r="K7" s="62" t="s">
        <v>36</v>
      </c>
      <c r="L7" s="62" t="s">
        <v>36</v>
      </c>
      <c r="M7" s="62" t="s">
        <v>36</v>
      </c>
      <c r="N7" s="62"/>
      <c r="O7" s="62"/>
      <c r="P7" s="62"/>
      <c r="Q7" s="62"/>
      <c r="R7" s="62"/>
      <c r="S7" s="62"/>
      <c r="T7" s="3"/>
      <c r="U7" s="10"/>
      <c r="V7" s="21"/>
      <c r="W7" s="128"/>
      <c r="X7" s="73"/>
      <c r="Y7" s="14"/>
      <c r="Z7" s="14"/>
    </row>
    <row r="8" spans="1:52" ht="89.25" hidden="1" customHeight="1">
      <c r="A8" s="103"/>
      <c r="B8" s="128"/>
      <c r="C8" s="12" t="s">
        <v>127</v>
      </c>
      <c r="D8" s="6" t="s">
        <v>271</v>
      </c>
      <c r="E8" s="6" t="s">
        <v>272</v>
      </c>
      <c r="F8" s="63" t="s">
        <v>273</v>
      </c>
      <c r="G8" s="2" t="s">
        <v>264</v>
      </c>
      <c r="H8" s="62" t="s">
        <v>36</v>
      </c>
      <c r="I8" s="62" t="s">
        <v>36</v>
      </c>
      <c r="J8" s="62" t="s">
        <v>36</v>
      </c>
      <c r="K8" s="62" t="s">
        <v>36</v>
      </c>
      <c r="L8" s="62" t="s">
        <v>36</v>
      </c>
      <c r="M8" s="62" t="s">
        <v>36</v>
      </c>
      <c r="N8" s="62" t="s">
        <v>36</v>
      </c>
      <c r="O8" s="62" t="s">
        <v>36</v>
      </c>
      <c r="P8" s="62" t="s">
        <v>36</v>
      </c>
      <c r="Q8" s="62" t="s">
        <v>36</v>
      </c>
      <c r="R8" s="62" t="s">
        <v>36</v>
      </c>
      <c r="S8" s="62" t="s">
        <v>36</v>
      </c>
      <c r="T8" s="3"/>
      <c r="U8" s="10"/>
      <c r="V8" s="21"/>
      <c r="W8" s="128"/>
      <c r="X8" s="13"/>
      <c r="Y8" s="14"/>
      <c r="Z8" s="14"/>
    </row>
    <row r="9" spans="1:52" ht="81.75" hidden="1" customHeight="1">
      <c r="A9" s="103"/>
      <c r="B9" s="128"/>
      <c r="C9" s="12" t="s">
        <v>157</v>
      </c>
      <c r="D9" s="63" t="s">
        <v>274</v>
      </c>
      <c r="E9" s="63" t="s">
        <v>275</v>
      </c>
      <c r="F9" s="73" t="s">
        <v>276</v>
      </c>
      <c r="G9" s="2" t="s">
        <v>35</v>
      </c>
      <c r="H9" s="62"/>
      <c r="I9" s="62"/>
      <c r="J9" s="62"/>
      <c r="K9" s="62" t="s">
        <v>36</v>
      </c>
      <c r="L9" s="62"/>
      <c r="M9" s="62"/>
      <c r="N9" s="62"/>
      <c r="O9" s="62"/>
      <c r="P9" s="62"/>
      <c r="Q9" s="62"/>
      <c r="R9" s="62"/>
      <c r="S9" s="62"/>
      <c r="T9" s="3"/>
      <c r="U9" s="11"/>
      <c r="V9" s="21"/>
      <c r="W9" s="128"/>
      <c r="X9" s="13"/>
      <c r="Y9" s="14"/>
      <c r="Z9" s="14"/>
    </row>
    <row r="10" spans="1:52" ht="78" hidden="1" customHeight="1">
      <c r="A10" s="103"/>
      <c r="B10" s="128"/>
      <c r="C10" s="12" t="s">
        <v>277</v>
      </c>
      <c r="D10" s="63" t="s">
        <v>278</v>
      </c>
      <c r="E10" s="63" t="s">
        <v>279</v>
      </c>
      <c r="F10" s="63" t="s">
        <v>280</v>
      </c>
      <c r="G10" s="2" t="s">
        <v>281</v>
      </c>
      <c r="H10" s="62"/>
      <c r="I10" s="62" t="s">
        <v>36</v>
      </c>
      <c r="J10" s="62"/>
      <c r="K10" s="62" t="s">
        <v>36</v>
      </c>
      <c r="L10" s="62"/>
      <c r="M10" s="62" t="s">
        <v>36</v>
      </c>
      <c r="N10" s="62"/>
      <c r="O10" s="62" t="s">
        <v>36</v>
      </c>
      <c r="P10" s="62"/>
      <c r="Q10" s="62" t="s">
        <v>36</v>
      </c>
      <c r="R10" s="62"/>
      <c r="S10" s="62"/>
      <c r="T10" s="3"/>
      <c r="U10" s="4"/>
      <c r="V10" s="21"/>
      <c r="W10" s="128"/>
      <c r="X10" s="13"/>
      <c r="Y10" s="14"/>
      <c r="Z10" s="14"/>
    </row>
    <row r="11" spans="1:52" ht="78" hidden="1" customHeight="1">
      <c r="A11" s="103"/>
      <c r="B11" s="128"/>
      <c r="C11" s="12" t="s">
        <v>282</v>
      </c>
      <c r="D11" s="63" t="s">
        <v>283</v>
      </c>
      <c r="E11" s="63" t="s">
        <v>284</v>
      </c>
      <c r="F11" s="63" t="s">
        <v>285</v>
      </c>
      <c r="G11" s="2" t="s">
        <v>286</v>
      </c>
      <c r="H11" s="62"/>
      <c r="I11" s="62"/>
      <c r="J11" s="62"/>
      <c r="K11" s="62"/>
      <c r="L11" s="62"/>
      <c r="M11" s="62"/>
      <c r="N11" s="62" t="s">
        <v>36</v>
      </c>
      <c r="O11" s="62" t="s">
        <v>36</v>
      </c>
      <c r="P11" s="62"/>
      <c r="Q11" s="62"/>
      <c r="R11" s="62"/>
      <c r="S11" s="62"/>
      <c r="T11" s="3"/>
      <c r="U11" s="4"/>
      <c r="V11" s="21"/>
      <c r="W11" s="128"/>
      <c r="X11" s="13"/>
      <c r="Y11" s="14"/>
      <c r="Z11" s="14"/>
    </row>
    <row r="12" spans="1:52" ht="78" hidden="1" customHeight="1">
      <c r="A12" s="103"/>
      <c r="B12" s="129"/>
      <c r="C12" s="12" t="s">
        <v>287</v>
      </c>
      <c r="D12" s="63" t="s">
        <v>288</v>
      </c>
      <c r="E12" s="6" t="s">
        <v>289</v>
      </c>
      <c r="F12" s="6" t="s">
        <v>290</v>
      </c>
      <c r="G12" s="2" t="s">
        <v>291</v>
      </c>
      <c r="H12" s="62"/>
      <c r="I12" s="62"/>
      <c r="J12" s="62"/>
      <c r="K12" s="62"/>
      <c r="L12" s="62"/>
      <c r="M12" s="62"/>
      <c r="N12" s="62"/>
      <c r="O12" s="62"/>
      <c r="P12" s="62"/>
      <c r="Q12" s="62"/>
      <c r="R12" s="62"/>
      <c r="S12" s="62"/>
      <c r="T12" s="3"/>
      <c r="U12" s="4"/>
      <c r="V12" s="21"/>
      <c r="W12" s="129"/>
      <c r="X12" s="13"/>
      <c r="Y12" s="14"/>
      <c r="Z12" s="14"/>
    </row>
    <row r="13" spans="1:52" s="32" customFormat="1" ht="247.5" customHeight="1">
      <c r="A13" s="103"/>
      <c r="B13" s="72" t="s">
        <v>292</v>
      </c>
      <c r="C13" s="33" t="s">
        <v>43</v>
      </c>
      <c r="D13" s="63" t="s">
        <v>293</v>
      </c>
      <c r="E13" s="63" t="s">
        <v>294</v>
      </c>
      <c r="F13" s="63" t="s">
        <v>295</v>
      </c>
      <c r="G13" s="73" t="s">
        <v>171</v>
      </c>
      <c r="H13" s="62"/>
      <c r="I13" s="62" t="s">
        <v>36</v>
      </c>
      <c r="J13" s="62" t="s">
        <v>36</v>
      </c>
      <c r="K13" s="62" t="s">
        <v>36</v>
      </c>
      <c r="L13" s="62" t="s">
        <v>36</v>
      </c>
      <c r="M13" s="62" t="s">
        <v>36</v>
      </c>
      <c r="N13" s="62" t="s">
        <v>36</v>
      </c>
      <c r="O13" s="62" t="s">
        <v>36</v>
      </c>
      <c r="P13" s="62" t="s">
        <v>36</v>
      </c>
      <c r="Q13" s="62" t="s">
        <v>36</v>
      </c>
      <c r="R13" s="62" t="s">
        <v>36</v>
      </c>
      <c r="S13" s="62" t="s">
        <v>36</v>
      </c>
      <c r="T13" s="64" t="s">
        <v>296</v>
      </c>
      <c r="U13" s="15" t="s">
        <v>297</v>
      </c>
      <c r="V13" s="78">
        <v>0.9</v>
      </c>
      <c r="W13" s="61">
        <f>+V13</f>
        <v>0.9</v>
      </c>
      <c r="X13" s="64" t="s">
        <v>174</v>
      </c>
      <c r="Y13" s="65" t="s">
        <v>298</v>
      </c>
      <c r="Z13" s="65" t="s">
        <v>299</v>
      </c>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row>
    <row r="14" spans="1:52" ht="250.5" customHeight="1">
      <c r="A14" s="103"/>
      <c r="B14" s="108" t="s">
        <v>300</v>
      </c>
      <c r="C14" s="33" t="s">
        <v>54</v>
      </c>
      <c r="D14" s="63" t="s">
        <v>301</v>
      </c>
      <c r="E14" s="63" t="s">
        <v>302</v>
      </c>
      <c r="F14" s="63" t="s">
        <v>303</v>
      </c>
      <c r="G14" s="73" t="s">
        <v>304</v>
      </c>
      <c r="H14" s="62"/>
      <c r="I14" s="62"/>
      <c r="J14" s="62" t="s">
        <v>36</v>
      </c>
      <c r="K14" s="62"/>
      <c r="L14" s="62"/>
      <c r="M14" s="62" t="s">
        <v>36</v>
      </c>
      <c r="N14" s="62"/>
      <c r="O14" s="62"/>
      <c r="P14" s="62" t="s">
        <v>36</v>
      </c>
      <c r="Q14" s="62"/>
      <c r="R14" s="62"/>
      <c r="S14" s="62" t="s">
        <v>36</v>
      </c>
      <c r="T14" s="64" t="s">
        <v>305</v>
      </c>
      <c r="U14" s="6" t="s">
        <v>306</v>
      </c>
      <c r="V14" s="77">
        <v>1</v>
      </c>
      <c r="W14" s="99">
        <f>AVERAGE(V14:V16)</f>
        <v>0.76000000000000012</v>
      </c>
      <c r="X14" s="64" t="s">
        <v>183</v>
      </c>
      <c r="Y14" s="65" t="s">
        <v>307</v>
      </c>
      <c r="Z14" s="60" t="s">
        <v>308</v>
      </c>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row>
    <row r="15" spans="1:52" s="32" customFormat="1" ht="309.75" customHeight="1">
      <c r="A15" s="103"/>
      <c r="B15" s="131"/>
      <c r="C15" s="33" t="s">
        <v>196</v>
      </c>
      <c r="D15" s="63" t="s">
        <v>309</v>
      </c>
      <c r="E15" s="63" t="s">
        <v>310</v>
      </c>
      <c r="F15" s="63" t="s">
        <v>311</v>
      </c>
      <c r="G15" s="73" t="s">
        <v>312</v>
      </c>
      <c r="H15" s="62"/>
      <c r="I15" s="62"/>
      <c r="J15" s="62"/>
      <c r="K15" s="62"/>
      <c r="L15" s="62"/>
      <c r="M15" s="62" t="s">
        <v>36</v>
      </c>
      <c r="N15" s="62"/>
      <c r="O15" s="62"/>
      <c r="P15" s="62"/>
      <c r="Q15" s="62"/>
      <c r="R15" s="62"/>
      <c r="S15" s="62"/>
      <c r="T15" s="64" t="s">
        <v>313</v>
      </c>
      <c r="U15" s="63" t="s">
        <v>314</v>
      </c>
      <c r="V15" s="77">
        <v>0.28000000000000003</v>
      </c>
      <c r="W15" s="100"/>
      <c r="X15" s="64" t="s">
        <v>183</v>
      </c>
      <c r="Y15" s="65" t="s">
        <v>315</v>
      </c>
      <c r="Z15" s="65" t="s">
        <v>316</v>
      </c>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row>
    <row r="16" spans="1:52" s="32" customFormat="1" ht="229.5" customHeight="1">
      <c r="A16" s="103"/>
      <c r="B16" s="109"/>
      <c r="C16" s="33" t="s">
        <v>317</v>
      </c>
      <c r="D16" s="63" t="s">
        <v>318</v>
      </c>
      <c r="E16" s="63" t="s">
        <v>319</v>
      </c>
      <c r="F16" s="63" t="s">
        <v>303</v>
      </c>
      <c r="G16" s="73" t="s">
        <v>320</v>
      </c>
      <c r="H16" s="62"/>
      <c r="I16" s="62"/>
      <c r="J16" s="62"/>
      <c r="K16" s="62"/>
      <c r="L16" s="62"/>
      <c r="M16" s="62" t="s">
        <v>36</v>
      </c>
      <c r="N16" s="62"/>
      <c r="O16" s="62"/>
      <c r="P16" s="62"/>
      <c r="Q16" s="62"/>
      <c r="R16" s="62"/>
      <c r="S16" s="62"/>
      <c r="T16" s="64" t="s">
        <v>321</v>
      </c>
      <c r="U16" s="15" t="s">
        <v>322</v>
      </c>
      <c r="V16" s="77">
        <v>1</v>
      </c>
      <c r="W16" s="101"/>
      <c r="X16" s="64" t="s">
        <v>323</v>
      </c>
      <c r="Y16" s="65" t="s">
        <v>324</v>
      </c>
      <c r="Z16" s="71" t="s">
        <v>325</v>
      </c>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row>
    <row r="17" spans="1:26" s="36" customFormat="1" ht="178.5" customHeight="1">
      <c r="A17" s="103"/>
      <c r="B17" s="73" t="s">
        <v>326</v>
      </c>
      <c r="C17" s="33" t="s">
        <v>62</v>
      </c>
      <c r="D17" s="63" t="s">
        <v>327</v>
      </c>
      <c r="E17" s="63" t="s">
        <v>328</v>
      </c>
      <c r="F17" s="73" t="s">
        <v>329</v>
      </c>
      <c r="G17" s="73" t="s">
        <v>330</v>
      </c>
      <c r="H17" s="62"/>
      <c r="I17" s="62"/>
      <c r="J17" s="62"/>
      <c r="K17" s="62" t="s">
        <v>36</v>
      </c>
      <c r="L17" s="62"/>
      <c r="M17" s="62"/>
      <c r="N17" s="62"/>
      <c r="O17" s="62" t="s">
        <v>36</v>
      </c>
      <c r="P17" s="62"/>
      <c r="Q17" s="62"/>
      <c r="R17" s="62"/>
      <c r="S17" s="62" t="s">
        <v>36</v>
      </c>
      <c r="T17" s="64" t="s">
        <v>37</v>
      </c>
      <c r="U17" s="15" t="s">
        <v>331</v>
      </c>
      <c r="V17" s="77">
        <v>1</v>
      </c>
      <c r="W17" s="59">
        <v>1</v>
      </c>
      <c r="X17" s="64" t="s">
        <v>332</v>
      </c>
      <c r="Y17" s="65" t="s">
        <v>333</v>
      </c>
      <c r="Z17" s="70" t="s">
        <v>334</v>
      </c>
    </row>
    <row r="18" spans="1:26" s="36" customFormat="1" ht="409.5">
      <c r="A18" s="103"/>
      <c r="B18" s="65" t="s">
        <v>335</v>
      </c>
      <c r="C18" s="33" t="s">
        <v>71</v>
      </c>
      <c r="D18" s="63" t="s">
        <v>336</v>
      </c>
      <c r="E18" s="63" t="s">
        <v>337</v>
      </c>
      <c r="F18" s="63" t="s">
        <v>338</v>
      </c>
      <c r="G18" s="73" t="s">
        <v>171</v>
      </c>
      <c r="H18" s="62"/>
      <c r="I18" s="62" t="s">
        <v>36</v>
      </c>
      <c r="J18" s="62" t="s">
        <v>36</v>
      </c>
      <c r="K18" s="62" t="s">
        <v>36</v>
      </c>
      <c r="L18" s="62" t="s">
        <v>36</v>
      </c>
      <c r="M18" s="62" t="s">
        <v>36</v>
      </c>
      <c r="N18" s="62" t="s">
        <v>36</v>
      </c>
      <c r="O18" s="62" t="s">
        <v>36</v>
      </c>
      <c r="P18" s="62" t="s">
        <v>36</v>
      </c>
      <c r="Q18" s="62" t="s">
        <v>36</v>
      </c>
      <c r="R18" s="62" t="s">
        <v>36</v>
      </c>
      <c r="S18" s="62" t="s">
        <v>36</v>
      </c>
      <c r="T18" s="64" t="s">
        <v>339</v>
      </c>
      <c r="U18" s="63" t="s">
        <v>340</v>
      </c>
      <c r="V18" s="79">
        <f>7/11</f>
        <v>0.63636363636363635</v>
      </c>
      <c r="W18" s="59">
        <f>+V18</f>
        <v>0.63636363636363635</v>
      </c>
      <c r="X18" s="64" t="s">
        <v>67</v>
      </c>
      <c r="Y18" s="73" t="s">
        <v>341</v>
      </c>
      <c r="Z18" s="73" t="s">
        <v>342</v>
      </c>
    </row>
    <row r="19" spans="1:26" ht="51.75" hidden="1" customHeight="1">
      <c r="S19" s="25"/>
      <c r="T19" s="118" t="s">
        <v>343</v>
      </c>
      <c r="U19" s="118"/>
      <c r="V19" s="123"/>
      <c r="W19" s="22" t="e">
        <f>AVERAGE(W5:W18)</f>
        <v>#DIV/0!</v>
      </c>
    </row>
    <row r="20" spans="1:26" ht="18">
      <c r="T20" s="102" t="s">
        <v>135</v>
      </c>
      <c r="U20" s="102"/>
      <c r="V20" s="102"/>
      <c r="W20" s="46">
        <f>AVERAGE(W13:W18)</f>
        <v>0.8240909090909091</v>
      </c>
    </row>
  </sheetData>
  <autoFilter ref="A4:Z19" xr:uid="{00000000-0009-0000-0000-000004000000}">
    <filterColumn colId="2" showButton="0"/>
    <filterColumn colId="6">
      <filters>
        <filter val="Oficina TIC /  Gestión Documental"/>
        <filter val="Sub. Administrativa y Financiera /Gestión documental_x000a_Oficina TIC"/>
        <filter val="Subdirección Administrativa y Financiera / Atención al ciudadano"/>
      </filters>
    </filterColumn>
  </autoFilter>
  <mergeCells count="17">
    <mergeCell ref="A2:Z2"/>
    <mergeCell ref="W5:W12"/>
    <mergeCell ref="A5:A18"/>
    <mergeCell ref="B5:B12"/>
    <mergeCell ref="B14:B16"/>
    <mergeCell ref="W14:W16"/>
    <mergeCell ref="V3:Z3"/>
    <mergeCell ref="A3:A4"/>
    <mergeCell ref="B3:B4"/>
    <mergeCell ref="C3:D4"/>
    <mergeCell ref="E3:E4"/>
    <mergeCell ref="F3:F4"/>
    <mergeCell ref="T20:V20"/>
    <mergeCell ref="T19:V19"/>
    <mergeCell ref="H3:S3"/>
    <mergeCell ref="G3:G4"/>
    <mergeCell ref="T3:U3"/>
  </mergeCells>
  <pageMargins left="0.7" right="0.7" top="0.75" bottom="0.75" header="0.3" footer="0.3"/>
  <pageSetup paperSize="9" scale="39" orientation="portrait" r:id="rId1"/>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2:BW11"/>
  <sheetViews>
    <sheetView showGridLines="0" zoomScale="50" zoomScaleNormal="50" zoomScaleSheetLayoutView="100" workbookViewId="0" xr3:uid="{78B4E459-6924-5F8B-B7BA-2DD04133E49E}">
      <selection activeCell="V5" sqref="V5:V10"/>
    </sheetView>
  </sheetViews>
  <sheetFormatPr defaultColWidth="11.42578125" defaultRowHeight="15.75"/>
  <cols>
    <col min="1" max="1" width="21.42578125" style="7" customWidth="1"/>
    <col min="2" max="2" width="20.42578125" style="1" customWidth="1"/>
    <col min="3" max="3" width="5.28515625" style="1" customWidth="1"/>
    <col min="4" max="4" width="25.7109375" style="1" customWidth="1"/>
    <col min="5" max="5" width="28.5703125" style="1" customWidth="1"/>
    <col min="6" max="6" width="21.28515625" style="8" customWidth="1"/>
    <col min="7" max="7" width="26" style="9" customWidth="1"/>
    <col min="8" max="9" width="4.85546875" style="9" bestFit="1" customWidth="1"/>
    <col min="10" max="19" width="4.85546875" style="9" customWidth="1"/>
    <col min="20" max="20" width="15.5703125" style="1" customWidth="1"/>
    <col min="21" max="21" width="119.42578125" style="1" customWidth="1"/>
    <col min="22" max="22" width="19.5703125" style="1" customWidth="1"/>
    <col min="23" max="23" width="24.7109375" style="1" customWidth="1"/>
    <col min="24" max="24" width="17.7109375" style="1" customWidth="1"/>
    <col min="25" max="25" width="69.140625" style="1" customWidth="1"/>
    <col min="26" max="26" width="24.7109375" style="1" customWidth="1"/>
    <col min="27" max="16384" width="11.42578125" style="1"/>
  </cols>
  <sheetData>
    <row r="2" spans="1:75" ht="56.25" customHeight="1">
      <c r="A2" s="124" t="s">
        <v>136</v>
      </c>
      <c r="B2" s="125"/>
      <c r="C2" s="125"/>
      <c r="D2" s="125"/>
      <c r="E2" s="125"/>
      <c r="F2" s="125"/>
      <c r="G2" s="125"/>
      <c r="H2" s="125"/>
      <c r="I2" s="125"/>
      <c r="J2" s="125"/>
      <c r="K2" s="125"/>
      <c r="L2" s="125"/>
      <c r="M2" s="125"/>
      <c r="N2" s="125"/>
      <c r="O2" s="125"/>
      <c r="P2" s="125"/>
      <c r="Q2" s="125"/>
      <c r="R2" s="125"/>
      <c r="S2" s="125"/>
      <c r="T2" s="125"/>
      <c r="U2" s="125"/>
      <c r="V2" s="125"/>
      <c r="W2" s="125"/>
      <c r="X2" s="125"/>
      <c r="Y2" s="125"/>
      <c r="Z2" s="125"/>
    </row>
    <row r="3" spans="1:75" ht="30.75" customHeight="1">
      <c r="A3" s="132" t="s">
        <v>1</v>
      </c>
      <c r="B3" s="133" t="s">
        <v>2</v>
      </c>
      <c r="C3" s="133" t="s">
        <v>3</v>
      </c>
      <c r="D3" s="133"/>
      <c r="E3" s="132" t="s">
        <v>4</v>
      </c>
      <c r="F3" s="132" t="s">
        <v>5</v>
      </c>
      <c r="G3" s="133" t="s">
        <v>6</v>
      </c>
      <c r="H3" s="132" t="s">
        <v>7</v>
      </c>
      <c r="I3" s="132"/>
      <c r="J3" s="132"/>
      <c r="K3" s="132"/>
      <c r="L3" s="132"/>
      <c r="M3" s="132"/>
      <c r="N3" s="132"/>
      <c r="O3" s="132"/>
      <c r="P3" s="132"/>
      <c r="Q3" s="132"/>
      <c r="R3" s="132"/>
      <c r="S3" s="132"/>
      <c r="T3" s="135" t="s">
        <v>8</v>
      </c>
      <c r="U3" s="135"/>
      <c r="V3" s="120" t="s">
        <v>9</v>
      </c>
      <c r="W3" s="121"/>
      <c r="X3" s="121"/>
      <c r="Y3" s="121"/>
      <c r="Z3" s="122"/>
    </row>
    <row r="4" spans="1:75" ht="36.75" customHeight="1">
      <c r="A4" s="132"/>
      <c r="B4" s="133"/>
      <c r="C4" s="133"/>
      <c r="D4" s="133"/>
      <c r="E4" s="132"/>
      <c r="F4" s="132"/>
      <c r="G4" s="133"/>
      <c r="H4" s="74" t="s">
        <v>10</v>
      </c>
      <c r="I4" s="74" t="s">
        <v>11</v>
      </c>
      <c r="J4" s="74" t="s">
        <v>12</v>
      </c>
      <c r="K4" s="74" t="s">
        <v>13</v>
      </c>
      <c r="L4" s="74" t="s">
        <v>14</v>
      </c>
      <c r="M4" s="74" t="s">
        <v>15</v>
      </c>
      <c r="N4" s="74" t="s">
        <v>16</v>
      </c>
      <c r="O4" s="74" t="s">
        <v>17</v>
      </c>
      <c r="P4" s="74" t="s">
        <v>18</v>
      </c>
      <c r="Q4" s="74" t="s">
        <v>19</v>
      </c>
      <c r="R4" s="74" t="s">
        <v>20</v>
      </c>
      <c r="S4" s="74" t="s">
        <v>21</v>
      </c>
      <c r="T4" s="19" t="s">
        <v>22</v>
      </c>
      <c r="U4" s="19" t="s">
        <v>23</v>
      </c>
      <c r="V4" s="18" t="s">
        <v>24</v>
      </c>
      <c r="W4" s="18" t="s">
        <v>25</v>
      </c>
      <c r="X4" s="18" t="s">
        <v>26</v>
      </c>
      <c r="Y4" s="18" t="s">
        <v>27</v>
      </c>
      <c r="Z4" s="18" t="s">
        <v>28</v>
      </c>
    </row>
    <row r="5" spans="1:75" ht="267.75">
      <c r="A5" s="105" t="s">
        <v>344</v>
      </c>
      <c r="B5" s="105" t="s">
        <v>345</v>
      </c>
      <c r="C5" s="33" t="s">
        <v>31</v>
      </c>
      <c r="D5" s="108" t="s">
        <v>346</v>
      </c>
      <c r="E5" s="38" t="s">
        <v>347</v>
      </c>
      <c r="F5" s="39">
        <v>1</v>
      </c>
      <c r="G5" s="2" t="s">
        <v>348</v>
      </c>
      <c r="H5" s="34"/>
      <c r="I5" s="34"/>
      <c r="J5" s="35"/>
      <c r="K5" s="35" t="s">
        <v>36</v>
      </c>
      <c r="L5" s="35"/>
      <c r="M5" s="35"/>
      <c r="N5" s="35"/>
      <c r="O5" s="35"/>
      <c r="P5" s="35"/>
      <c r="Q5" s="35"/>
      <c r="R5" s="35"/>
      <c r="S5" s="35"/>
      <c r="T5" s="64" t="s">
        <v>349</v>
      </c>
      <c r="U5" s="16" t="s">
        <v>350</v>
      </c>
      <c r="V5" s="76">
        <v>1</v>
      </c>
      <c r="W5" s="126">
        <f>AVERAGE(V5:V6)</f>
        <v>0.92500000000000004</v>
      </c>
      <c r="X5" s="64" t="s">
        <v>183</v>
      </c>
      <c r="Y5" s="63" t="s">
        <v>351</v>
      </c>
      <c r="Z5" s="2" t="s">
        <v>352</v>
      </c>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row>
    <row r="6" spans="1:75" ht="299.25">
      <c r="A6" s="106"/>
      <c r="B6" s="136"/>
      <c r="C6" s="33">
        <v>1.2</v>
      </c>
      <c r="D6" s="109"/>
      <c r="E6" s="65" t="s">
        <v>353</v>
      </c>
      <c r="F6" s="39">
        <v>1</v>
      </c>
      <c r="G6" s="2" t="s">
        <v>348</v>
      </c>
      <c r="H6" s="34"/>
      <c r="I6" s="34"/>
      <c r="J6" s="35"/>
      <c r="K6" s="35"/>
      <c r="L6" s="35"/>
      <c r="M6" s="35"/>
      <c r="N6" s="35"/>
      <c r="O6" s="35"/>
      <c r="P6" s="35"/>
      <c r="Q6" s="35"/>
      <c r="R6" s="35"/>
      <c r="S6" s="35" t="s">
        <v>36</v>
      </c>
      <c r="T6" s="64" t="s">
        <v>354</v>
      </c>
      <c r="U6" s="47" t="s">
        <v>355</v>
      </c>
      <c r="V6" s="76">
        <v>0.85</v>
      </c>
      <c r="W6" s="137"/>
      <c r="X6" s="64" t="s">
        <v>67</v>
      </c>
      <c r="Y6" s="63" t="s">
        <v>356</v>
      </c>
      <c r="Z6" s="62" t="s">
        <v>357</v>
      </c>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row>
    <row r="7" spans="1:75" s="32" customFormat="1" ht="267.75">
      <c r="A7" s="106"/>
      <c r="B7" s="116" t="s">
        <v>358</v>
      </c>
      <c r="C7" s="33" t="s">
        <v>43</v>
      </c>
      <c r="D7" s="73" t="s">
        <v>359</v>
      </c>
      <c r="E7" s="63" t="s">
        <v>360</v>
      </c>
      <c r="F7" s="63" t="s">
        <v>361</v>
      </c>
      <c r="G7" s="63" t="s">
        <v>362</v>
      </c>
      <c r="H7" s="2"/>
      <c r="I7" s="2"/>
      <c r="J7" s="62"/>
      <c r="K7" s="62"/>
      <c r="L7" s="62"/>
      <c r="M7" s="62"/>
      <c r="N7" s="62"/>
      <c r="O7" s="62" t="s">
        <v>36</v>
      </c>
      <c r="P7" s="62"/>
      <c r="Q7" s="62"/>
      <c r="R7" s="62"/>
      <c r="S7" s="62"/>
      <c r="T7" s="64" t="s">
        <v>354</v>
      </c>
      <c r="U7" s="47" t="s">
        <v>363</v>
      </c>
      <c r="V7" s="77">
        <v>1</v>
      </c>
      <c r="W7" s="126">
        <f>AVERAGE(V7:V8)</f>
        <v>0.9</v>
      </c>
      <c r="X7" s="64" t="s">
        <v>183</v>
      </c>
      <c r="Y7" s="63" t="s">
        <v>364</v>
      </c>
      <c r="Z7" s="65" t="s">
        <v>365</v>
      </c>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row>
    <row r="8" spans="1:75" s="32" customFormat="1" ht="409.5">
      <c r="A8" s="106"/>
      <c r="B8" s="116"/>
      <c r="C8" s="33" t="s">
        <v>366</v>
      </c>
      <c r="D8" s="73" t="s">
        <v>367</v>
      </c>
      <c r="E8" s="63" t="s">
        <v>368</v>
      </c>
      <c r="F8" s="63" t="s">
        <v>369</v>
      </c>
      <c r="G8" s="73" t="s">
        <v>348</v>
      </c>
      <c r="H8" s="2"/>
      <c r="I8" s="2"/>
      <c r="J8" s="62"/>
      <c r="K8" s="62"/>
      <c r="L8" s="62"/>
      <c r="M8" s="62"/>
      <c r="N8" s="62"/>
      <c r="O8" s="62"/>
      <c r="P8" s="62" t="s">
        <v>36</v>
      </c>
      <c r="Q8" s="62"/>
      <c r="R8" s="62"/>
      <c r="S8" s="62"/>
      <c r="T8" s="64" t="s">
        <v>354</v>
      </c>
      <c r="U8" s="73" t="s">
        <v>370</v>
      </c>
      <c r="V8" s="77">
        <v>0.8</v>
      </c>
      <c r="W8" s="137"/>
      <c r="X8" s="64" t="s">
        <v>371</v>
      </c>
      <c r="Y8" s="65" t="s">
        <v>372</v>
      </c>
      <c r="Z8" s="65" t="s">
        <v>373</v>
      </c>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row>
    <row r="9" spans="1:75" ht="220.5">
      <c r="A9" s="106"/>
      <c r="B9" s="116" t="s">
        <v>374</v>
      </c>
      <c r="C9" s="12" t="s">
        <v>54</v>
      </c>
      <c r="D9" s="134" t="s">
        <v>375</v>
      </c>
      <c r="E9" s="15" t="s">
        <v>376</v>
      </c>
      <c r="F9" s="2">
        <v>1</v>
      </c>
      <c r="G9" s="73" t="s">
        <v>377</v>
      </c>
      <c r="H9" s="2"/>
      <c r="I9" s="2"/>
      <c r="J9" s="62"/>
      <c r="K9" s="62"/>
      <c r="L9" s="62" t="s">
        <v>36</v>
      </c>
      <c r="M9" s="62"/>
      <c r="N9" s="62"/>
      <c r="O9" s="62"/>
      <c r="P9" s="62"/>
      <c r="Q9" s="62"/>
      <c r="R9" s="62"/>
      <c r="S9" s="62"/>
      <c r="T9" s="64" t="s">
        <v>378</v>
      </c>
      <c r="U9" s="41" t="s">
        <v>379</v>
      </c>
      <c r="V9" s="77">
        <v>0.8</v>
      </c>
      <c r="W9" s="126">
        <f>AVERAGE(V9:V10)</f>
        <v>0.8</v>
      </c>
      <c r="X9" s="64" t="s">
        <v>124</v>
      </c>
      <c r="Y9" s="65" t="s">
        <v>380</v>
      </c>
      <c r="Z9" s="73" t="s">
        <v>381</v>
      </c>
    </row>
    <row r="10" spans="1:75" ht="186.75" customHeight="1">
      <c r="A10" s="107"/>
      <c r="B10" s="116"/>
      <c r="C10" s="12" t="s">
        <v>196</v>
      </c>
      <c r="D10" s="134"/>
      <c r="E10" s="15" t="s">
        <v>382</v>
      </c>
      <c r="F10" s="2">
        <v>2</v>
      </c>
      <c r="G10" s="73" t="s">
        <v>377</v>
      </c>
      <c r="H10" s="34"/>
      <c r="I10" s="34"/>
      <c r="J10" s="35"/>
      <c r="K10" s="35"/>
      <c r="L10" s="35"/>
      <c r="M10" s="35"/>
      <c r="N10" s="35" t="s">
        <v>36</v>
      </c>
      <c r="O10" s="35"/>
      <c r="P10" s="35"/>
      <c r="Q10" s="35"/>
      <c r="R10" s="35"/>
      <c r="S10" s="35" t="s">
        <v>36</v>
      </c>
      <c r="T10" s="64" t="s">
        <v>378</v>
      </c>
      <c r="U10" s="47" t="s">
        <v>383</v>
      </c>
      <c r="V10" s="77">
        <v>0.8</v>
      </c>
      <c r="W10" s="137"/>
      <c r="X10" s="64" t="s">
        <v>39</v>
      </c>
      <c r="Y10" s="65" t="s">
        <v>384</v>
      </c>
      <c r="Z10" s="73" t="s">
        <v>385</v>
      </c>
    </row>
    <row r="11" spans="1:75" ht="44.25" customHeight="1">
      <c r="T11" s="84" t="s">
        <v>386</v>
      </c>
      <c r="U11" s="84"/>
      <c r="V11" s="84"/>
      <c r="W11" s="23">
        <f>AVERAGE(W5:W10)</f>
        <v>0.875</v>
      </c>
    </row>
  </sheetData>
  <mergeCells count="20">
    <mergeCell ref="A2:Z2"/>
    <mergeCell ref="A5:A10"/>
    <mergeCell ref="B5:B6"/>
    <mergeCell ref="W7:W8"/>
    <mergeCell ref="W5:W6"/>
    <mergeCell ref="W9:W10"/>
    <mergeCell ref="T11:V11"/>
    <mergeCell ref="A3:A4"/>
    <mergeCell ref="B3:B4"/>
    <mergeCell ref="C3:D4"/>
    <mergeCell ref="E3:E4"/>
    <mergeCell ref="B7:B8"/>
    <mergeCell ref="D9:D10"/>
    <mergeCell ref="B9:B10"/>
    <mergeCell ref="F3:F4"/>
    <mergeCell ref="V3:Z3"/>
    <mergeCell ref="H3:S3"/>
    <mergeCell ref="G3:G4"/>
    <mergeCell ref="T3:U3"/>
    <mergeCell ref="D5:D6"/>
  </mergeCells>
  <pageMargins left="0.7" right="0.7" top="0.75" bottom="0.75" header="0.3" footer="0.3"/>
  <pageSetup paperSize="9" scale="39" orientation="portrait" r:id="rId1"/>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Luisa Fernanda Santiago Delvasto</dc:creator>
  <cp:keywords/>
  <dc:description/>
  <cp:lastModifiedBy>Andrés Pabón Salamanca</cp:lastModifiedBy>
  <cp:revision/>
  <dcterms:created xsi:type="dcterms:W3CDTF">2016-08-26T19:38:59Z</dcterms:created>
  <dcterms:modified xsi:type="dcterms:W3CDTF">2019-01-16T01:28:35Z</dcterms:modified>
  <cp:category/>
  <cp:contentStatus/>
</cp:coreProperties>
</file>