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isierra\Desktop\"/>
    </mc:Choice>
  </mc:AlternateContent>
  <xr:revisionPtr revIDLastSave="0" documentId="8_{3040158A-358A-4A3A-9FA2-4BB84EBF08C6}" xr6:coauthVersionLast="41" xr6:coauthVersionMax="41" xr10:uidLastSave="{00000000-0000-0000-0000-000000000000}"/>
  <bookViews>
    <workbookView xWindow="-120" yWindow="-120" windowWidth="29040" windowHeight="15840" tabRatio="545" xr2:uid="{00000000-000D-0000-FFFF-FFFF00000000}"/>
  </bookViews>
  <sheets>
    <sheet name="MapaRiesgosGestión_Consolidado" sheetId="1" r:id="rId1"/>
  </sheets>
  <definedNames>
    <definedName name="_xlnm._FilterDatabase" localSheetId="0" hidden="1">MapaRiesgosGestión_Consolidado!$A$5:$AH$80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9" i="1" l="1"/>
  <c r="D89" i="1"/>
  <c r="I78" i="1"/>
  <c r="Y78" i="1"/>
  <c r="Z78" i="1" s="1"/>
  <c r="Y77" i="1"/>
  <c r="Y76" i="1"/>
  <c r="Z76" i="1" s="1"/>
  <c r="I77" i="1"/>
  <c r="I76" i="1"/>
  <c r="U78" i="1"/>
  <c r="U77" i="1"/>
  <c r="U76" i="1"/>
  <c r="Y70" i="1" l="1"/>
  <c r="Z70" i="1" s="1"/>
  <c r="Y73" i="1"/>
  <c r="Z73" i="1" s="1"/>
  <c r="I70" i="1"/>
  <c r="I73" i="1"/>
  <c r="U75" i="1"/>
  <c r="U74" i="1"/>
  <c r="U73" i="1"/>
  <c r="U72" i="1"/>
  <c r="U71" i="1"/>
  <c r="U70" i="1"/>
  <c r="Y68" i="1" l="1"/>
  <c r="Z68" i="1" s="1"/>
  <c r="Y64" i="1"/>
  <c r="Z64" i="1" s="1"/>
  <c r="I68" i="1"/>
  <c r="I64" i="1"/>
  <c r="I61" i="1"/>
  <c r="U68" i="1"/>
  <c r="U66" i="1"/>
  <c r="U65" i="1"/>
  <c r="U64" i="1"/>
  <c r="Y61" i="1"/>
  <c r="Z61" i="1" s="1"/>
  <c r="Y54" i="1"/>
  <c r="Z54" i="1" s="1"/>
  <c r="Y57" i="1"/>
  <c r="Z57" i="1" s="1"/>
  <c r="I57" i="1"/>
  <c r="I54" i="1"/>
  <c r="U63" i="1"/>
  <c r="U62" i="1"/>
  <c r="U61" i="1"/>
  <c r="U59" i="1"/>
  <c r="U58" i="1"/>
  <c r="U57" i="1"/>
  <c r="U56" i="1"/>
  <c r="U55" i="1"/>
  <c r="U54" i="1"/>
  <c r="Y52" i="1"/>
  <c r="Z52" i="1" s="1"/>
  <c r="I52" i="1"/>
  <c r="U52" i="1"/>
  <c r="Y48" i="1"/>
  <c r="Z48" i="1" s="1"/>
  <c r="Y45" i="1"/>
  <c r="Z45" i="1" s="1"/>
  <c r="I48" i="1"/>
  <c r="I45" i="1"/>
  <c r="U50" i="1"/>
  <c r="U49" i="1"/>
  <c r="U48" i="1"/>
  <c r="U47" i="1"/>
  <c r="U46" i="1"/>
  <c r="U45" i="1"/>
  <c r="Y35" i="1" l="1"/>
  <c r="Z35" i="1" s="1"/>
  <c r="Y36" i="1"/>
  <c r="Y37" i="1"/>
  <c r="Y43" i="1"/>
  <c r="Z43" i="1" s="1"/>
  <c r="Y41" i="1"/>
  <c r="Z41" i="1" s="1"/>
  <c r="I43" i="1"/>
  <c r="I41" i="1"/>
  <c r="U43" i="1"/>
  <c r="U42" i="1"/>
  <c r="U41" i="1"/>
  <c r="I38" i="1"/>
  <c r="I35" i="1"/>
  <c r="I32" i="1"/>
  <c r="Y40" i="1"/>
  <c r="Y39" i="1"/>
  <c r="Y38" i="1"/>
  <c r="Z38" i="1" s="1"/>
  <c r="Y34" i="1"/>
  <c r="Y33" i="1"/>
  <c r="Y32" i="1"/>
  <c r="Z32" i="1" s="1"/>
  <c r="U40" i="1"/>
  <c r="U39" i="1"/>
  <c r="U38" i="1"/>
  <c r="U37" i="1"/>
  <c r="U36" i="1"/>
  <c r="U35" i="1"/>
  <c r="U34" i="1"/>
  <c r="U33" i="1"/>
  <c r="U32" i="1"/>
  <c r="Y31" i="1" l="1"/>
  <c r="Y30" i="1"/>
  <c r="Y29" i="1"/>
  <c r="Y28" i="1"/>
  <c r="Y27" i="1"/>
  <c r="Y26" i="1"/>
  <c r="Y25" i="1"/>
  <c r="Y24" i="1"/>
  <c r="Y23" i="1"/>
  <c r="Y22" i="1"/>
  <c r="Y21" i="1"/>
  <c r="Y20" i="1"/>
  <c r="Y19" i="1"/>
  <c r="Y18" i="1"/>
  <c r="Y17" i="1"/>
  <c r="I30" i="1"/>
  <c r="I27" i="1"/>
  <c r="I24" i="1"/>
  <c r="I21" i="1"/>
  <c r="I18" i="1"/>
  <c r="U31" i="1"/>
  <c r="U30" i="1"/>
  <c r="U29" i="1"/>
  <c r="U28" i="1"/>
  <c r="U27" i="1"/>
  <c r="U26" i="1"/>
  <c r="U25" i="1"/>
  <c r="U24" i="1"/>
  <c r="U22" i="1"/>
  <c r="U21" i="1"/>
  <c r="U18" i="1"/>
  <c r="I15" i="1" l="1"/>
  <c r="Y15" i="1"/>
  <c r="Y16" i="1"/>
  <c r="U17" i="1"/>
  <c r="U16" i="1"/>
  <c r="U15" i="1"/>
  <c r="Y11" i="1"/>
  <c r="Y12" i="1"/>
  <c r="Y13" i="1"/>
  <c r="Y14" i="1"/>
  <c r="U14" i="1"/>
  <c r="U13" i="1"/>
  <c r="U12" i="1"/>
  <c r="U11" i="1"/>
  <c r="U10" i="1"/>
  <c r="U9" i="1"/>
  <c r="U8" i="1"/>
  <c r="U7" i="1"/>
  <c r="U6" i="1"/>
  <c r="Y7" i="1"/>
  <c r="Y8" i="1"/>
  <c r="Y9" i="1"/>
  <c r="Y10" i="1"/>
  <c r="I10" i="1"/>
  <c r="I6" i="1"/>
  <c r="Y6" i="1"/>
</calcChain>
</file>

<file path=xl/sharedStrings.xml><?xml version="1.0" encoding="utf-8"?>
<sst xmlns="http://schemas.openxmlformats.org/spreadsheetml/2006/main" count="946" uniqueCount="600">
  <si>
    <t>N°</t>
  </si>
  <si>
    <t>Riesgo</t>
  </si>
  <si>
    <t xml:space="preserve">Causas </t>
  </si>
  <si>
    <t>Consecuencias</t>
  </si>
  <si>
    <t>Riesgo Inherente</t>
  </si>
  <si>
    <t>Controles</t>
  </si>
  <si>
    <t>Naturaleza del control</t>
  </si>
  <si>
    <t>Documentado</t>
  </si>
  <si>
    <t>Responsable seguimiento y ejecución</t>
  </si>
  <si>
    <t>Automático</t>
  </si>
  <si>
    <t>Manual</t>
  </si>
  <si>
    <t>Frecuencia</t>
  </si>
  <si>
    <t>Evidencia ejecución y seguimiento</t>
  </si>
  <si>
    <t>Efectivo</t>
  </si>
  <si>
    <t>Total</t>
  </si>
  <si>
    <t>Casillas a desplazar</t>
  </si>
  <si>
    <t>Riesgo residual</t>
  </si>
  <si>
    <t>Opciones del manejo</t>
  </si>
  <si>
    <t>Acciones</t>
  </si>
  <si>
    <t>Registros</t>
  </si>
  <si>
    <t>Fecha de inicio (dd/mm/aaaa)</t>
  </si>
  <si>
    <t>Fecha de finalización  (dd/mm/aaaa)</t>
  </si>
  <si>
    <t xml:space="preserve">AUTOEVALUACIÓN DEL PROCESO
(Líder de Proceso)
</t>
  </si>
  <si>
    <t xml:space="preserve">OFICINA DE CONTROL INTERNO
</t>
  </si>
  <si>
    <t>REGISTRO EVIDENCIA DEL SEGUIMIENTO</t>
  </si>
  <si>
    <t>Probabilidad</t>
  </si>
  <si>
    <t>Impacto</t>
  </si>
  <si>
    <t>Nivel del Riesgo</t>
  </si>
  <si>
    <t>Preventivo</t>
  </si>
  <si>
    <t>Detectivo</t>
  </si>
  <si>
    <t>Correctivo</t>
  </si>
  <si>
    <t>IMPACTO</t>
  </si>
  <si>
    <t>PROBABILIDAD</t>
  </si>
  <si>
    <t>Insignificante (1)</t>
  </si>
  <si>
    <t>Menor (2)</t>
  </si>
  <si>
    <t>Moderado (3)</t>
  </si>
  <si>
    <t>Mayor (4)</t>
  </si>
  <si>
    <t>Catastrófico (5)</t>
  </si>
  <si>
    <t>Rara vez (1)</t>
  </si>
  <si>
    <t>B</t>
  </si>
  <si>
    <t>M</t>
  </si>
  <si>
    <t>A</t>
  </si>
  <si>
    <t>Imposible (2)</t>
  </si>
  <si>
    <t>E</t>
  </si>
  <si>
    <t>Posible (3)</t>
  </si>
  <si>
    <t>Probable (4)</t>
  </si>
  <si>
    <t>Casi Seguro (5)</t>
  </si>
  <si>
    <t>BAJA</t>
  </si>
  <si>
    <t>B: Zona de riesgo Baja: Asumir el riesgo</t>
  </si>
  <si>
    <t>MODERADA</t>
  </si>
  <si>
    <t>M: Zona de riesgo Moderada: Asumir el riesgo, Reducir el riesgo</t>
  </si>
  <si>
    <t>ALTA</t>
  </si>
  <si>
    <t>A: Zona de riesgo Alta: Reducir el riesgo, Evitar, Compartir o Transferir</t>
  </si>
  <si>
    <t>EXTREMA</t>
  </si>
  <si>
    <t>E: Zona de riesgo Extrema: Reducir el riesgo, Evitar, Compartir o Transferir</t>
  </si>
  <si>
    <t>Tipo de riesgos</t>
  </si>
  <si>
    <t>Descriptor</t>
  </si>
  <si>
    <t>Estratégico</t>
  </si>
  <si>
    <t>Se asocia con la forma en que se administra la Entidad, su manejo se enfoca a asuntos globales relacionados con la misión y el cumplimiento de los objetivos estratégicos, la clara definición de políticas, diseño y conceptualización de la entidad por parte de la alta gerencia</t>
  </si>
  <si>
    <t>Imagen</t>
  </si>
  <si>
    <t xml:space="preserve">Están relacionados con la percepción y la confianza por parte de la ciudadanía hacia la institución.
</t>
  </si>
  <si>
    <t>Operativo</t>
  </si>
  <si>
    <t xml:space="preserve">Comprenden riesgos provenientes del funcionamiento y operatividad de los sistemas de información institucional, de la definición de los procesos, de la estructura de la entidad, de la articulación entre dependencias.
</t>
  </si>
  <si>
    <t>Financiero</t>
  </si>
  <si>
    <t>Se relacionan con el manejo de los recursos de la entidad que incluyen la ejecución presupuestal, la elaboración de los estados financieros, los pagos, manejos de excedentes de tesorería y el manejo sobre los bienes.</t>
  </si>
  <si>
    <t>Cumplimiento</t>
  </si>
  <si>
    <t>Se asocian con la capacidad de la entidad para cumplir con los requisitos legales, contractuales, de ética pública y en general con su compromiso ante la comunidad.</t>
  </si>
  <si>
    <t>Tecnología</t>
  </si>
  <si>
    <t xml:space="preserve">Están relacionados con la capacidad tecnológica de la Entidad para satisfacer sus necesidades actuales y futuras y el cumplimiento de la misión.
</t>
  </si>
  <si>
    <t>Tabla probabilidad</t>
  </si>
  <si>
    <t>Nivel</t>
  </si>
  <si>
    <t>Descripción</t>
  </si>
  <si>
    <t>Casi seguro</t>
  </si>
  <si>
    <t>Se espera que el evento ocurra en la mayoría de las circunstancias</t>
  </si>
  <si>
    <t>Más de 1 vez en el año</t>
  </si>
  <si>
    <t>Probable</t>
  </si>
  <si>
    <t>Es viable que el evento ocurra en la mayoría de las circunstancias</t>
  </si>
  <si>
    <t>Al menos 1 vez en el último año</t>
  </si>
  <si>
    <t>Posible</t>
  </si>
  <si>
    <t>El evento podrá ocurrir en algún momento</t>
  </si>
  <si>
    <t>Al menos 1 vez en los últimos 2 años</t>
  </si>
  <si>
    <t>Improbable</t>
  </si>
  <si>
    <t>El evento puede ocurrir en algún momento</t>
  </si>
  <si>
    <t>Al menos 1 vez en los últimos 5 años</t>
  </si>
  <si>
    <t>Rara vez</t>
  </si>
  <si>
    <t>El evento podrá ocurrir solo en circunstancias excepcionales (poco comunes o anormales)</t>
  </si>
  <si>
    <t>No se ha presentado en los últimos 5 años</t>
  </si>
  <si>
    <t>(II) IDENTIFICACIÓN DEL RIESGO</t>
  </si>
  <si>
    <t>(III) ANÁLISIS, CALIFICACIÓN Y EVALUACIÓN</t>
  </si>
  <si>
    <t>(IV) ANÁLISIS Y EVALUACIÓN DEL CONTROL</t>
  </si>
  <si>
    <t>(V) TRATAMIENTO Y OPCIONES DE MANEJO DEL RIESGO</t>
  </si>
  <si>
    <t>(VI) MONITOREO Y REVISIÓN SEGUIMIENTO</t>
  </si>
  <si>
    <t>Tipo de riesgo</t>
  </si>
  <si>
    <t>Falencias en la seguridad de la información y los sistemas de información</t>
  </si>
  <si>
    <t>Acceso indebido a fuentes de información de personal interno y externo a la unidad y falta de controles de acceso para consulta, modificación y administración de información y perfilación de usuarios
Posibilidad de  infecciones por programas espías, troyanos u otro software que alteren o dañen información de la unidad.
Mal funcionamiento de los sistemas de información que administran la información.</t>
  </si>
  <si>
    <t>Perdida de información.
Perdida de imagen corporativa.
Manipulación de información.
Perdida de la capacidad operativa de la Entidad.</t>
  </si>
  <si>
    <t>x</t>
  </si>
  <si>
    <t>X</t>
  </si>
  <si>
    <t>Verificar que la perfilación y permisos de usuarios dentro de los servicios de la unidad esten acordes a las políticas de acceso a información restringida y a las obligaciones establecidas por la Unidad.</t>
  </si>
  <si>
    <t>creacion de perfil de usuario y LDAP</t>
  </si>
  <si>
    <t>Verificar la consistencia de los Backups para servidores y para computadores personales.</t>
  </si>
  <si>
    <t>Backups resguardados</t>
  </si>
  <si>
    <t>Verificar los archivos de log con el fin de tomar acciones frente a posibles intrusiones, virus o perdida de información.</t>
  </si>
  <si>
    <t>Logs de aplicaciones</t>
  </si>
  <si>
    <t>Adelantar los soportes y mantenimientos dentro de los tiempos requeridos.
Realizar los procesos de contratación necesarios para el mantenimiento y soporte de los sistemas de información de la unidad.</t>
  </si>
  <si>
    <t>Supervisiones de los contratos y mesa de ayuda</t>
  </si>
  <si>
    <t>Falencias en la operatividad de la infraestructura tecnológica de la unidad y las comunicaciones.</t>
  </si>
  <si>
    <t>Falta de operatividad de la infraestructura (Servidores, pc, aires acondicionados, UPS) por problemas de obsolescencia tecnológica, software desactualizado o con fallas o terminación de vida util de componentes.
Problemas con el fluido eléctrico en términos de falta del mismo, sobrecargas y problemas de red eléctrica.
Falta de conectividad de red o problemas con infraestructura de red.</t>
  </si>
  <si>
    <t xml:space="preserve">Disminución de la capacidad operativa.
Perdida de imagen corporativa.
Sanciones.
</t>
  </si>
  <si>
    <t>Adelantar los soportes y mantenimientos dentro de los tiempos requeridos.
Definir contratos para compra de PCs, infraestructura de red y de servicios para sustituir los dispositivos obsoletos o en mal funcionamiento.</t>
  </si>
  <si>
    <t>Contratos y sus seguimientos y mesa de ayuda</t>
  </si>
  <si>
    <t>Plan de contingencia</t>
  </si>
  <si>
    <t>Realizar un reporte de obsolescencia tecnológica en la unidad.</t>
  </si>
  <si>
    <t>Reporte de obsolescencia tecnológica o de equipos para dar de baja.</t>
  </si>
  <si>
    <t>Software de hojas de vida actualizado</t>
  </si>
  <si>
    <t xml:space="preserve">Adecuar el data center para cumplir con la norma técnica de Data Centers Norma TIA-942. </t>
  </si>
  <si>
    <t>Certificaciones de los sistemas instalados en los data center.</t>
  </si>
  <si>
    <t>Reducir el riesgo, Evitar, Compartir o Transferir</t>
  </si>
  <si>
    <t>Asumir el riesgo, Reducir el riesgo</t>
  </si>
  <si>
    <t>Asumir el riesgo</t>
  </si>
  <si>
    <t>Falencias en el aseguramiento de la información propia de la UAESP</t>
  </si>
  <si>
    <t>Contratistas que no entregan toda la información que hace parte del contrato como producto final del mismo.
Definición de Interventorías, contrataciones, convenios u otro tipo de proceso sin la definición de políticas de administración de información, entrega de la misma y propiedad intelectual de los productos de software y hardware.
Software que las áreas adquieren sin la supervisión y anailsis de la oficina TIC</t>
  </si>
  <si>
    <t xml:space="preserve">Definir políticas para propiedad intelectual sobre productos puntuales de contratos, Interventorías, convenios y demás procesos que conlleven la generación de datos necesarios dentro de la misionalidad de la Unidad. </t>
  </si>
  <si>
    <t>Politica de propiedad intelectual aprobada.</t>
  </si>
  <si>
    <t>Adelantar la expedición de paz y salvos por medio de la herramienta tecnológica definida.</t>
  </si>
  <si>
    <t>Paz y salvos generados.</t>
  </si>
  <si>
    <t>Definir el procedimiento para realizar los analisis de los sistemas de información o software que las áreas requieren con el fin de poder avalarlos.</t>
  </si>
  <si>
    <t>Contratos Cristian Jimenez(58), Daniel  Contreras(159) 
Software OCS</t>
  </si>
  <si>
    <t>Memorandos de solicitud de análisis de adquisiciones de software.</t>
  </si>
  <si>
    <t xml:space="preserve">Llevar Hojas de vida de la infraestructura de computo sobre OCS - GLPI. </t>
  </si>
  <si>
    <t>Crear el plan de contigencia de la entidad</t>
  </si>
  <si>
    <t>31/12/2016
31/12/2018</t>
  </si>
  <si>
    <t>1. Control de accesos por usuarios registrados en LDAP y perfilación de los mismos.</t>
  </si>
  <si>
    <t>2. Backups diarios, semanales, mensuales y anuales de las bases de datos y de equipos con información crítica</t>
  </si>
  <si>
    <t>3. Protección de equipos por medio de software antivirus y firewall.</t>
  </si>
  <si>
    <t>4. Soporte y mantenimiento de los sistemas de información de la Unidad</t>
  </si>
  <si>
    <t xml:space="preserve">5. Mantenimiento periódico de la infraestructura tecnológica.
</t>
  </si>
  <si>
    <t>6. Plan de contingencia.</t>
  </si>
  <si>
    <t>7. Renovación permanente de la plataforma e infraestructura tecnológica</t>
  </si>
  <si>
    <t>8. Seguimiento a la actualización de las hojas de vida de la infraestructura.</t>
  </si>
  <si>
    <t>9.Cumplimiento de la norma técnica para Data Center - Norma TIA-942, en términos de fluido eléctrico, aires acondicionados y sistemas de seguridad.</t>
  </si>
  <si>
    <t>10. Políticas de propiedad intelectual sobre productos aprobadas por la Dirección para la unidad.</t>
  </si>
  <si>
    <t>11. Expedición de Paz y Salvo a contratistas.</t>
  </si>
  <si>
    <t>12. Revision de las solicitudes de analisis de software para adquisición.</t>
  </si>
  <si>
    <t>DEPENDENCIA</t>
  </si>
  <si>
    <t>OTIC</t>
  </si>
  <si>
    <t>Incumplimiento de la normatividad vigente en el actual esquema de prestación del Servicio de Recolección, transporte, limpieza de vías y áreas públicas (Decreto 2981/ 2013)</t>
  </si>
  <si>
    <t xml:space="preserve">Transitoriedad en el esquema de prestación del servicio esta basado en normatividad derogada.
</t>
  </si>
  <si>
    <t xml:space="preserve">Investigaciones, sanciones disciplinarias, penales y fiscales. </t>
  </si>
  <si>
    <t>Decreto 564 de 2012, mediante el cual se establece el esquema transitorio del servicio de aseo en Bogotá D.C.</t>
  </si>
  <si>
    <t>Continuar con el trámite ante  la Comisión de Regulación de Agua Potable y Saneamiento Básico - CRA  la exposición de motivos del nuevo modelo de prestación del servicio.</t>
  </si>
  <si>
    <t>Comunicaciones oficiales</t>
  </si>
  <si>
    <t>Apertura del proceso licitatorio para la prestación del servicio de aseo de Bogotá.</t>
  </si>
  <si>
    <t>Actos administrativos</t>
  </si>
  <si>
    <t>Interrupción en la  prestación del  servicio de aseo en la ciudad, por un tiempo  igual o superior a 24 horas</t>
  </si>
  <si>
    <t>Alteraciones de orden público, Paros laborales por parte de los operarios de los prestadores del servicio. 
De Tipo Ambiental: Desastres naturales que afecten la prestación del servicio de aseo (Inundaciones, incendios, terremotos).
Tipo Económico y financiero: quiebra de uno de los prestadores del servicio de aseo, incumplimiento del contrato. Incumplimiento de las obligaciones pactadas con el operador.</t>
  </si>
  <si>
    <t xml:space="preserve">Contrato
Reglamento técnico operativo
Supervisión y Control de la prestación del servicio.
</t>
  </si>
  <si>
    <t>Fortalecer la supervisión y control (Contratar la Interventoría para la prestación del servicio o adelantarla directamente).</t>
  </si>
  <si>
    <t>Contrato
Acto adminsitrativo</t>
  </si>
  <si>
    <t>Pólizas</t>
  </si>
  <si>
    <t>Contar con el plan de continuidad del servicio - plan de contingencia, para garantizar la prestación del servicio.</t>
  </si>
  <si>
    <t>Plan de continuidad del servicio</t>
  </si>
  <si>
    <t xml:space="preserve">Ejecución del plan de supervisión y control. 
</t>
  </si>
  <si>
    <t>Informe</t>
  </si>
  <si>
    <t>Incumplimiento de las metas del proceso de aprovechamiento</t>
  </si>
  <si>
    <t>*Fallas en la planeación de los programas y actividades.
*Insuficientes recursos</t>
  </si>
  <si>
    <t>*Incumplimiento Plan de Desarrollo-PDD
Investigaciones, sanciones disciplinarias, penales y fiscales.</t>
  </si>
  <si>
    <t xml:space="preserve">Seguimiento y evaluación permanente del plan de acción al interior de la Subdirección.
</t>
  </si>
  <si>
    <t xml:space="preserve">Establecer, dar cumplimiento y hacer seguimiento mensual al Plan de Acción 
</t>
  </si>
  <si>
    <t>Actas de Reunión de seguimiento al plan de acción</t>
  </si>
  <si>
    <t>31/12/2017
30/06/2018</t>
  </si>
  <si>
    <t xml:space="preserve">Mesas de trabajo con la Oficina Asesora de Planeación, para revisar el plan de acción.
</t>
  </si>
  <si>
    <t>Actualizar los procedimientos de la Subdirección de Aprovechamiento.</t>
  </si>
  <si>
    <t>Procedimientos actualizados</t>
  </si>
  <si>
    <t>Seguimiento al cumplimiento de metas y objetivos del equipo de trabajo a cargo del proceso.</t>
  </si>
  <si>
    <t>Actas de Autocontrol</t>
  </si>
  <si>
    <t>Inconsistencias en el proceso de facturación por la  interventoría y la operación del RSDJ.</t>
  </si>
  <si>
    <t>Desorden documental y de registros. 
Falta de controles adecuados.
Falta de un procedimiento para la gestión.</t>
  </si>
  <si>
    <t>Pagos mal efectuados.
Detrimento Patrimonial.</t>
  </si>
  <si>
    <t>Base de datos de la facturación generada.</t>
  </si>
  <si>
    <t>1. Implementar y soportar base de datos con la información de la facturación correspondiente a los pagos realizados por la interventoría y la operación del RSDJ.</t>
  </si>
  <si>
    <t>Base de datos sistematizada.</t>
  </si>
  <si>
    <t>Base de datos cargada en la Drive de la dependecia.</t>
  </si>
  <si>
    <t>Procedimiento de aprobación de pagos.</t>
  </si>
  <si>
    <t>2. Implementar Procedimiento de gestión para la facturación del Proceso de Gestión de Dsposición Final.</t>
  </si>
  <si>
    <t>Procedimiento implementado.</t>
  </si>
  <si>
    <t>Se evidencia la actualización del procedmiento en la pagina de la Unidad.</t>
  </si>
  <si>
    <t>Identificación de responsables.</t>
  </si>
  <si>
    <t>3.  Implementar Procedimiento de gestión para la facturación del Proceso de Gestión de Dsposición Final.</t>
  </si>
  <si>
    <t>Se evidencia el procedmiento en la pagina de la Unidad con los</t>
  </si>
  <si>
    <t>Interrupción de la Supervisión de la operación del servicio de disposición final.</t>
  </si>
  <si>
    <t>Falta de recursos.
Falta de personal.
Cambios administrativos.</t>
  </si>
  <si>
    <t>Dificultad en la operación del relleno.
Pérdida del control de la Operación</t>
  </si>
  <si>
    <t>Control de la Operación de Disposición Final.</t>
  </si>
  <si>
    <t>Plan implementado.
Actas de reunión comité primario</t>
  </si>
  <si>
    <t>Actas de comité cargadas en la Drive de la dependecia.</t>
  </si>
  <si>
    <t>Plan de Acción de la Dependencia.</t>
  </si>
  <si>
    <t>2. Apropiar los recursos y hacer el seguimiento mensual a través del Plan de Acción de la Dependencia de Disposición Final.</t>
  </si>
  <si>
    <t>Plan implementado.</t>
  </si>
  <si>
    <t>SRBL</t>
  </si>
  <si>
    <t>SAPROV</t>
  </si>
  <si>
    <t>SDF</t>
  </si>
  <si>
    <t>SAPROV - Gestión Residuos Sólidos</t>
  </si>
  <si>
    <t>SRBL - Gestión Residuos Sólidos</t>
  </si>
  <si>
    <t>SDF - Gestión Residuos Sólidos</t>
  </si>
  <si>
    <t>Dependencia Responsable</t>
  </si>
  <si>
    <t>Baja ejecución presupuestal.</t>
  </si>
  <si>
    <t>Cambios permanentes en las orientaciones del gasto por falta de alineación entre el  presupuesto y el  Plan de desarrollo distrital.
 Incumplimiento en la ejecución del plan de contratación y compras</t>
  </si>
  <si>
    <t>Observaciones de los entes de control..
Sanciones fiscales y disciplinarias.</t>
  </si>
  <si>
    <t>Reunión de seguimiento en comité directivo.</t>
  </si>
  <si>
    <t xml:space="preserve"> Reuniones de seguimiento para la verificación de la ejecución. </t>
  </si>
  <si>
    <t>Actas</t>
  </si>
  <si>
    <t>Subdirectora Administrativa y Financiera - Presupuesto - Contablidad - Tesorería</t>
  </si>
  <si>
    <t>31/01/2019: Se realizan seguimientos periodicos en los Comites de Dirección
28/02/2019: En Comite Directivo se revisa la ejecución presupuestal
29/03/2019: Se mantiene el seguimiento en los Comites Directivos
30/04/2019: Seguimiento periodico en Comite Directivo
31/05/2019: En los Comites Directivos se revisa el nivel de la ejecución presupuestal
30/06/2019: Se realiza seguimiento a la ejecución en los Comites Directivos.</t>
  </si>
  <si>
    <t xml:space="preserve">Reporte semanal de ejecución pptal a los gerentes de proyectos de Inversión  y subdirectores y/o jefes de oficina de la Unidad. </t>
  </si>
  <si>
    <t>Correo electrónico</t>
  </si>
  <si>
    <t>Subdirectora Administrativa y Financiera - Presupuesto</t>
  </si>
  <si>
    <t xml:space="preserve">31/01/2019: Reportes semanales por parte de la Oficina Asesora de Planeación
28/02/2019: Se reporta semanalmente informes de ejecución por la OAP
29/03/2019: Reportes semanales a las áreas por parte de la OAP
30/04/2019: LA OAP, reporta semanalmente información de ejecución
31/05/2019: Reportes semanales de ejecución desde la OAP
30/06/2019: LA OAP, remite semanalmente reportes de ejecución, así mismo el área de presupuesto comparte mensualmente las bases de datos de información presupuestal.
</t>
  </si>
  <si>
    <t>Seguimiento a los indicadores Presupuestales</t>
  </si>
  <si>
    <t xml:space="preserve">Reporte mensual de los Indicadores Presupuestales </t>
  </si>
  <si>
    <t>Correo electrónico
Hoja de vida del imdicador</t>
  </si>
  <si>
    <t>31/01/2019: Se encuentran reportados indicadores hasta el mes de diciembre de 2018
28/02/2019: INdicadores reportados con corte a Enero de 2019
31/03/2019: Cargue de indicadores a Febrero de 2019
30/04/2019: Indicadores reportados a Marzo de 2019
31/05/2019: Se cargaron indicadores a Abril de 2019
14/06/2019: Indicadores reportados a Mayo de 2019</t>
  </si>
  <si>
    <t>Falta de oportunidad en el registro de información financiera por fallas en el funcionamiento de los Sistemas de información que administra la Secretaría de Hacienda Distrital y demás entidades externas.</t>
  </si>
  <si>
    <t>Caída en los sistemas de información financiera. (PREDIS, OPGET,  PAC, SICAPITAL, HELISSA, ORFEO)</t>
  </si>
  <si>
    <t>Seguimiento a la funcionalidad de los aplicativos</t>
  </si>
  <si>
    <t>Verificar los Backups de la información financiera y el mantenimiento de los mismos.</t>
  </si>
  <si>
    <t>Back Ups de Información Oficina TIC</t>
  </si>
  <si>
    <t xml:space="preserve"> La Oficina de TICs realiza permanentemente el los backups correspondientes.
Se pueden evidenciar en los aplicativos  la generación de los reportes requeridos (PREDIS, OPGET, PAC, SICAPITAL, ORFEO)
31/01/2019: Backups permanentes a los equipos de las áreas
28/02/2019: Se realizan backups permanentes por parte de la oficina TIC
31/03/2019: La Oicina TIC realiza backups permanentes
30/04/2019: Backups permanentes realizados por la oficnia TIC
31/05/2019: Se realizan backups permanentespor parte de TICs
28/06/2019: Backups permanentes por parte de la Oficina TICs</t>
  </si>
  <si>
    <t xml:space="preserve">
09/08/2019 Se estan generando los reportes por los modulos de Si Capital y sus Backups de manera mensual por la Oficina Tics de la UAESP. </t>
  </si>
  <si>
    <t>Seguimiento a las dependencias de la Unidad en el reporte oportuno de la información sujeta de registro.</t>
  </si>
  <si>
    <t>Verificar la funcionalidad del sistema (SICAPITAL).</t>
  </si>
  <si>
    <t>Sistema SICAPITAL</t>
  </si>
  <si>
    <t>Se encuentra en producción la integración de los modulos que conforman el SI CAPITAL.
31/01/2019: Se realiza seguimiento al proceso de integración de los modulos de SI CAPITAL
28/02/2019: Se mantiene seguimiento permanente a la funcionalidad del aplicativo
31/03/2019: Seguimiento a la funcionalidad del aplicativo SI CAPITAL
30/04/2019: Reuniones de seguimiento a la funcionalidad del aplivcativo
31/05/2019: Se mantienen reuniones a fin de verificar la funcionalidad del aplicativo
30/06/2019: A través de reuniones se realiza seguimiento a la funcionalidad del aplicativo</t>
  </si>
  <si>
    <t>Reportes generados por los aplicativos  (PREDIS, OPGET, PAC, SICAPITAL, ORFEO)</t>
  </si>
  <si>
    <t>Informar a las dependencias de la Unidad las necesidades de reportar oportunamente la información sujeta de registro.</t>
  </si>
  <si>
    <t>Correo electrónico y/o Comunicación oficial.</t>
  </si>
  <si>
    <t>Subdirectora Administrativa y Financiera - Contabilidad - tesorería</t>
  </si>
  <si>
    <t>Se circularizo a las dependencias el reporte de la información sujeta de registro contable mediante memorando No. 20187000058143. 
31/01/2019: Periodicamente se recuerda la importancia del reporte de información sujeta de registro contable
28/02/2019: Mediante memorando del 18 de febrero se recordo a las áreas la importancia del reporte de la información sujeta de registro contable
31/03/2019: Periodicamente se recuerda la importancia del reporte de información sujeta de registro contable
30/04/2019: Periodicamente se recuerda la importancia del reporte de información sujeta de registro contable
31/05/2019: Periodicamente se recuerda la importancia del reporte de información sujeta de registro contable
30/06/2019: Periodicamente se recuerda la importancia del reporte de información sujeta de registro contable</t>
  </si>
  <si>
    <t>28/01/2019: Se evidencio  por dependencias el reporte de la información sujeta de registro contable mediante memorando No. 20187000058143.</t>
  </si>
  <si>
    <t>28/01/2019:Se evidencia memorando No. 20187000058143.</t>
  </si>
  <si>
    <t>Emitir estados financieros que no reflejen la realidad de la UAESP</t>
  </si>
  <si>
    <t>Entrega no oportuna de información  por parte de las áreas sujeta de registro contable. 
Error en el registro de los datos financieros</t>
  </si>
  <si>
    <t>Aplicativo  Helisa</t>
  </si>
  <si>
    <t>Registrar y revisar los reportes emitidos por el aplicativo Helisa</t>
  </si>
  <si>
    <t>Reportes emitidos por el aplicativo Helisa</t>
  </si>
  <si>
    <t>Subdirectora Administrativa y Financiera - Contabilidad</t>
  </si>
  <si>
    <t>31/01/2019: A partir de esta vigencia el aplicativo Helisa ya no se utiliza, toda vez que entro en producción el modulo LIMAY del aplicativo SI CAPITAL.</t>
  </si>
  <si>
    <t xml:space="preserve">Conciliación y análisis de la información   </t>
  </si>
  <si>
    <t>Matriz establecida por la Contaduria General de la Nación. Validador de Bogota Consolida</t>
  </si>
  <si>
    <t>SAF - GF</t>
  </si>
  <si>
    <t xml:space="preserve">Pérdida, daño o deterioro de los expedientes laborales
</t>
  </si>
  <si>
    <t xml:space="preserve">Traslado de expedientes entre sedes y dependencias.
</t>
  </si>
  <si>
    <t>Sanciones disciplinarias, fiscales y penales.</t>
  </si>
  <si>
    <t xml:space="preserve">
*Inventario de los expedientes laborales
</t>
  </si>
  <si>
    <t>Conformación de los expedientes virtuales a través sistema de gestión documental.</t>
  </si>
  <si>
    <t>Expedientes virtuales</t>
  </si>
  <si>
    <t>Subdirección Administrativa y Financiera - Talento Humano</t>
  </si>
  <si>
    <t>Sistema  Orfeo.
Sistema Orfeo y reporte   en excel.  (ver  anexo 1. Resporte Expedientes Virtuales)</t>
  </si>
  <si>
    <t>*Procedimiento de archivo de gestión</t>
  </si>
  <si>
    <t>Establecer lineamiento o documento frente al manejo y custodia de los expedientes laborales.</t>
  </si>
  <si>
    <t>Lineamiento o documento</t>
  </si>
  <si>
    <t>Formato  diligenciados  de  Control de Prestamos  de Documentos, ubicados  al inicio de cada  expediente.  
Listado  de Expedientes  laborales Ubicados   en  los archivadores de  expedientes.
Verificación aleatoria con    funiconario   Blanca Yomar  Lopez   Delgadillo expediente  No. 62   Carpeta 7.  y  la carpeta  No. 98 del  Señor   Luis Hernado Perreira.</t>
  </si>
  <si>
    <t>Incidentes, Accidente de trabajo o desarrollo de enfermedad laboral</t>
  </si>
  <si>
    <t xml:space="preserve">Condiciones físicas inadecuadas para garantizar la seguridad y salud en el trabajo.
Falencia de personal idoneo frente para garantizar la implementación del SGSST
</t>
  </si>
  <si>
    <t>*Implmentación del Sistema de Seguridad y Salud en el trabajo  conforme los lineamientos  establecidos  en la resolución 111 de 2017, y aquellas  normas  que lo complementen o modifiquen.)</t>
  </si>
  <si>
    <t>Adquirir y dotar  equipamiento de seguridad industrial y personal.</t>
  </si>
  <si>
    <t>Inventario de elementos de seguridad industrial y personal</t>
  </si>
  <si>
    <t>Formatos de enterga de EPP.
Listado de asistencia a la jornada de charla de EPP.
Correos electronicos solicitando cotizaciones para extintores , botiquines y camillas.
Contrato No.  142 de 2018
listado  de   entrega de entrega de dotación. 
Registro de   Entrega de elementos de proteción  personal   del mes de  enero de 2019.   carpeta devidamente  identificada.</t>
  </si>
  <si>
    <t>Asignar profesional idoneo para el sistema de seguridad y salud en el trabajo.</t>
  </si>
  <si>
    <t>Documento de designación del profesional idoneo</t>
  </si>
  <si>
    <t>Proyecto de Estudios previos.
Contratos  No.055, 333 y 392 de 2018
Contratos  No.463,483 y 499  de 2019</t>
  </si>
  <si>
    <t>SAF - TH</t>
  </si>
  <si>
    <t>SAF -TH</t>
  </si>
  <si>
    <t xml:space="preserve"> Inoportunidad en la atención de las  
necesidades de bienes y servicios para el adecuado funcionamiento de la Unidad</t>
  </si>
  <si>
    <t xml:space="preserve">
Falta de planeación en el estudio de necesidades y presupuesto requerido para atenderlas
No asignación de los recursos requeridos para atender las necesidades de la entidad.
Debilidad en el seguimiento a las fechas de vencimiento de los procesos contractuales previstos en el Plan Anual de Adquisiciones para  el adecuado funcionamiento de la entidad</t>
  </si>
  <si>
    <t>Investigaciones, sanciones disciplinarias, penales y fiscales.</t>
  </si>
  <si>
    <t xml:space="preserve">Plan de anual de Adquisiciones -  Funcionamiento
</t>
  </si>
  <si>
    <t>Establecer, validar y consolidar con las dependencias las necesidades de bienes y servicios para el buen funcionamiento e inversión de los recursos a través del plan anual de adquisición</t>
  </si>
  <si>
    <t>Plan Anual de Adquisiciones</t>
  </si>
  <si>
    <t xml:space="preserve">Subdirectora Administrativa y Financiera </t>
  </si>
  <si>
    <t xml:space="preserve">Se estableció el Plan Anual de Adquisiciones 2019, el cual puede ser consultado en el portal único de contratación Estatal SECOP. </t>
  </si>
  <si>
    <t xml:space="preserve">Presupuesto de gastos de funcionamiento
</t>
  </si>
  <si>
    <t>Gestionar los recursos de manera oportuna para atender las necesidades en materia de funcionamiento e inversión.</t>
  </si>
  <si>
    <t>Instrumento de control</t>
  </si>
  <si>
    <t>Se han realizado los correspondeintes traslados presupuestales, con el fin de atender los requerimientos en materia de bienes y servicios.</t>
  </si>
  <si>
    <t xml:space="preserve">Reunión de seguimiento en Comité Directivo </t>
  </si>
  <si>
    <t xml:space="preserve">Verificar el estado actual de los procesos contractuales y reportarlos a la Subdirección. </t>
  </si>
  <si>
    <t>Se realiza seguimiento periodicamente en los comites Directivos.</t>
  </si>
  <si>
    <r>
      <t xml:space="preserve">
P</t>
    </r>
    <r>
      <rPr>
        <sz val="11"/>
        <rFont val="Arial"/>
        <family val="2"/>
      </rPr>
      <t>érdida de bienes</t>
    </r>
  </si>
  <si>
    <t>Desactualización de  inventarios.
Falta de reporte oportuno de traslados, ingresos, salidas, pérdidas, bajas de bienes y elementos.
Incumplimiento de protocolos de seguridad</t>
  </si>
  <si>
    <t xml:space="preserve">Registros y seguimiento a  Ingresos y Egresos de almacén, Administración y Manejo de Inventarios.
</t>
  </si>
  <si>
    <t>Realizar y verificar el Plan de gestión de inventarios.</t>
  </si>
  <si>
    <t>Plan de gestión de inventarios</t>
  </si>
  <si>
    <t>Subdirectora Administrativa y Financiera - Grupo de recursos físicos.</t>
  </si>
  <si>
    <t xml:space="preserve">08/02/2019: Se lleva el reistro de los bienes de acuerdo con la herramienta del aplicativo SAE-SAI
14/03/2019: Se lleva el reistro de los bienes de acuerdo con la herramienta del aplicativo SAE-SAI
11/04/2019: Se lleva el reistro de los bienes de acuerdo con la herramienta del aplicativo SAE-SAI
14/05/2019: Se lleva el reistro de los bienes de acuerdo con la herramienta del aplicativo SAE-SAI
06/06/2019: Se lleva el reistro de los bienes de acuerdo con la herramienta del aplicativo SAE-SAI
10/07/2019: Se lleva el reistro de los bienes de acuerdo con la herramienta del aplicativo SAE-SAI
</t>
  </si>
  <si>
    <t xml:space="preserve">Cronograma de tomas de inventarios.
</t>
  </si>
  <si>
    <t>Controlar los inventarios físicos individuales por áreas.</t>
  </si>
  <si>
    <t xml:space="preserve">08/02/2019:  Se dispone de la herramienta SAE-SAI de si Capital para el control de ingresos, egresos y traslados de bienes.
12/03/2019:  Se dispone de la herramienta SAE-SAI de si Capital para el control de ingresos, egresos y traslados de bienes.
17/04/2019:  Se dispone de la herramienta SAE-SAI de si Capital para el control de ingresos, egresos y traslados de bienes.
11/05/2019:  Se dispone de la herramienta SAE-SAI de si Capital para el control de ingresos, egresos y traslados de bienes.
07/06/2019:  Se dispone de la herramienta SAE-SAI de si Capital para el control de ingresos, egresos y traslados de bienes.
16/07/2019:  Se dispone de la herramienta SAE-SAI de si Capital para el control de ingresos, egresos y traslados de bienes.
</t>
  </si>
  <si>
    <t>Paz y salvos de los bienes a cargo de los servidores públicos de la entidad</t>
  </si>
  <si>
    <t>Establecer y socializar las medidas de seguridad que deben tenerse en cuenta frente al manejo de  los bienes de la entidad.</t>
  </si>
  <si>
    <t>Medios de comunicación (Correo y/o intranet y/o actas, entre otros)</t>
  </si>
  <si>
    <t>13/06/2019:Se encuentra socializado en la intranet los protocolos de seguridad y cartilla de manejo de inventarios.</t>
  </si>
  <si>
    <t>Verificar información de novedades de ingreso y retiro del personal de planta y contratistas, para actualización de inventarios.</t>
  </si>
  <si>
    <t>Correo electrónico. Aplicativo RunMyProces</t>
  </si>
  <si>
    <t>Subdirectora Administrativa y Financiera - Grupo de recursos físicos y grupo de Talento Humano.</t>
  </si>
  <si>
    <t xml:space="preserve">
08/02/2019: Se lleva el control de Paz y Salvo, por medio de la herramienta RunMyProces.
14/03/2019:  Se lleva el control de Paz y Salvo, por medio de la herramienta RunMyProces.
11/04/2019:  Se lleva el control de Paz y Salvo, por medio de la herramienta RunMyProces.
14/05/2019:  Se lleva el control de Paz y Salvo, por medio de la herramienta RunMyProces.
06/06/2019:  Se lleva el control de Paz y Salvo, por medio de la herramienta RunMyProces.
10/07/2019:  Se lleva el control de Paz y Salvo, por medio de la herramienta RunMyProces.
</t>
  </si>
  <si>
    <t>SAF - GAL</t>
  </si>
  <si>
    <t>Incumplimiento a la presentación de informes a nivel interno y externo.</t>
  </si>
  <si>
    <t xml:space="preserve">Fallas en el Sistema SDQS.
La no existencia de personal  con las competencias y la idoneidad para el manejo de la información
</t>
  </si>
  <si>
    <t xml:space="preserve">Investigaciones, sanciones disciplinarias y fiscales. </t>
  </si>
  <si>
    <t xml:space="preserve">Correo Electrónico
</t>
  </si>
  <si>
    <t>Enviar informes a los clientes internos y Externos ( Alcaldía Mayor, Veeduría, Contraloría) , ( Subdirección Administrativa y Financiera, Oficina de Planeación,  Oficina de Control Interno)</t>
  </si>
  <si>
    <t>Subdirectora Administrativa y Financiera - Oficina de Atención al Ciudadano.</t>
  </si>
  <si>
    <t xml:space="preserve">
30/06/2019. Se cumple con el envio de informes requeridos por los diferentes entes de Control</t>
  </si>
  <si>
    <t>12/08/2019Se  remite los informes a la Veeduría  Distrital, a La Subdirección Administrativa y Financiera</t>
  </si>
  <si>
    <t>Se remite mediante correo electrónico</t>
  </si>
  <si>
    <t>Elaboración de Informes</t>
  </si>
  <si>
    <t xml:space="preserve">
30/06/2019. Se cumple con el envio de informes requeridos por los diferentes entes de Control.</t>
  </si>
  <si>
    <t xml:space="preserve">12/08/2019:   Se  remite los informes a la Veeduría  Distrital, a La Subdirección Administrativa y Financiera </t>
  </si>
  <si>
    <t>SAF - AC</t>
  </si>
  <si>
    <t xml:space="preserve"> Pérdida de información.
</t>
  </si>
  <si>
    <t xml:space="preserve">Desconocimiento en la aplicación de los procedimientos de gestión documental.
Desconocimiento en la aplicación de las Tablas de Retención Documental
Desactualización del Backus que respalde la información del  Sistema de Gestión Documental - Orfeo de la Unidad 
</t>
  </si>
  <si>
    <t>Investigaciones, sanciones disciplinarias y fiscales. Posibles hechos de corrupción</t>
  </si>
  <si>
    <t>Procedimientos de  Gestión documental</t>
  </si>
  <si>
    <t>Revisar y actualizar los procedimientos de gestión documental.</t>
  </si>
  <si>
    <t>Procedimiento</t>
  </si>
  <si>
    <t>Subdirectora Administrativa y Financiera - Gestión Documental</t>
  </si>
  <si>
    <t xml:space="preserve">
15/08/2019:  Se adjuntan las evidencias en medios digitales
</t>
  </si>
  <si>
    <t>Instrumentos archivísticos</t>
  </si>
  <si>
    <t>Sensibilizar a los funcionarios de la UAESP en el adecuado manejo de la gestión documental (instrumentos archivísticos)</t>
  </si>
  <si>
    <t>15/08/2019: Se evidencia que se han realizado capacitaciones y charlas con los servidores en el adecuado manejo de la gestión documental tanto física como virtual.</t>
  </si>
  <si>
    <t xml:space="preserve"> Planillas y actas realizadas se adjunta evidencia</t>
  </si>
  <si>
    <t>Respaldo de la información del Sistema de Gestión Documental Orfeo en el Backus de la Unidad</t>
  </si>
  <si>
    <t>Validar con la Oficina de Tics la actualización permanente del Backus de la información del  Sistema de Gestión Documental Orfeo</t>
  </si>
  <si>
    <t xml:space="preserve">Instrumento de validación </t>
  </si>
  <si>
    <t>08/07/2019:  A  través de la  Oficina de Tics realiza los backup respectivos</t>
  </si>
  <si>
    <t>15/08/2019: A través de la  Oficina de Tics realiza los backup de la información del  Sistema de Gestión Documental Orfeo.</t>
  </si>
  <si>
    <t xml:space="preserve"> backup de respaldo,  a cargo de la Oficina TIC </t>
  </si>
  <si>
    <t>Deterioro de los documentos de la entidad</t>
  </si>
  <si>
    <t xml:space="preserve">Condiciones físicas  inadecuadas para  la custodia de la documentación de la Unidad.
Manipulación inadecuada de documentos. </t>
  </si>
  <si>
    <t>Planillas de envíos de comunicaciones</t>
  </si>
  <si>
    <t>Verificar el cumplimiento de los protocolos de limpieza en las áreas donde se encuentre la documentación.</t>
  </si>
  <si>
    <t>Instrumentos de control sobre el cumplimiento de limpieza.</t>
  </si>
  <si>
    <t xml:space="preserve">
15/08/2019: Se realiza periódicamente Brigadas  de aseo, teniendo en cuenta los protocolos de aseo, con la empresa contratada por la Unidad para el servicio de aseo y cafetería.</t>
  </si>
  <si>
    <t>Espacios adecuados y limpios y condiciones ambientales para la dependencia</t>
  </si>
  <si>
    <t>Recepción de pruebas de entrega de las comunicaciones</t>
  </si>
  <si>
    <t>Sensibilizar a los funcionarios sobre las políticas y procedimientos  en la adecuada manipulación de los documentos.</t>
  </si>
  <si>
    <t xml:space="preserve">03/01/2019:  A través de las capacitaciones  y charlas a los funcionarios se ha  sensibilizado  sobre las políticas y procedimientos  en la adecuada manipulación de los documentos.
Se continúo con la recepción de pruebas de entrega de las comunicaciones, con el fin de asegurar las entregas de la correspondencia a los destinatarios de las mismas
04/02/2019:  A través de las capacitaciones  y charlas a los funcionarios se ha  sensibilizado  sobre las políticas y procedimientos  en la adecuada manipulación de los documentos.
Se continúo con la carga de pruebas de entrega en el aplicativo de gestion documental  con el fin de facilitar facilitar el acceso a la informacion.
04/03/2019: A través de las capacitaciones  y charlas a los funcionarios se ha  sensibilizado  sobre las políticas y procedimientos  en la adecuada manipulación de los documentos.
Se continúo con la carga de pruebas de entrega en el aplicativo de gestion documental  con el fin de facilitar facilitar el acceso a la informacion
05/04/2019: A través de las capacitaciones  y charlas a los funcionarios se ha  sensibilizado  sobre las políticas y procedimientos  en la adecuada manipulación de los documentos.
Se continúo con la carga de pruebas de entrega en el aplicativo  de gestion documental con el fin de facilitar facilitar el acceso a la informacion
08/07/2019: A través de las capacitaciones  y charlas a los funcionarios se ha  sensibilizado  sobre las políticas y procedimientos  en la adecuada manipulación de los documentos.
Se continúo con la carga de pruebas de entrega en el aplicativo de gestion documental  con el fin de facilitar facilitar el acceso a la informacion.
</t>
  </si>
  <si>
    <t>15/08/2019: Se evidencia que se  han realizado  capacitaciones  y charlas a los funcionarios se ha  sensibilizado  sobre las políticas y procedimientos  en la adecuada manipulación de los documentos.</t>
  </si>
  <si>
    <t>Planillas de control de préstamos en el aplicativo ORFEO</t>
  </si>
  <si>
    <t>Validar las condiciones físicas de la documentación de la Unidad. (Documentos con deterioro físico y biológico).</t>
  </si>
  <si>
    <t>Instrumento de verificación de las condiciones físicas de la documentación.</t>
  </si>
  <si>
    <t>03/01/2019:  El archivo de Bogotá emitió  concepto  técnico  sobre las condiciones medioambientales para la conservación y protección de los documentos ubicados en la sede del Archivo de Gestión. Se continúo con Planillas de control de préstamos en el aplicativo ORFEO, con el fin garantizar la seguridad de la información y/o documentación
03/01/2019: La unidad continuo con el contrato de arrendamiento para la conservacion y administracion de les gestion documental, esta bodega cuenta con las condiciones y el aval del archivo de Bogota. Contrato de arrendamiento CD 137 de 2019.</t>
  </si>
  <si>
    <t xml:space="preserve">15/08/2019: Se evidencia que el archivo de Bogotá emitió  concepto  técnico  sobre las condiciones medioambientales para la conservación y protección de los documentos ubicados en la sede del Archivo de Gestión. </t>
  </si>
  <si>
    <t>espacio destinado para el funcionamiento el archivo de gestión documental  debidamente dotado y  evidencias de Orfeo.</t>
  </si>
  <si>
    <t>Verificar el estado actual de las condiciones de la infraestructura de los espacios destinados para los archivos.</t>
  </si>
  <si>
    <t>Instrumento de verificación de las condiciones de infraestructura</t>
  </si>
  <si>
    <t xml:space="preserve">
15/08/2019: Se elabora el Sistema Integrado de Conservacion para determinar la  conservacion de los documentos fisicos.
</t>
  </si>
  <si>
    <t xml:space="preserve">15/08/2019: Se verificó el estado actual de las condiciones de la infraestructura de los espacios destinados para el archivo de gestión, contando con el aval con el archivo de Bogotá, el cual cuenta con  personal de seguridad, circuito cerrado de televisión y dotado de los elementos de seguridad industrial (extintores, botiquín, camilla) </t>
  </si>
  <si>
    <t xml:space="preserve"> Radicado No.20187000057072 y espacio destinado para el funcionamiento el archivo digestión debidamente dotado y con las condiciones exigidas por la norma</t>
  </si>
  <si>
    <t xml:space="preserve">Entrega inadecuada de las comunicaciones oficiales </t>
  </si>
  <si>
    <t xml:space="preserve">Registros erróneos en la  información del destinatario de la documentación a enviar.
Error involuntario en la entrega de la comunicación.
No contar con el servicio de mensajería.
</t>
  </si>
  <si>
    <t>Planillas de envío de comunicaciones</t>
  </si>
  <si>
    <t>Verificar el cumplimiento a la entrega de la correspondencia enviada por parte de la empresa de mensajería.</t>
  </si>
  <si>
    <t>15/08/2019: Se  evidencia  cumplimiento a la entrega de la correspondencia enviada por parte de la empresa de mensajería, controlada a través de planillas  y guías de envío</t>
  </si>
  <si>
    <t>planillas  de seguimiento</t>
  </si>
  <si>
    <t>Verificar la información de las planillas de prueba de entrega de las comunicaciones enviadas por unidad.</t>
  </si>
  <si>
    <t>Planillas de recibido</t>
  </si>
  <si>
    <t>15/08/2019: Se evidencia seguimiento al cumplimiento a la entrega de la correspondencia enviada por parte de la empresa de mensajería, controlada a través de planillas  y guías de envío</t>
  </si>
  <si>
    <t>Planillas y guías</t>
  </si>
  <si>
    <t>Actualización de datos del aplicativo Orfeo solicitados por los funcionarios frente a los registros erróneos</t>
  </si>
  <si>
    <t>Actualizar las direcciones en el aplicativo Orfeo, de acuerdo a la información suministrada por cada una de las Subdirecciones y/o jefaturas de la UAESP</t>
  </si>
  <si>
    <t>Aplicativo de gestión documental</t>
  </si>
  <si>
    <t xml:space="preserve">12/05/2019:  De acuerdo a las solicitudes de cada una de las áreas se actualizan  o crean las direcciones de los destinatarios en la  base de datos del  aplicativo Orfeo
</t>
  </si>
  <si>
    <t xml:space="preserve">15/08/2019: Se evidencian actualizaciones y creación de  las direcciones de los destinatarios en la  base de datos en el orfeo </t>
  </si>
  <si>
    <t>Evidencia documentada</t>
  </si>
  <si>
    <t>SAF - GD</t>
  </si>
  <si>
    <t>Publicación de información con errores y/o desactualizada en contenido y/o imagen</t>
  </si>
  <si>
    <t xml:space="preserve">
Desconocimiento de la información a publicar.
Entrega de información por parte de otras áreas de manera inoportuna.</t>
  </si>
  <si>
    <t>Desinformar a los ciudadanos sobre las acciones de la Unidad
Investigaciones fiscales, disciplinarias.</t>
  </si>
  <si>
    <t xml:space="preserve">Seguimiento al plan estratégico de comunicaciones  </t>
  </si>
  <si>
    <t xml:space="preserve">1. Revisar y verificar la información antes de publicar por parte de los 3 filtros de control:  Los profesionales encargados de la información; El/la editora; y El/la Jefe de la Oficina Asesora de Comunicaciones - OAC.
</t>
  </si>
  <si>
    <t>Correos Electrónicos 
Actas de autocontrol</t>
  </si>
  <si>
    <t>Oficina asesora de comunicaciones y relaciones interinstitucionales.</t>
  </si>
  <si>
    <t>Procedimientos de publicación.</t>
  </si>
  <si>
    <t xml:space="preserve">2. Promover en el equipo de trabajo de la OAC el conocimiento de cada área y de la información que ésta genera por parte del grupo de trabajo de la Oficina de Comunicaciones.
</t>
  </si>
  <si>
    <t>Actas de autocontrol</t>
  </si>
  <si>
    <t>Reuniones de autocontrol</t>
  </si>
  <si>
    <t>3. Elaborar un cronograma de las fechas de publicación, información a publicar y responsables de los documentos de obligatorio cumplimiento.</t>
  </si>
  <si>
    <t>Cronograma</t>
  </si>
  <si>
    <t xml:space="preserve">4. Cumplir los términos establecidos por la Oficina Asesora de Comunicaciones para solicitar y tramitar la publicación de la información de la Unidad. </t>
  </si>
  <si>
    <t>Acta de reunión</t>
  </si>
  <si>
    <t>OAC</t>
  </si>
  <si>
    <t>Incumplimiento de metas, planes y programas</t>
  </si>
  <si>
    <t>Desconocimiento del plan estratégico de la entidad
Ineficiente aplicación de prácticas de la gerencia de proyectos.
Inadecuado uso de los informes de seguimiento para la toma de correctivos y mejora de los niveles de cumplimiento de las metas, planes y programas.
Debilidad en la formulación de los planes, programas, proyectos y las metas
Falta de gestión por parte de los responsables de las iniciativas y gerentes de los proyectos
Rotación del responsable del registro de los avances en los planes, programas y proyectos
Inconsistencia en los reportes de la información de seguimiento para las partes interesadas.</t>
  </si>
  <si>
    <t>Falta de información para la toma de decisiones
Afectación en la asignación de recursos de inversión
No se da cumplimiento a las metas de los proyectos o de los programas del PDD</t>
  </si>
  <si>
    <t>1. Elaborar informes de seguimiento al Plan de Acción institucional e informes mensuales del avance a la ejecución de los proyectos de inversión.</t>
  </si>
  <si>
    <t>1. Realizar reuniones de seguimiento periodico con los planificadores para verificar avances de metas, en contratación, y en el cumplimiento del plan de acción</t>
  </si>
  <si>
    <t>1. Listas de asistencia
2. Correos electrónicos</t>
  </si>
  <si>
    <t>Jefe Oficina Asesora de Planeación</t>
  </si>
  <si>
    <r>
      <rPr>
        <b/>
        <sz val="11"/>
        <color indexed="8"/>
        <rFont val="Arial"/>
        <family val="2"/>
      </rPr>
      <t>30/03/2018-</t>
    </r>
    <r>
      <rPr>
        <sz val="11"/>
        <color indexed="8"/>
        <rFont val="Arial"/>
        <family val="2"/>
      </rPr>
      <t xml:space="preserve"> Con los facilitares de las áreas se formuló el plan de acción institucional, así como la consolidación y publicación del plan anual de adquisiciones. Durante el primer trimestre se ha actualizado el PAA en el secop y en la página web de la Unidad, así mismo se continuan realizando reuniones con los planificadores para verificar avances en las metas sectoriales y lo relacionado con los pasivos exigibles y plan anual de adquisiciones, con el fin de generar alertas tempranas en las áreas y dar cumplimiento con la planeación presupuestal. 
</t>
    </r>
    <r>
      <rPr>
        <b/>
        <sz val="11"/>
        <color indexed="8"/>
        <rFont val="Arial"/>
        <family val="2"/>
      </rPr>
      <t>30/06/2018</t>
    </r>
    <r>
      <rPr>
        <sz val="11"/>
        <color indexed="8"/>
        <rFont val="Arial"/>
        <family val="2"/>
      </rPr>
      <t xml:space="preserve">- Continua con el seguimiento a los pasivos exigibles, la actualización del plan anual de adquisiciones (publicado en el SECOP y página web). 
Durante el mes de mayo se comenzó con la revisión del plan de acción institucional en respuesta al decreto 612 de 2018 por el cual se deben integrar los planes y estos deben publicarse antes del 31 de julio en página web. Es por ello que se inició con la actualización de dicho plan y se reportó corte mayo y junio con los nuevos ajustes realizados con todas las áreas, entre los cambios se presentan las actividades, indicadores y metas.
</t>
    </r>
    <r>
      <rPr>
        <b/>
        <sz val="11"/>
        <color indexed="8"/>
        <rFont val="Arial"/>
        <family val="2"/>
      </rPr>
      <t>30/09/2018-</t>
    </r>
    <r>
      <rPr>
        <sz val="11"/>
        <color indexed="8"/>
        <rFont val="Arial"/>
        <family val="2"/>
      </rPr>
      <t xml:space="preserve">Se realizan las reuniones con los planificadores de las áreas y se hace el seguimiento mensualmente. Con respecto al plan de acción institucional se solicita mensualmente el avance a las actividades planificadas y se consolida el informe cada trimestre. 
</t>
    </r>
    <r>
      <rPr>
        <b/>
        <sz val="11"/>
        <color indexed="8"/>
        <rFont val="Arial"/>
        <family val="2"/>
      </rPr>
      <t>03/04/2019:</t>
    </r>
    <r>
      <rPr>
        <sz val="11"/>
        <color indexed="8"/>
        <rFont val="Arial"/>
        <family val="2"/>
      </rPr>
      <t xml:space="preserve"> Se realizó reunión con los planificadores de proyectos el día 28 de enero de 2019 y otra reunión para reprogramación de los proyectos de inversión en las fechas del 21 y 25 de febrero de 2019. (actas de reunión)
</t>
    </r>
    <r>
      <rPr>
        <b/>
        <sz val="11"/>
        <color indexed="8"/>
        <rFont val="Arial"/>
        <family val="2"/>
      </rPr>
      <t>15/07/2019</t>
    </r>
    <r>
      <rPr>
        <sz val="11"/>
        <color indexed="8"/>
        <rFont val="Arial"/>
        <family val="2"/>
      </rPr>
      <t>: Se realizó reunión con los planificadores de proyectos el día 29 de junio de 2019. (actas de reunión)</t>
    </r>
  </si>
  <si>
    <t>31/07/2019: Se observa y se evidencia reuniones con los planificadores de proyectos con fecha 29 de junio de 2019. La actividad de control se viene realizando</t>
  </si>
  <si>
    <t>31/07/2019: Actas de reuniones con los planificadores de proyectos con fecha 29 de junio de 2019.</t>
  </si>
  <si>
    <t>2. Presentar al Comité Directivo un informe consolidado de avance de cumplimiento del Plan de Acción, de las Metas Plan de Desarrollo y del Plan anual de adquisiciones de la Unidad.</t>
  </si>
  <si>
    <t>1. Enviar alertas de los proyectos que se encuentren en riesgos</t>
  </si>
  <si>
    <r>
      <rPr>
        <b/>
        <sz val="11"/>
        <color indexed="8"/>
        <rFont val="Arial"/>
        <family val="2"/>
      </rPr>
      <t xml:space="preserve">30/03/2018- </t>
    </r>
    <r>
      <rPr>
        <sz val="11"/>
        <color indexed="8"/>
        <rFont val="Arial"/>
        <family val="2"/>
      </rPr>
      <t xml:space="preserve">Desde el correo del Jefe de la Oficina Asesora de Planeación, se remite a los subdirectores o jefes de oficina, las recomendaciones y alertas para el cumplimiento de la programación presupuestal
</t>
    </r>
    <r>
      <rPr>
        <b/>
        <sz val="11"/>
        <color indexed="8"/>
        <rFont val="Arial"/>
        <family val="2"/>
      </rPr>
      <t>30/06/2018</t>
    </r>
    <r>
      <rPr>
        <sz val="11"/>
        <color indexed="8"/>
        <rFont val="Arial"/>
        <family val="2"/>
      </rPr>
      <t xml:space="preserve">- Se envía los informes de ejecución presupuestal a la alta dirección en el cual se encuentra el avance a las ejecuciones y las recomendaciones del caso. 
</t>
    </r>
    <r>
      <rPr>
        <b/>
        <sz val="11"/>
        <color indexed="8"/>
        <rFont val="Arial"/>
        <family val="2"/>
      </rPr>
      <t xml:space="preserve">30/09/2018- </t>
    </r>
    <r>
      <rPr>
        <sz val="11"/>
        <color indexed="8"/>
        <rFont val="Arial"/>
        <family val="2"/>
      </rPr>
      <t xml:space="preserve"> Se continúa con la generación de alertas de los proyectos de inversión. a los jefes y subdirectores de la Unidad. 
</t>
    </r>
    <r>
      <rPr>
        <b/>
        <sz val="11"/>
        <color indexed="8"/>
        <rFont val="Arial"/>
        <family val="2"/>
      </rPr>
      <t>03/04/2019</t>
    </r>
    <r>
      <rPr>
        <sz val="11"/>
        <color indexed="8"/>
        <rFont val="Arial"/>
        <family val="2"/>
      </rPr>
      <t xml:space="preserve">. No hay alertas debido a que se ha venido cumpliendo con los avances de las metas del plan de desarrollo.
15/07/2019: No hay alertas debido a que se ha venido cumpliendo con los avances de las metas del plan de desarrollo.
</t>
    </r>
  </si>
  <si>
    <t>31/07/2019: La actividad de control se viene realizando. No hay alertas debido a que se ha venido cumpliendo con los avances de las metas del plan de desarrollo.</t>
  </si>
  <si>
    <t>31/07/2019: No hay registro de alartas por cumplimiento en el avance de las metas del Plan de Desarrollo.</t>
  </si>
  <si>
    <t xml:space="preserve">3. Diseñar un mecanismo para formular, actualizar, modificar y  hacer seguimiento integral al  plan anual de adquisiciones y al Plan de contratación articulado al Plan Estratégico de la Unidad. </t>
  </si>
  <si>
    <t>1. Control de las expediciones de viabilidad presupuestal basada en la programación presupuestal y contractual prevista en el cuadro de control interna de la OAP</t>
  </si>
  <si>
    <t>Herramienta interna cuadro de control</t>
  </si>
  <si>
    <r>
      <rPr>
        <b/>
        <sz val="11"/>
        <color indexed="8"/>
        <rFont val="Arial"/>
        <family val="2"/>
      </rPr>
      <t>30/03/2018-</t>
    </r>
    <r>
      <rPr>
        <sz val="11"/>
        <color indexed="8"/>
        <rFont val="Arial"/>
        <family val="2"/>
      </rPr>
      <t xml:space="preserve"> Se expiden las viabilidades técnicas de cuerdo con la verificación en el PAA y el cuadro de control interno de la Oficina.
</t>
    </r>
    <r>
      <rPr>
        <b/>
        <sz val="11"/>
        <color indexed="8"/>
        <rFont val="Arial"/>
        <family val="2"/>
      </rPr>
      <t xml:space="preserve">30/06/2018 - </t>
    </r>
    <r>
      <rPr>
        <sz val="11"/>
        <color indexed="8"/>
        <rFont val="Arial"/>
        <family val="2"/>
      </rPr>
      <t xml:space="preserve">Se actualiza el cuadro de control para el seguimiento interno y expedición de las viabilidades técnicas.
</t>
    </r>
    <r>
      <rPr>
        <b/>
        <sz val="11"/>
        <color indexed="8"/>
        <rFont val="Arial"/>
        <family val="2"/>
      </rPr>
      <t>30/09/2018</t>
    </r>
    <r>
      <rPr>
        <sz val="11"/>
        <color indexed="8"/>
        <rFont val="Arial"/>
        <family val="2"/>
      </rPr>
      <t xml:space="preserve">-Se continua realizando el respectivo control a la expedición de las viabilidades de los conceptos de los proyectos de inversión, se revisa y asesora en la actualización del plan anual de adquisiciones y del control de los pasivos a las áreas de la Unidad. 
</t>
    </r>
    <r>
      <rPr>
        <b/>
        <sz val="11"/>
        <color indexed="8"/>
        <rFont val="Arial"/>
        <family val="2"/>
      </rPr>
      <t>30/03/2019:</t>
    </r>
    <r>
      <rPr>
        <sz val="11"/>
        <color indexed="8"/>
        <rFont val="Arial"/>
        <family val="2"/>
      </rPr>
      <t xml:space="preserve"> Se continua realizando el respectivo control a la expedición de las viabilidades de los conceptos de los proyectos de inversión, se revisa y asesora en la actualización del plan anual de adquisiciones.
</t>
    </r>
    <r>
      <rPr>
        <b/>
        <sz val="11"/>
        <color indexed="8"/>
        <rFont val="Arial"/>
        <family val="2"/>
      </rPr>
      <t>15/07/2019:</t>
    </r>
    <r>
      <rPr>
        <sz val="11"/>
        <color indexed="8"/>
        <rFont val="Arial"/>
        <family val="2"/>
      </rPr>
      <t xml:space="preserve"> Se continua realizando el respectivo control a la expedición de las viabilidades de los conceptos de los proyectos de inversión, se revisa y asesora en la actualización del plan anual de adquisiciones.</t>
    </r>
  </si>
  <si>
    <t>31/07/2019: Se observa y se evidencia la herramienta respectiva de control a la expedición de las viabilidades de los conceptos de los proyectos de inversión, se revisa y asesora en la actualización del plan anual de adquisiciones. La actividad de control se viene realizando.</t>
  </si>
  <si>
    <t>31/07/2019: Herramienta de control a la expedición de viabilidades de los conceptos de los proyectos de inversión.</t>
  </si>
  <si>
    <t>Inclumlimiento de los requisitos de las normas que hacen parte del Modelo de Transformación Organizacional</t>
  </si>
  <si>
    <t>Desconocimiento de la normatividad aplicable al MTO, por parte de los servidores de la Unidad.
Falta de compromiso por parte de  los servidores públicos con la implementación y mantenimiento del MTO
Poca utilidad de la gestión por procesos para los líderes en beneficio de la estrategia
Falta de promoción de los beneficios de la gestión por procesos
Falta de interés por parte de los líderes de los procesos
La gestión por procesos no se prioriza dentro de los temas estratégicos
Caídas o fallas en el punto de uso de los documentos del SIG</t>
  </si>
  <si>
    <t>Demora en la ejecución de las revisiones por la alta dirección
Atrazo en la ejecución de las actividades para el fortalecimiento del MTO
Pérdida de credibilidad 
Baja participación en las actividades para fortalecer la gestión por procesos
Pérdida de la certificación de calidad</t>
  </si>
  <si>
    <t xml:space="preserve">1. Diseñar una estrategia de divulgación y socialización del Modelo de transformación organizacional 
</t>
  </si>
  <si>
    <t xml:space="preserve">1. Fomentar una cultura de autogestión en los lideres de los procesos. 
</t>
  </si>
  <si>
    <t xml:space="preserve">1. Soportes de las actividades de apropiación y divulgación
</t>
  </si>
  <si>
    <r>
      <rPr>
        <b/>
        <sz val="11"/>
        <rFont val="Arial"/>
        <family val="2"/>
      </rPr>
      <t>30/03/2018</t>
    </r>
    <r>
      <rPr>
        <sz val="11"/>
        <rFont val="Arial"/>
        <family val="2"/>
      </rPr>
      <t xml:space="preserve">- Durante el trimestre se han realizado las siguientes actividades para fortalecer la dimensión de arquitectura organizacional del modelo de transformación organizacional:
- Validación de las cadenas de valor
- Revisión de indicadores
- Revisión de los documentos de los procesos
- Actualización del mapa de proceso, diagramación del mapa de procesos y las cadenas de valor
- Mejora al sitio del MTO en la página web
</t>
    </r>
    <r>
      <rPr>
        <b/>
        <sz val="11"/>
        <rFont val="Arial"/>
        <family val="2"/>
      </rPr>
      <t xml:space="preserve">30/06/2018- </t>
    </r>
    <r>
      <rPr>
        <sz val="11"/>
        <rFont val="Arial"/>
        <family val="2"/>
      </rPr>
      <t xml:space="preserve">Se continuan realizando ajustes para publicar en la página web el Modelo de transformación organizacional, el nuevo mapa de procesos y los documentos de cada proceso. Se está pronto contar con dicho espacio. Por otro lado, se ha trabajado la construcción de los mapas relacionales, la actualización de los documentos, y la revisión de los indicadores de los procesos. Se apoyo junto con la Oficina de Control Interno para trabajar de forma coordinada con los gestores de proceso la formulación de acciones de mejora para mejorar según el informe de auditoria interna al Sistema Integrado de Gestión.  
</t>
    </r>
    <r>
      <rPr>
        <b/>
        <sz val="11"/>
        <rFont val="Arial"/>
        <family val="2"/>
      </rPr>
      <t xml:space="preserve">30/09/2018- </t>
    </r>
    <r>
      <rPr>
        <sz val="11"/>
        <rFont val="Arial"/>
        <family val="2"/>
      </rPr>
      <t xml:space="preserve">En el comité de Transformación ORganizacional se aprobaron ajustes al nuevo micrositio del MTO, el cual debe responder a criterios de usabilidad y accesibillidad direccinados con el acompañamiento de la Oficina Asesora de Comunicaciones. Se espera a finales del mes de noviembre presentar el lanzamiento del micrositio. Se están diseñando los mapas relacionales de los procesos.
</t>
    </r>
    <r>
      <rPr>
        <b/>
        <sz val="11"/>
        <rFont val="Arial"/>
        <family val="2"/>
      </rPr>
      <t xml:space="preserve">30/03/2019: </t>
    </r>
    <r>
      <rPr>
        <sz val="11"/>
        <rFont val="Arial"/>
        <family val="2"/>
      </rPr>
      <t xml:space="preserve">Se estableció el MTO en la página de la entidad donde se explica que es el MTO, se crearon vinculos para la información de las dimensiones y se observa la información de cada proceso (cadenas de valor, mapas relacionales, procedimientos, instructivos, formatos)
</t>
    </r>
    <r>
      <rPr>
        <b/>
        <sz val="11"/>
        <rFont val="Arial"/>
        <family val="2"/>
      </rPr>
      <t xml:space="preserve">15/07/2019: </t>
    </r>
    <r>
      <rPr>
        <sz val="11"/>
        <rFont val="Arial"/>
        <family val="2"/>
      </rPr>
      <t xml:space="preserve">Se realizó mesa de trabajo con los gestores de cada proceso en donde se divulgó la necesidad de que mantengan actualizada la información que se establecn en cada proceso como: (procedimientos, formatos, instructivos, manuales, planes, indicadores, riesgos entre otros), con el fin de mejorar y facilitar la gestión institucional. (Evdencia lista de asistencia del 12 de junio del 2019)
</t>
    </r>
  </si>
  <si>
    <t>31/07/2019: Se observa y se evidencia la realización de las mesasa de trabajo con los gestores de cada proceso el día 12 de junio de 2019. La actividad de control se viene realizando.</t>
  </si>
  <si>
    <t>31/07/2019: Mesas de trabajo con los gestores de proceso.</t>
  </si>
  <si>
    <t xml:space="preserve">2. Implementación de la herramienta Kawak
</t>
  </si>
  <si>
    <t xml:space="preserve">
2. Realizar campañas para el uso de la herramienta Kawak</t>
  </si>
  <si>
    <t xml:space="preserve">
2. Actas de reunión, lista de asistencia, correos electrónicos
</t>
  </si>
  <si>
    <r>
      <rPr>
        <b/>
        <sz val="11"/>
        <rFont val="Arial"/>
        <family val="2"/>
      </rPr>
      <t xml:space="preserve">30/03/2018 - </t>
    </r>
    <r>
      <rPr>
        <sz val="11"/>
        <rFont val="Arial"/>
        <family val="2"/>
      </rPr>
      <t xml:space="preserve"> Se evaluó la pertinencia del uso de la herramienta Kawak desde la óptica técnica de TI y su funcionamiento a la aplicación de la Unidad
</t>
    </r>
    <r>
      <rPr>
        <b/>
        <sz val="11"/>
        <rFont val="Arial"/>
        <family val="2"/>
      </rPr>
      <t>30/06/2018</t>
    </r>
    <r>
      <rPr>
        <sz val="11"/>
        <rFont val="Arial"/>
        <family val="2"/>
      </rPr>
      <t xml:space="preserve">- EL Jefe de la Oficina Asesora de Planeación validó directamente con el proveedor de la herramienta Kawak su funcionalidad y determinaron pruebas con la actualización de la nueva versión. Se realizó reunión con la Oficina TIC y se enviaron las recomendaciones a la empresa Vidawa(dueños del aplicativo) y está en espera de los resultados. Se está evaluando nuevamente la pertinencia de la aplicación de la herramienta.
</t>
    </r>
    <r>
      <rPr>
        <b/>
        <sz val="11"/>
        <rFont val="Arial"/>
        <family val="2"/>
      </rPr>
      <t>30/09/2018-</t>
    </r>
    <r>
      <rPr>
        <sz val="11"/>
        <rFont val="Arial"/>
        <family val="2"/>
      </rPr>
      <t>La herramienta requiere una contratación para continuar con el mantenimiento de la misma. La gestión queda en espera. 
1</t>
    </r>
    <r>
      <rPr>
        <b/>
        <sz val="11"/>
        <rFont val="Arial"/>
        <family val="2"/>
      </rPr>
      <t>5/07/2019:</t>
    </r>
    <r>
      <rPr>
        <sz val="11"/>
        <rFont val="Arial"/>
        <family val="2"/>
      </rPr>
      <t xml:space="preserve"> No se continua con esta herramienta
</t>
    </r>
  </si>
  <si>
    <t>31/07/2019: No se continua con la harramienta. Se está reformulando para los nuevos riesgos, esta en proceso estudio tecnico y economico.</t>
  </si>
  <si>
    <t>31/07/2019: No está en uso la herramienta, en proceso de reformulación.</t>
  </si>
  <si>
    <t>3. Realizar Backups periódicamente</t>
  </si>
  <si>
    <t xml:space="preserve">
3. Solicitar periodicamente el backup a la oficina de TI</t>
  </si>
  <si>
    <t xml:space="preserve">
3. Backups de la herramienta Kawak</t>
  </si>
  <si>
    <r>
      <rPr>
        <b/>
        <sz val="11"/>
        <rFont val="Arial"/>
        <family val="2"/>
      </rPr>
      <t>30/03/2018-</t>
    </r>
    <r>
      <rPr>
        <sz val="11"/>
        <rFont val="Arial"/>
        <family val="2"/>
      </rPr>
      <t xml:space="preserve"> La Oficina de TIC, realiza el backup de los sistemas de información de acuerdo con su protocolo interno. 
</t>
    </r>
    <r>
      <rPr>
        <b/>
        <sz val="11"/>
        <rFont val="Arial"/>
        <family val="2"/>
      </rPr>
      <t xml:space="preserve">30/06/2018- </t>
    </r>
    <r>
      <rPr>
        <sz val="11"/>
        <rFont val="Arial"/>
        <family val="2"/>
      </rPr>
      <t xml:space="preserve">Se realizan los Backups de acuerdo con la programación de la Oficina TIC. 
</t>
    </r>
    <r>
      <rPr>
        <b/>
        <sz val="11"/>
        <rFont val="Arial"/>
        <family val="2"/>
      </rPr>
      <t>30/09/2018-</t>
    </r>
    <r>
      <rPr>
        <sz val="11"/>
        <rFont val="Arial"/>
        <family val="2"/>
      </rPr>
      <t xml:space="preserve">No se requiere más esta acción, teniendo en cuenta que esta hace parte de la administración de los sistemas de información y aplicaciones que tiene a cargo la Oficina TIC, además los mantenimiento se hacen según la periodicidad programada.
</t>
    </r>
  </si>
  <si>
    <t>OAP</t>
  </si>
  <si>
    <r>
      <rPr>
        <b/>
        <sz val="11"/>
        <color indexed="8"/>
        <rFont val="Arial"/>
        <family val="2"/>
      </rPr>
      <t>Seguimiento 24/02/2017</t>
    </r>
    <r>
      <rPr>
        <sz val="11"/>
        <color indexed="8"/>
        <rFont val="Arial"/>
        <family val="2"/>
      </rPr>
      <t xml:space="preserve">
Dentro de la herramienta de Trabajo Colaborativo se lleva registro de la solicitud que hace el encargado y que verifica el jefe del área frente a los permisos que debe tener la persona dentro de la entidad.
</t>
    </r>
    <r>
      <rPr>
        <b/>
        <sz val="11"/>
        <color indexed="8"/>
        <rFont val="Arial"/>
        <family val="2"/>
      </rPr>
      <t>Seguimiento 24-03/2017</t>
    </r>
    <r>
      <rPr>
        <sz val="11"/>
        <color indexed="8"/>
        <rFont val="Arial"/>
        <family val="2"/>
      </rPr>
      <t xml:space="preserve">
Se sigue con estricto cumplimento la creación, verificación, reactivación y demás treas de gestión de usuarios, por medio del aplicativo de trabajo colaborativo.
</t>
    </r>
    <r>
      <rPr>
        <b/>
        <sz val="11"/>
        <color indexed="8"/>
        <rFont val="Arial"/>
        <family val="2"/>
      </rPr>
      <t xml:space="preserve">Seguimiento 28-04-2017
</t>
    </r>
    <r>
      <rPr>
        <sz val="11"/>
        <color indexed="8"/>
        <rFont val="Arial"/>
        <family val="2"/>
      </rPr>
      <t xml:space="preserve">Se cuenta con la herramient a de trabajo colaborativo con la cual se hace seguimiento a los perfiles que las Subdirecciones y oficinas solicitan.
</t>
    </r>
    <r>
      <rPr>
        <b/>
        <sz val="11"/>
        <color indexed="8"/>
        <rFont val="Arial"/>
        <family val="2"/>
      </rPr>
      <t xml:space="preserve">Seguimiento 30/05/2017
</t>
    </r>
    <r>
      <rPr>
        <sz val="11"/>
        <color indexed="8"/>
        <rFont val="Arial"/>
        <family val="2"/>
      </rPr>
      <t xml:space="preserve">Se continua con el proceso de creación de usuarios unicamente con solicitud por medio de la herramienta tecnologíca.
</t>
    </r>
    <r>
      <rPr>
        <b/>
        <sz val="11"/>
        <color indexed="8"/>
        <rFont val="Arial"/>
        <family val="2"/>
      </rPr>
      <t xml:space="preserve">Seguimiento 30-06/2017
</t>
    </r>
    <r>
      <rPr>
        <sz val="11"/>
        <color indexed="8"/>
        <rFont val="Arial"/>
        <family val="2"/>
      </rPr>
      <t xml:space="preserve">El proceso esta estandarizado para que la perfilación se siga de manera generica y con delimitaciones específicas.
</t>
    </r>
    <r>
      <rPr>
        <b/>
        <sz val="11"/>
        <color indexed="8"/>
        <rFont val="Arial"/>
        <family val="2"/>
      </rPr>
      <t>Seguimiento 22/09/2017</t>
    </r>
    <r>
      <rPr>
        <sz val="11"/>
        <color indexed="8"/>
        <rFont val="Arial"/>
        <family val="2"/>
      </rPr>
      <t xml:space="preserve">
Se verifica el procedimiento de paz y salvos y se adelantan ajustes al mismo.  Se espera reuniones con las áreas para terminar de capacitar en el nuevo procedimiento y realizar el desarrollo dentro de la herramienta d eTrabajo Colaborativo.
</t>
    </r>
    <r>
      <rPr>
        <b/>
        <sz val="11"/>
        <color indexed="8"/>
        <rFont val="Arial"/>
        <family val="2"/>
      </rPr>
      <t xml:space="preserve">Seguimiento 05/12/2017
</t>
    </r>
    <r>
      <rPr>
        <sz val="11"/>
        <color indexed="8"/>
        <rFont val="Arial"/>
        <family val="2"/>
      </rPr>
      <t xml:space="preserve">Se adelantaron los desarrollos dentro de la herramienta, se realizaron las capacitaciones con las secretarias, jefes y subdirectores de las diferentes áreas y actualmente se tiene todo en producción, con las consideraciones correspondientes a manejo y perfilación de usuarios.
</t>
    </r>
    <r>
      <rPr>
        <b/>
        <sz val="11"/>
        <color indexed="8"/>
        <rFont val="Arial"/>
        <family val="2"/>
      </rPr>
      <t>Seguimiento 02/01/2018</t>
    </r>
    <r>
      <rPr>
        <sz val="11"/>
        <color indexed="8"/>
        <rFont val="Arial"/>
        <family val="2"/>
      </rPr>
      <t xml:space="preserve">
Los paz y salvos y gestion de usuarios se estan adelantando por medio de la herramienta de trabajo colaborativo y siguiendo el procedimiento para tal efecto.
</t>
    </r>
    <r>
      <rPr>
        <b/>
        <sz val="11"/>
        <color indexed="8"/>
        <rFont val="Arial"/>
        <family val="2"/>
      </rPr>
      <t>Seguimiento 23/03/2018</t>
    </r>
    <r>
      <rPr>
        <sz val="11"/>
        <color indexed="8"/>
        <rFont val="Arial"/>
        <family val="2"/>
      </rPr>
      <t xml:space="preserve">
Los usuarios se siguen adelantando por medio de la herramienta prevista para tal efecto y siguiendo el procedimiento respecetivo.
</t>
    </r>
    <r>
      <rPr>
        <b/>
        <sz val="11"/>
        <color indexed="8"/>
        <rFont val="Arial"/>
        <family val="2"/>
      </rPr>
      <t>Seguimiento 29/06/2018</t>
    </r>
    <r>
      <rPr>
        <sz val="11"/>
        <color indexed="8"/>
        <rFont val="Arial"/>
        <family val="2"/>
      </rPr>
      <t xml:space="preserve">
No hay novedades dentro del procedimiento y no hay cambios en el mismo.
</t>
    </r>
    <r>
      <rPr>
        <b/>
        <sz val="11"/>
        <color indexed="8"/>
        <rFont val="Arial"/>
        <family val="2"/>
      </rPr>
      <t>Seguimiento 31/08/2018</t>
    </r>
    <r>
      <rPr>
        <sz val="11"/>
        <color indexed="8"/>
        <rFont val="Arial"/>
        <family val="2"/>
      </rPr>
      <t xml:space="preserve">
No hay novedades dentro del procedimiento y no hay cambios en el mismo.
</t>
    </r>
    <r>
      <rPr>
        <b/>
        <sz val="11"/>
        <color indexed="8"/>
        <rFont val="Arial"/>
        <family val="2"/>
      </rPr>
      <t>Seguimiento 26/10/2018</t>
    </r>
    <r>
      <rPr>
        <sz val="11"/>
        <color indexed="8"/>
        <rFont val="Arial"/>
        <family val="2"/>
      </rPr>
      <t xml:space="preserve">
Perfilacion de usuario definidos dentro de  las herramientas de control.
</t>
    </r>
    <r>
      <rPr>
        <b/>
        <sz val="11"/>
        <color indexed="8"/>
        <rFont val="Arial"/>
        <family val="2"/>
      </rPr>
      <t>Seguimiento 30/11/2018</t>
    </r>
    <r>
      <rPr>
        <sz val="11"/>
        <color indexed="8"/>
        <rFont val="Arial"/>
        <family val="2"/>
      </rPr>
      <t xml:space="preserve">
El procedimiento de creacion de usuarios sesigue al pie de la letra y por ende la perfilación es clara. Se continúa sin novedad y se solicita eliminación del riesgo.
</t>
    </r>
    <r>
      <rPr>
        <b/>
        <sz val="11"/>
        <color indexed="8"/>
        <rFont val="Arial"/>
        <family val="2"/>
      </rPr>
      <t xml:space="preserve">Seguimiento 30/12/2018
</t>
    </r>
    <r>
      <rPr>
        <sz val="11"/>
        <color indexed="8"/>
        <rFont val="Arial"/>
        <family val="2"/>
      </rPr>
      <t xml:space="preserve">Dada la modificación del correo electronico al cual se tiene atada la aplicación, se genera un proceso de migración a la nueva plataforma, realizando las pruebas pertinentes y ejecutando los procesos correspondientes para la puesta en producción. Se adelanta el proceso y se informa a las personas sobre dicha migración.
</t>
    </r>
    <r>
      <rPr>
        <b/>
        <sz val="11"/>
        <color indexed="8"/>
        <rFont val="Arial"/>
        <family val="2"/>
      </rPr>
      <t>Seguimiento 28/02/2019</t>
    </r>
    <r>
      <rPr>
        <sz val="11"/>
        <color indexed="8"/>
        <rFont val="Arial"/>
        <family val="2"/>
      </rPr>
      <t xml:space="preserve">
El proceso de migración es efectivo y permite migrar todo el sistema dejandolo en producción y sin novedades. Solo falta terminar de montar el acceso con clave unica el cual debe estar adelantado a mediados de marzo.
</t>
    </r>
    <r>
      <rPr>
        <b/>
        <sz val="11"/>
        <color indexed="8"/>
        <rFont val="Arial"/>
        <family val="2"/>
      </rPr>
      <t>Seguimiento 28/03/2019</t>
    </r>
    <r>
      <rPr>
        <sz val="11"/>
        <color indexed="8"/>
        <rFont val="Arial"/>
        <family val="2"/>
      </rPr>
      <t xml:space="preserve">
Toda la herramienta esta 100% productiva e incluso el acceso por medio de clave unica (SSO - Single Sign On). De esta manera se da por terminada la migración y la herramienta esta completamente funcional.
</t>
    </r>
    <r>
      <rPr>
        <b/>
        <sz val="11"/>
        <color indexed="8"/>
        <rFont val="Arial"/>
        <family val="2"/>
      </rPr>
      <t xml:space="preserve">Seguimiento 30/04/2019
</t>
    </r>
    <r>
      <rPr>
        <sz val="11"/>
        <color indexed="8"/>
        <rFont val="Arial"/>
        <family val="2"/>
      </rPr>
      <t xml:space="preserve">El sistema de trabajo colaborativo esta trabajando al 100%. Se esta progrmaando una capacitación para iniciadores del proceso de Gestion de usuarios y Paz y Salvos.
</t>
    </r>
    <r>
      <rPr>
        <b/>
        <sz val="11"/>
        <color indexed="8"/>
        <rFont val="Arial"/>
        <family val="2"/>
      </rPr>
      <t xml:space="preserve">Seguimiento 31/05/2019
</t>
    </r>
    <r>
      <rPr>
        <sz val="11"/>
        <color indexed="8"/>
        <rFont val="Arial"/>
        <family val="2"/>
      </rPr>
      <t xml:space="preserve">Se continua con el mismo sistema y cumpliento el procedimiento al 100%.
</t>
    </r>
    <r>
      <rPr>
        <b/>
        <sz val="11"/>
        <color indexed="8"/>
        <rFont val="Arial"/>
        <family val="2"/>
      </rPr>
      <t>Seguimiento 28/06/2019</t>
    </r>
    <r>
      <rPr>
        <sz val="11"/>
        <color indexed="8"/>
        <rFont val="Arial"/>
        <family val="2"/>
      </rPr>
      <t xml:space="preserve">
Talento humano decide que se debe hacer una reinducciòn del aplicativo a las secretarias de toda la entidad. Se espera fecha para realizar la inducciòn.
</t>
    </r>
  </si>
  <si>
    <r>
      <t xml:space="preserve">18/07/2017:
Se verifica la herramienta de trabajo colaborativo en el cual se encuentran definidos los sistemas de informacion de la Entidad, los cuales permiten definir los perfilles de usuarios correspondientes.
</t>
    </r>
    <r>
      <rPr>
        <b/>
        <sz val="11"/>
        <color indexed="8"/>
        <rFont val="Arial"/>
        <family val="2"/>
      </rPr>
      <t>28/01/2019</t>
    </r>
    <r>
      <rPr>
        <sz val="11"/>
        <color indexed="8"/>
        <rFont val="Arial"/>
        <family val="2"/>
      </rPr>
      <t xml:space="preserve">: se evidencia mediate la pagina https://portal.runmyprocess.com/ide/ las solicitudes enviadas por las dependencias y el flujo de atos que se debe seguir para el cumplimiento de cada una de las acciones.
</t>
    </r>
    <r>
      <rPr>
        <b/>
        <sz val="11"/>
        <color indexed="8"/>
        <rFont val="Arial"/>
        <family val="2"/>
      </rPr>
      <t xml:space="preserve">23/07/2019: </t>
    </r>
    <r>
      <rPr>
        <sz val="11"/>
        <color indexed="8"/>
        <rFont val="Arial"/>
        <family val="2"/>
      </rPr>
      <t xml:space="preserve"> 
</t>
    </r>
    <r>
      <rPr>
        <b/>
        <sz val="11"/>
        <color indexed="8"/>
        <rFont val="Arial"/>
        <family val="2"/>
      </rPr>
      <t xml:space="preserve">1. </t>
    </r>
    <r>
      <rPr>
        <sz val="11"/>
        <color indexed="8"/>
        <rFont val="Arial"/>
        <family val="2"/>
      </rPr>
      <t xml:space="preserve">Se observa que se han tramitado efectivamente 799 solicitudes entre los meses de enero y junio del año en curso. Sin embargo es necesario actualizar en la herramienta el listado de aplicativos disponibles en la UAESP para evitar posibles errores en las solicitudes de acceso. Se requiere de igual forma hacer depuracion de solicitudes inconclusas (Ej: GUTIC-00003992).
</t>
    </r>
    <r>
      <rPr>
        <b/>
        <sz val="11"/>
        <color indexed="8"/>
        <rFont val="Arial"/>
        <family val="2"/>
      </rPr>
      <t xml:space="preserve">2. </t>
    </r>
    <r>
      <rPr>
        <sz val="11"/>
        <color indexed="8"/>
        <rFont val="Arial"/>
        <family val="2"/>
      </rPr>
      <t>Se evidencia avance en la proyección de "Instructivo para la gestión de cuentas y registro en LDAP": Se describe con precisión el flujo de actividades que se llevan a cabo para la gestión de cuentas de usuario y contraseñas de funcionarios y contratistas. Sin embargo, algunas actividades consignadas en el flujo no cuentan aun con el soporte tecnologico necesario e indicado en el instructivo.</t>
    </r>
  </si>
  <si>
    <r>
      <t xml:space="preserve">Herramienta de trabajo colaborativo.
</t>
    </r>
    <r>
      <rPr>
        <b/>
        <sz val="11"/>
        <color indexed="8"/>
        <rFont val="Arial"/>
        <family val="2"/>
      </rPr>
      <t xml:space="preserve">23/07/2019:
1. </t>
    </r>
    <r>
      <rPr>
        <sz val="11"/>
        <color indexed="8"/>
        <rFont val="Arial"/>
        <family val="2"/>
      </rPr>
      <t xml:space="preserve">solictud GUTIC-00003992, modulo de indicadores runmyprocess "Gestión de usuarios TIC"
</t>
    </r>
    <r>
      <rPr>
        <b/>
        <sz val="11"/>
        <color indexed="8"/>
        <rFont val="Arial"/>
        <family val="2"/>
      </rPr>
      <t xml:space="preserve">2. </t>
    </r>
    <r>
      <rPr>
        <sz val="11"/>
        <color indexed="8"/>
        <rFont val="Arial"/>
        <family val="2"/>
      </rPr>
      <t>proyección"Instructivo para administración y gestión de LDAP"</t>
    </r>
  </si>
  <si>
    <r>
      <rPr>
        <b/>
        <sz val="11"/>
        <color indexed="8"/>
        <rFont val="Arial"/>
        <family val="2"/>
      </rPr>
      <t>Seguimiento 24/02/2017</t>
    </r>
    <r>
      <rPr>
        <sz val="11"/>
        <color indexed="8"/>
        <rFont val="Arial"/>
        <family val="2"/>
      </rPr>
      <t xml:space="preserve">
Se realiza la verificación de llos backups, la creación de los mismos en las fechas y horarios estipulados.
</t>
    </r>
    <r>
      <rPr>
        <b/>
        <sz val="11"/>
        <color indexed="8"/>
        <rFont val="Arial"/>
        <family val="2"/>
      </rPr>
      <t>Seguimiento 24-03/2017</t>
    </r>
    <r>
      <rPr>
        <sz val="11"/>
        <color indexed="8"/>
        <rFont val="Arial"/>
        <family val="2"/>
      </rPr>
      <t xml:space="preserve">
Se realiza revisión de los log de los backups, la creación de los mismos.
</t>
    </r>
    <r>
      <rPr>
        <b/>
        <sz val="11"/>
        <color indexed="8"/>
        <rFont val="Arial"/>
        <family val="2"/>
      </rPr>
      <t xml:space="preserve">Seguimiento 28-04-2017
</t>
    </r>
    <r>
      <rPr>
        <sz val="11"/>
        <color indexed="8"/>
        <rFont val="Arial"/>
        <family val="2"/>
      </rPr>
      <t xml:space="preserve">Se revisan backups y logs generados por los sistemas de información de la entidad
</t>
    </r>
    <r>
      <rPr>
        <b/>
        <sz val="11"/>
        <color indexed="8"/>
        <rFont val="Arial"/>
        <family val="2"/>
      </rPr>
      <t>Seguimiento 30/05/2017</t>
    </r>
    <r>
      <rPr>
        <sz val="11"/>
        <color indexed="8"/>
        <rFont val="Arial"/>
        <family val="2"/>
      </rPr>
      <t xml:space="preserve">
Se revisan backups y logs generados por los sistemas de información de la entidad
</t>
    </r>
    <r>
      <rPr>
        <b/>
        <sz val="11"/>
        <color indexed="8"/>
        <rFont val="Arial"/>
        <family val="2"/>
      </rPr>
      <t>Seguimiento 30-06/2017</t>
    </r>
    <r>
      <rPr>
        <sz val="11"/>
        <color indexed="8"/>
        <rFont val="Arial"/>
        <family val="2"/>
      </rPr>
      <t xml:space="preserve">
Se revisan backups y logs generados por los sistemas de información de la entidad
</t>
    </r>
    <r>
      <rPr>
        <b/>
        <sz val="11"/>
        <color indexed="8"/>
        <rFont val="Arial"/>
        <family val="2"/>
      </rPr>
      <t>Seguimiento 22/09/2017</t>
    </r>
    <r>
      <rPr>
        <sz val="11"/>
        <color indexed="8"/>
        <rFont val="Arial"/>
        <family val="2"/>
      </rPr>
      <t xml:space="preserve">
Se revisan y verifican los backups generados de los sistemas de información correspondientes.
</t>
    </r>
    <r>
      <rPr>
        <b/>
        <sz val="11"/>
        <color indexed="8"/>
        <rFont val="Arial"/>
        <family val="2"/>
      </rPr>
      <t>Seguimiento 05/12/2017</t>
    </r>
    <r>
      <rPr>
        <sz val="11"/>
        <color indexed="8"/>
        <rFont val="Arial"/>
        <family val="2"/>
      </rPr>
      <t xml:space="preserve">
Se adelantaron informes de octubre y noviembre correspondientes a los backups, tamaños, estados y seguimiento a los diferentes backups.
</t>
    </r>
    <r>
      <rPr>
        <b/>
        <sz val="11"/>
        <color indexed="8"/>
        <rFont val="Arial"/>
        <family val="2"/>
      </rPr>
      <t xml:space="preserve">Seguimiento 02/01/2018
</t>
    </r>
    <r>
      <rPr>
        <sz val="11"/>
        <color indexed="8"/>
        <rFont val="Arial"/>
        <family val="2"/>
      </rPr>
      <t xml:space="preserve">Se verifica consistencia de backups por medio de carga en ambiente de pruebas. Se tiene programada fecha para revisión de los mismos. Se define que mensualmente se debe enviar un reporte con los problemas o solicitudes frente a los backups.
</t>
    </r>
    <r>
      <rPr>
        <b/>
        <sz val="11"/>
        <color indexed="8"/>
        <rFont val="Arial"/>
        <family val="2"/>
      </rPr>
      <t>Seguimiento 23/03/2018</t>
    </r>
    <r>
      <rPr>
        <sz val="11"/>
        <color indexed="8"/>
        <rFont val="Arial"/>
        <family val="2"/>
      </rPr>
      <t xml:space="preserve">
El ingeniero Oscar Ricardo Rodriguez adelanta la parametrización de herramienta para backup automáticos dentro de los servidores y se deja para que Ivan quintero adelante las revisiones diarias al aplicativo e informe de cualquier por menor.
</t>
    </r>
    <r>
      <rPr>
        <b/>
        <sz val="11"/>
        <color indexed="8"/>
        <rFont val="Arial"/>
        <family val="2"/>
      </rPr>
      <t>Seguimiento 29/06/2018</t>
    </r>
    <r>
      <rPr>
        <sz val="11"/>
        <color indexed="8"/>
        <rFont val="Arial"/>
        <family val="2"/>
      </rPr>
      <t xml:space="preserve">
Los backups se estan adelantando en la mayoría de aplicativos pero hay problemas en algunos de ellos. Se define el cambio de responsable del seguimiento.
</t>
    </r>
    <r>
      <rPr>
        <b/>
        <sz val="11"/>
        <color indexed="8"/>
        <rFont val="Arial"/>
        <family val="2"/>
      </rPr>
      <t>Seguimiento 31/08/2018</t>
    </r>
    <r>
      <rPr>
        <sz val="11"/>
        <color indexed="8"/>
        <rFont val="Arial"/>
        <family val="2"/>
      </rPr>
      <t xml:space="preserve">
No hay novedades dentro del procedimiento y no hay cambios en el mismo.
</t>
    </r>
    <r>
      <rPr>
        <b/>
        <sz val="11"/>
        <color indexed="8"/>
        <rFont val="Arial"/>
        <family val="2"/>
      </rPr>
      <t>Seguimiento 26/10/2018</t>
    </r>
    <r>
      <rPr>
        <sz val="11"/>
        <color indexed="8"/>
        <rFont val="Arial"/>
        <family val="2"/>
      </rPr>
      <t xml:space="preserve">
Se adelanta actualización del procedimiento y se definen las responsabilidades.
</t>
    </r>
    <r>
      <rPr>
        <b/>
        <sz val="11"/>
        <color indexed="8"/>
        <rFont val="Arial"/>
        <family val="2"/>
      </rPr>
      <t xml:space="preserve">Seguimiento 30/11/2018
</t>
    </r>
    <r>
      <rPr>
        <sz val="11"/>
        <color indexed="8"/>
        <rFont val="Arial"/>
        <family val="2"/>
      </rPr>
      <t xml:space="preserve">El uso de la carpeta "mis documentos" como base de guardado y backup de usuarios finales ha dado muy buenos resultados y de la misma manera se tienen las copias de resguardo con politicas definidas y automatizadas dentro de los servidores.
</t>
    </r>
    <r>
      <rPr>
        <b/>
        <sz val="11"/>
        <color indexed="8"/>
        <rFont val="Arial"/>
        <family val="2"/>
      </rPr>
      <t xml:space="preserve">Seguimiento 30/12/2018
</t>
    </r>
    <r>
      <rPr>
        <sz val="11"/>
        <color indexed="8"/>
        <rFont val="Arial"/>
        <family val="2"/>
      </rPr>
      <t xml:space="preserve">Se adelanta el backup de cada una de las máquinas de la entidad referente a la carpeta mis documentos. Los sistemas de información continuan cumpliendo las politicas definidas dentro de la entidad.
</t>
    </r>
    <r>
      <rPr>
        <b/>
        <sz val="11"/>
        <color indexed="8"/>
        <rFont val="Arial"/>
        <family val="2"/>
      </rPr>
      <t xml:space="preserve">Seguimiento 28/02/2019
</t>
    </r>
    <r>
      <rPr>
        <sz val="11"/>
        <color indexed="8"/>
        <rFont val="Arial"/>
        <family val="2"/>
      </rPr>
      <t xml:space="preserve">No hay novedades dentro del procedimiento y no hay cambios en el mismo.
</t>
    </r>
    <r>
      <rPr>
        <b/>
        <sz val="11"/>
        <color indexed="8"/>
        <rFont val="Arial"/>
        <family val="2"/>
      </rPr>
      <t>Seguimiento 28/03/2019</t>
    </r>
    <r>
      <rPr>
        <sz val="11"/>
        <color indexed="8"/>
        <rFont val="Arial"/>
        <family val="2"/>
      </rPr>
      <t xml:space="preserve">
Actualmente se esta revisando el procedimiento de backups a la luz del cumplimiento de norma ISO 27000:2013. Las labores tecnicas siguen igual al resto de meses.
</t>
    </r>
    <r>
      <rPr>
        <b/>
        <sz val="11"/>
        <color indexed="8"/>
        <rFont val="Arial"/>
        <family val="2"/>
      </rPr>
      <t>Seguimiento 30/04/2019</t>
    </r>
    <r>
      <rPr>
        <sz val="11"/>
        <color indexed="8"/>
        <rFont val="Arial"/>
        <family val="2"/>
      </rPr>
      <t xml:space="preserve">
Se tiene parametrizada la herramienta para que se adelanten los backups de manera automàtica y se esta realizando un nuevo procedimiento que contemple algunos cambios frente a norma.
</t>
    </r>
    <r>
      <rPr>
        <b/>
        <sz val="11"/>
        <color indexed="8"/>
        <rFont val="Arial"/>
        <family val="2"/>
      </rPr>
      <t>Seguimiento 31/05/2019</t>
    </r>
    <r>
      <rPr>
        <sz val="11"/>
        <color indexed="8"/>
        <rFont val="Arial"/>
        <family val="2"/>
      </rPr>
      <t xml:space="preserve">
Se tiene un borrador del procedimiento y se esta a la espera de verificación del mismo.
</t>
    </r>
    <r>
      <rPr>
        <b/>
        <sz val="11"/>
        <color indexed="8"/>
        <rFont val="Arial"/>
        <family val="2"/>
      </rPr>
      <t xml:space="preserve">Seguimiento 28/06/2019
</t>
    </r>
    <r>
      <rPr>
        <sz val="11"/>
        <color indexed="8"/>
        <rFont val="Arial"/>
        <family val="2"/>
      </rPr>
      <t>Se tiene un nuevo procedimiento y se espera adelantar los ajustes dentro del  sistema de calidad y del MSPI.</t>
    </r>
  </si>
  <si>
    <r>
      <t xml:space="preserve">18/07/2017:
Se verifica el seguimiento y control a los backup y su consistencia. El control se esta ejecutando.
28/01/2019: Se evidencia mediante winscp la exixtencia de los Backups de los sistemas orfeos y sicapital con fecha de 28/01/2019.
</t>
    </r>
    <r>
      <rPr>
        <b/>
        <sz val="11"/>
        <color indexed="8"/>
        <rFont val="Arial"/>
        <family val="2"/>
      </rPr>
      <t xml:space="preserve">13/08/2019:
1. </t>
    </r>
    <r>
      <rPr>
        <sz val="11"/>
        <color indexed="8"/>
        <rFont val="Arial"/>
        <family val="2"/>
      </rPr>
      <t xml:space="preserve">Se observa la proyección del "FM-16 Instructivo backup servidores final-ENTREGA" este documento contempla actualizaciones importantes en terminos de trazabilidad y reportes frente al procedimiento "PC-11 Generacion de Backups en servidores V1" vigente actualmente. 
</t>
    </r>
    <r>
      <rPr>
        <b/>
        <sz val="11"/>
        <color indexed="8"/>
        <rFont val="Arial"/>
        <family val="2"/>
      </rPr>
      <t xml:space="preserve">2. </t>
    </r>
    <r>
      <rPr>
        <sz val="11"/>
        <color indexed="8"/>
        <rFont val="Arial"/>
        <family val="2"/>
      </rPr>
      <t xml:space="preserve">Se revisa Bitacora de Backups del mes de junio en la cual se especifica con un buen nivel de detalle las caracteristicas de la copia de seguridad ejecutada, se evidencia que para algunos registros no se diligenciaron la totalidad de variables establecidas.
Se observa que en el mes de junio no se realizaron pruebas de las copias de seguridad generadas, esta actividad esta establecida tanto en el en el procedimiento vigente como el el instructivo proyectado y es necesaria para garantizar la continuidad de la operación ante un eventual fallo de los recursos principales.
</t>
    </r>
    <r>
      <rPr>
        <b/>
        <sz val="11"/>
        <color indexed="8"/>
        <rFont val="Arial"/>
        <family val="2"/>
      </rPr>
      <t xml:space="preserve">3. </t>
    </r>
    <r>
      <rPr>
        <sz val="11"/>
        <color indexed="8"/>
        <rFont val="Arial"/>
        <family val="2"/>
      </rPr>
      <t>Se evidencia que el procedimiento de"Generación de backup de equipos de computo V1" se lleva a cabo segun lo dispuesto, se hizo la respectiva verificación con un equipo de computo asignado a la OCI.</t>
    </r>
  </si>
  <si>
    <r>
      <t xml:space="preserve">Logs de backup.
</t>
    </r>
    <r>
      <rPr>
        <b/>
        <sz val="11"/>
        <color indexed="8"/>
        <rFont val="Arial"/>
        <family val="2"/>
      </rPr>
      <t xml:space="preserve">13/08/2017:
1. </t>
    </r>
    <r>
      <rPr>
        <sz val="11"/>
        <color indexed="8"/>
        <rFont val="Arial"/>
        <family val="2"/>
      </rPr>
      <t>FM-16 Instructivo backup servidores final-ENTREGA</t>
    </r>
    <r>
      <rPr>
        <b/>
        <sz val="11"/>
        <color indexed="8"/>
        <rFont val="Arial"/>
        <family val="2"/>
      </rPr>
      <t xml:space="preserve">
2. </t>
    </r>
    <r>
      <rPr>
        <sz val="11"/>
        <color indexed="8"/>
        <rFont val="Arial"/>
        <family val="2"/>
      </rPr>
      <t>Bitacora Backups diario Junio_REV</t>
    </r>
    <r>
      <rPr>
        <b/>
        <sz val="11"/>
        <color indexed="8"/>
        <rFont val="Arial"/>
        <family val="2"/>
      </rPr>
      <t xml:space="preserve">
3.</t>
    </r>
    <r>
      <rPr>
        <sz val="11"/>
        <color indexed="8"/>
        <rFont val="Arial"/>
        <family val="2"/>
      </rPr>
      <t>Equipo de computo Serial MJ07VV1X</t>
    </r>
  </si>
  <si>
    <r>
      <rPr>
        <b/>
        <sz val="11"/>
        <color indexed="8"/>
        <rFont val="Arial"/>
        <family val="2"/>
      </rPr>
      <t>Seguimiento 24/02/2017</t>
    </r>
    <r>
      <rPr>
        <sz val="11"/>
        <color indexed="8"/>
        <rFont val="Arial"/>
        <family val="2"/>
      </rPr>
      <t xml:space="preserve">
Se adelanta revisión de Logs de servidores con el fin de visualizar posibles problemas dentro de las aplicaciones y hardware.
</t>
    </r>
    <r>
      <rPr>
        <b/>
        <sz val="11"/>
        <color indexed="8"/>
        <rFont val="Arial"/>
        <family val="2"/>
      </rPr>
      <t>Seguimiento 24-03/2017</t>
    </r>
    <r>
      <rPr>
        <sz val="11"/>
        <color indexed="8"/>
        <rFont val="Arial"/>
        <family val="2"/>
      </rPr>
      <t xml:space="preserve">
Se continua revisión de los Log de la infraestructura de servidores y de red para revisión de posibles intrusiones.
</t>
    </r>
    <r>
      <rPr>
        <b/>
        <sz val="11"/>
        <color indexed="8"/>
        <rFont val="Arial"/>
        <family val="2"/>
      </rPr>
      <t>Seguimiento 28-04-2017</t>
    </r>
    <r>
      <rPr>
        <sz val="11"/>
        <color indexed="8"/>
        <rFont val="Arial"/>
        <family val="2"/>
      </rPr>
      <t xml:space="preserve">
Verificación continua de log de servidores para adelantar acciones frente a posibles ataques o problemas.
</t>
    </r>
    <r>
      <rPr>
        <b/>
        <sz val="11"/>
        <color indexed="8"/>
        <rFont val="Arial"/>
        <family val="2"/>
      </rPr>
      <t>Seguimiento 30-05/2017</t>
    </r>
    <r>
      <rPr>
        <sz val="11"/>
        <color indexed="8"/>
        <rFont val="Arial"/>
        <family val="2"/>
      </rPr>
      <t xml:space="preserve">
Verificación continua de log de servidores para adelantar acciones frente a posibles ataques o problemas.
</t>
    </r>
    <r>
      <rPr>
        <b/>
        <sz val="11"/>
        <color indexed="8"/>
        <rFont val="Arial"/>
        <family val="2"/>
      </rPr>
      <t xml:space="preserve">Seguimiento 30-06/2017
</t>
    </r>
    <r>
      <rPr>
        <sz val="11"/>
        <color indexed="8"/>
        <rFont val="Arial"/>
        <family val="2"/>
      </rPr>
      <t xml:space="preserve">Verificación continua de log de servidores para adelantar acciones frente a posibles ataques o problemas.
</t>
    </r>
    <r>
      <rPr>
        <b/>
        <sz val="11"/>
        <color indexed="8"/>
        <rFont val="Arial"/>
        <family val="2"/>
      </rPr>
      <t>Seguimiento 22/09/2017</t>
    </r>
    <r>
      <rPr>
        <sz val="11"/>
        <color indexed="8"/>
        <rFont val="Arial"/>
        <family val="2"/>
      </rPr>
      <t xml:space="preserve">
Revisión de los log de servidores y de la consola de administración para la verificación de posibles contagios con virus informárico. Hasta el momento no se ha reportado ningún tipo de problema.
</t>
    </r>
    <r>
      <rPr>
        <b/>
        <sz val="11"/>
        <color indexed="8"/>
        <rFont val="Arial"/>
        <family val="2"/>
      </rPr>
      <t>Seguimiento 05/12/2017</t>
    </r>
    <r>
      <rPr>
        <sz val="11"/>
        <color indexed="8"/>
        <rFont val="Arial"/>
        <family val="2"/>
      </rPr>
      <t xml:space="preserve">
Se adelantaron las revisiones pertinentes tanto a los logs de servidores como a la administración de la consola del antivirus. No se han encontrado problemas al respecto y las politicas de actualización estan generandose de forma correcta.
</t>
    </r>
    <r>
      <rPr>
        <b/>
        <sz val="11"/>
        <color indexed="8"/>
        <rFont val="Arial"/>
        <family val="2"/>
      </rPr>
      <t>Seguimiento 02/01/2018</t>
    </r>
    <r>
      <rPr>
        <sz val="11"/>
        <color indexed="8"/>
        <rFont val="Arial"/>
        <family val="2"/>
      </rPr>
      <t xml:space="preserve">
Se esta generando el reporte de las actividades de antivirus y la verificación de su funcionamiento a nivel de servidores.
</t>
    </r>
    <r>
      <rPr>
        <b/>
        <sz val="11"/>
        <color indexed="8"/>
        <rFont val="Arial"/>
        <family val="2"/>
      </rPr>
      <t>Seguimiento 23/03/2018</t>
    </r>
    <r>
      <rPr>
        <sz val="11"/>
        <color indexed="8"/>
        <rFont val="Arial"/>
        <family val="2"/>
      </rPr>
      <t xml:space="preserve">
Se adelanta revisiones periodicas y se generan endurecimientos a la infraestructura a partir de reportes del CSIRT gobierno.
</t>
    </r>
    <r>
      <rPr>
        <b/>
        <sz val="11"/>
        <color indexed="8"/>
        <rFont val="Arial"/>
        <family val="2"/>
      </rPr>
      <t>Seguimiento 29/06/2018</t>
    </r>
    <r>
      <rPr>
        <sz val="11"/>
        <color indexed="8"/>
        <rFont val="Arial"/>
        <family val="2"/>
      </rPr>
      <t xml:space="preserve">
Se adelanta revisiones periodicas y se generan endurecimientos a la infraestructura a partir de reportes del CSIRT gobierno.
</t>
    </r>
    <r>
      <rPr>
        <b/>
        <sz val="11"/>
        <color indexed="8"/>
        <rFont val="Arial"/>
        <family val="2"/>
      </rPr>
      <t>Seguimiento 31/08/2018</t>
    </r>
    <r>
      <rPr>
        <sz val="11"/>
        <color indexed="8"/>
        <rFont val="Arial"/>
        <family val="2"/>
      </rPr>
      <t xml:space="preserve">
No hay novedades dentro del procedimiento y no hay cambios en el mismo.
</t>
    </r>
    <r>
      <rPr>
        <b/>
        <sz val="11"/>
        <color indexed="8"/>
        <rFont val="Arial"/>
        <family val="2"/>
      </rPr>
      <t xml:space="preserve">Seguimiento 26/10/2018
</t>
    </r>
    <r>
      <rPr>
        <sz val="11"/>
        <color indexed="8"/>
        <rFont val="Arial"/>
        <family val="2"/>
      </rPr>
      <t xml:space="preserve">Se adelantan las revisiones pertinentes y se definen procedimiento frente a la nueva infraestructura que se instaló dentro de la entidad (Firewall Palo Alto y antivirus Trap).
</t>
    </r>
    <r>
      <rPr>
        <b/>
        <sz val="11"/>
        <color indexed="8"/>
        <rFont val="Arial"/>
        <family val="2"/>
      </rPr>
      <t>Seguimiento 30/11/2018</t>
    </r>
    <r>
      <rPr>
        <sz val="11"/>
        <color indexed="8"/>
        <rFont val="Arial"/>
        <family val="2"/>
      </rPr>
      <t xml:space="preserve">
Se adelantan las revisiones periodicas y el seguiemiento correspondiente a los servidores que entran en falla. Como se puede observar los indicadores, ultimamente los servidores se han comportado muy bien y por ende no se ha requerido de la acción.
</t>
    </r>
    <r>
      <rPr>
        <b/>
        <sz val="11"/>
        <color indexed="8"/>
        <rFont val="Arial"/>
        <family val="2"/>
      </rPr>
      <t>Seguimiento 30/12/2018</t>
    </r>
    <r>
      <rPr>
        <sz val="11"/>
        <color indexed="8"/>
        <rFont val="Arial"/>
        <family val="2"/>
      </rPr>
      <t xml:space="preserve">
La verificación diaria de los servicios y de los servidores a partir de los log respectivos hace que el riesgo no se haya materializado y por ende se continua en las verificaciones diarias.
</t>
    </r>
    <r>
      <rPr>
        <b/>
        <sz val="11"/>
        <color indexed="8"/>
        <rFont val="Arial"/>
        <family val="2"/>
      </rPr>
      <t xml:space="preserve">Seguimiento 28/02/2019
</t>
    </r>
    <r>
      <rPr>
        <sz val="11"/>
        <color indexed="8"/>
        <rFont val="Arial"/>
        <family val="2"/>
      </rPr>
      <t xml:space="preserve">Procedimiento sin novedad y se continúa en las revisiones.
</t>
    </r>
    <r>
      <rPr>
        <b/>
        <sz val="11"/>
        <color indexed="8"/>
        <rFont val="Arial"/>
        <family val="2"/>
      </rPr>
      <t>Seguimiento 28/03/2019</t>
    </r>
    <r>
      <rPr>
        <sz val="11"/>
        <color indexed="8"/>
        <rFont val="Arial"/>
        <family val="2"/>
      </rPr>
      <t xml:space="preserve">
Se continúa con la revisión contínua de servidores y de todos los logs. No hay novedades al respecto.
</t>
    </r>
    <r>
      <rPr>
        <b/>
        <sz val="11"/>
        <color indexed="8"/>
        <rFont val="Arial"/>
        <family val="2"/>
      </rPr>
      <t>Seguimiento 30/04/2019</t>
    </r>
    <r>
      <rPr>
        <sz val="11"/>
        <color indexed="8"/>
        <rFont val="Arial"/>
        <family val="2"/>
      </rPr>
      <t xml:space="preserve">
Verificaciòn continua de log como parte de los anàlisis que se deben adelantar frente a los servicios y servidores correpsondientes.
</t>
    </r>
    <r>
      <rPr>
        <b/>
        <sz val="11"/>
        <color indexed="8"/>
        <rFont val="Arial"/>
        <family val="2"/>
      </rPr>
      <t>Seguimiento 31/05/2019</t>
    </r>
    <r>
      <rPr>
        <sz val="11"/>
        <color indexed="8"/>
        <rFont val="Arial"/>
        <family val="2"/>
      </rPr>
      <t xml:space="preserve">
Funcionamiento de los servicios de manera ininterrumpida y sin problemas de ataques.
</t>
    </r>
    <r>
      <rPr>
        <b/>
        <sz val="11"/>
        <color indexed="8"/>
        <rFont val="Arial"/>
        <family val="2"/>
      </rPr>
      <t xml:space="preserve">Seguimiento 28/06/2019
</t>
    </r>
    <r>
      <rPr>
        <sz val="11"/>
        <color indexed="8"/>
        <rFont val="Arial"/>
        <family val="2"/>
      </rPr>
      <t>Se verifica los log y no hay novedades al respecto.</t>
    </r>
  </si>
  <si>
    <r>
      <rPr>
        <b/>
        <sz val="11"/>
        <color indexed="8"/>
        <rFont val="Arial"/>
        <family val="2"/>
      </rPr>
      <t>18/07/2017:</t>
    </r>
    <r>
      <rPr>
        <sz val="11"/>
        <color indexed="8"/>
        <rFont val="Arial"/>
        <family val="2"/>
      </rPr>
      <t xml:space="preserve">Se verifica seguimiento y control a los Locg de los servidores. El Control se està ejecutando.
</t>
    </r>
    <r>
      <rPr>
        <b/>
        <sz val="11"/>
        <color indexed="8"/>
        <rFont val="Arial"/>
        <family val="2"/>
      </rPr>
      <t xml:space="preserve">28/01/2019: </t>
    </r>
    <r>
      <rPr>
        <sz val="11"/>
        <color indexed="8"/>
        <rFont val="Arial"/>
        <family val="2"/>
      </rPr>
      <t xml:space="preserve">Se evidencia el archivo de log de las maquinas, todos los dias la oficina de TIC debe verificar el funcionamiento de la herramienta con el fin de verificar que se este generando los bakups satifactoria mente.
</t>
    </r>
    <r>
      <rPr>
        <b/>
        <sz val="11"/>
        <color indexed="8"/>
        <rFont val="Arial"/>
        <family val="2"/>
      </rPr>
      <t>23/07/2019:</t>
    </r>
    <r>
      <rPr>
        <sz val="11"/>
        <color indexed="8"/>
        <rFont val="Arial"/>
        <family val="2"/>
      </rPr>
      <t>Se observa que a la fecha no se han presentado incidentes de seguridad registrados en logs de servidores o aplicaciones.</t>
    </r>
  </si>
  <si>
    <r>
      <rPr>
        <b/>
        <sz val="11"/>
        <color indexed="8"/>
        <rFont val="Arial"/>
        <family val="2"/>
      </rPr>
      <t xml:space="preserve">23/07/2019: </t>
    </r>
    <r>
      <rPr>
        <sz val="11"/>
        <color indexed="8"/>
        <rFont val="Arial"/>
        <family val="2"/>
      </rPr>
      <t>Logs de servidores y aplicaciones.</t>
    </r>
  </si>
  <si>
    <r>
      <rPr>
        <b/>
        <sz val="11"/>
        <color indexed="8"/>
        <rFont val="Arial"/>
        <family val="2"/>
      </rPr>
      <t>Seguimiento 24/02/2017</t>
    </r>
    <r>
      <rPr>
        <sz val="11"/>
        <color indexed="8"/>
        <rFont val="Arial"/>
        <family val="2"/>
      </rPr>
      <t xml:space="preserve">
Se adelantaron los contratos de Fernando Bernal, Jhon León, Sergio Franco, Yullie Quicano, Cristian Jimenez, Fabian Lozano y Daniel Contreras, con los cuales se van a prestar los servicios de soporte y mantenimiento de aplicaciones (Si capital, Orfeo, Telefonia, etc) y hardware (UPS, redes, Computadores)
</t>
    </r>
    <r>
      <rPr>
        <b/>
        <sz val="11"/>
        <color indexed="8"/>
        <rFont val="Arial"/>
        <family val="2"/>
      </rPr>
      <t>Seguimiento 24-03/2017</t>
    </r>
    <r>
      <rPr>
        <sz val="11"/>
        <color indexed="8"/>
        <rFont val="Arial"/>
        <family val="2"/>
      </rPr>
      <t xml:space="preserve">
Se adelantan las gestiones pertinentes para dar soporte y mantenimiento a las aplicaciones y a la infraestructura de la entidad
</t>
    </r>
    <r>
      <rPr>
        <b/>
        <sz val="11"/>
        <color indexed="8"/>
        <rFont val="Arial"/>
        <family val="2"/>
      </rPr>
      <t>Seguimiento 28-04-2017</t>
    </r>
    <r>
      <rPr>
        <sz val="11"/>
        <color indexed="8"/>
        <rFont val="Arial"/>
        <family val="2"/>
      </rPr>
      <t xml:space="preserve">
Mesa de soporte tecnico al dia y contratos en seguimiento y supervisión. Se plantea la contratación de un ingeniero para soporte que reemplace a Cristian Jimenez el cual sale de la entidad. Se empiezan a adelantar contratos de mantenimiento de infraestructura critica.
</t>
    </r>
    <r>
      <rPr>
        <b/>
        <sz val="11"/>
        <color indexed="8"/>
        <rFont val="Arial"/>
        <family val="2"/>
      </rPr>
      <t>Seguimiento 30-05/2017</t>
    </r>
    <r>
      <rPr>
        <sz val="11"/>
        <color indexed="8"/>
        <rFont val="Arial"/>
        <family val="2"/>
      </rPr>
      <t xml:space="preserve">
Mesa de soporte tecnico al dia y contratos en seguimiento y supervisión. Se realizan entrevistas a un ingeniero para soporte que reemplace a Cristian Jimenez pero aun no se tiene contratación. Se definen algunos contratos para mantenimiento de infraestructura critica tales como Planta eléctrica, infraestructura de data center y UPS los cuales estan en etapa de construcción de pliegos.
</t>
    </r>
    <r>
      <rPr>
        <b/>
        <sz val="11"/>
        <color indexed="8"/>
        <rFont val="Arial"/>
        <family val="2"/>
      </rPr>
      <t xml:space="preserve">Seguimiento 30-06/2017
</t>
    </r>
    <r>
      <rPr>
        <sz val="11"/>
        <color indexed="8"/>
        <rFont val="Arial"/>
        <family val="2"/>
      </rPr>
      <t xml:space="preserve">Mesa de soporte tecnico al dia y contratos en seguimiento y supervisión. Se esta a la espera de decisiones para la contratación de un ingeniero para soporte que reemplace a Cristian Jimenez pero aun no se tiene contratación. Se definen algunos contratos para mantenimiento de infraestructura critica tales como Planta eléctrica, infraestructura de data center y UPS los cuales estan en etapa de evaluación juridica y técnica.
</t>
    </r>
    <r>
      <rPr>
        <b/>
        <sz val="11"/>
        <color indexed="8"/>
        <rFont val="Arial"/>
        <family val="2"/>
      </rPr>
      <t>Seguimiento 22/09/2017</t>
    </r>
    <r>
      <rPr>
        <sz val="11"/>
        <color indexed="8"/>
        <rFont val="Arial"/>
        <family val="2"/>
      </rPr>
      <t xml:space="preserve">
Se tienen los estudios previos para la contratación de la persona de soporte técnico y se adelanta la supervisión de los contratos del resto de ingenieros que apoyanel mantenimiento y soporte de infraestructura y de sistemas de información.
</t>
    </r>
    <r>
      <rPr>
        <b/>
        <sz val="11"/>
        <color indexed="8"/>
        <rFont val="Arial"/>
        <family val="2"/>
      </rPr>
      <t>Seguimiento 05/12/2017</t>
    </r>
    <r>
      <rPr>
        <sz val="11"/>
        <color indexed="8"/>
        <rFont val="Arial"/>
        <family val="2"/>
      </rPr>
      <t xml:space="preserve">
Se adelantaron los estudios previos y la contratación del soporte y mantenimietno técnico para equipos de computo de la entidad, asi mismo se contrato a Yeison Gómez para adelantar las labores de soporte técnico en sitio.
</t>
    </r>
    <r>
      <rPr>
        <b/>
        <sz val="11"/>
        <color indexed="8"/>
        <rFont val="Arial"/>
        <family val="2"/>
      </rPr>
      <t>Seguimiento 02/01/2018</t>
    </r>
    <r>
      <rPr>
        <sz val="11"/>
        <color indexed="8"/>
        <rFont val="Arial"/>
        <family val="2"/>
      </rPr>
      <t xml:space="preserve">
Se tiene presupuesto para adelantar la contratación de las personas que deben realizar los diferentes soportes y mantenimientos de los diferentes sistemas de información.
</t>
    </r>
    <r>
      <rPr>
        <b/>
        <sz val="11"/>
        <color indexed="8"/>
        <rFont val="Arial"/>
        <family val="2"/>
      </rPr>
      <t>Seguimiento 23/03/2018</t>
    </r>
    <r>
      <rPr>
        <sz val="11"/>
        <color indexed="8"/>
        <rFont val="Arial"/>
        <family val="2"/>
      </rPr>
      <t xml:space="preserve">
Se adelantó la contratación de las siguientes personas para soporte técnico: Mesa de ayuda: Ana Maria Rodriguez, Yeison Gomez, Daniel Contreras, Fabian Lozano, para plantas electricas, Jeckson Cardozo, para Orfeo Yullie Quicano, Si Capital, Jhon León, Dalia Rodriguez, Sergio Rodriguez.
</t>
    </r>
    <r>
      <rPr>
        <b/>
        <sz val="11"/>
        <color indexed="8"/>
        <rFont val="Arial"/>
        <family val="2"/>
      </rPr>
      <t xml:space="preserve">Seguimiento 29/06/2018
</t>
    </r>
    <r>
      <rPr>
        <sz val="11"/>
        <color indexed="8"/>
        <rFont val="Arial"/>
        <family val="2"/>
      </rPr>
      <t xml:space="preserve">Los contratos se vienen adelantando de manera habitual cumpliendo con las obligaciones respectivas y realizando los soportes, mantenimientos y desarrollos correspondientes. Se adelantaron los contratos de compra de PC quedando la empresa Sistetronics y Sumimax como ganadora y adicional a esto tambien se adelanta el arrendamiento de infraestructura tecnológica. 
</t>
    </r>
    <r>
      <rPr>
        <b/>
        <sz val="11"/>
        <color indexed="8"/>
        <rFont val="Arial"/>
        <family val="2"/>
      </rPr>
      <t>Seguimiento 31/08/2018</t>
    </r>
    <r>
      <rPr>
        <sz val="11"/>
        <color indexed="8"/>
        <rFont val="Arial"/>
        <family val="2"/>
      </rPr>
      <t xml:space="preserve">
No hay novedades dentro de los procesos de soporte y se esta adelantando los contratos con la programación definida.
</t>
    </r>
    <r>
      <rPr>
        <b/>
        <sz val="11"/>
        <color indexed="8"/>
        <rFont val="Arial"/>
        <family val="2"/>
      </rPr>
      <t xml:space="preserve">Seguimiento 26/10/2018
</t>
    </r>
    <r>
      <rPr>
        <sz val="11"/>
        <color indexed="8"/>
        <rFont val="Arial"/>
        <family val="2"/>
      </rPr>
      <t xml:space="preserve">Procesos adelantados como se define en el cronograma del contrato correspondiente.
</t>
    </r>
    <r>
      <rPr>
        <b/>
        <sz val="11"/>
        <color indexed="8"/>
        <rFont val="Arial"/>
        <family val="2"/>
      </rPr>
      <t>Seguimiento 30/11/2018</t>
    </r>
    <r>
      <rPr>
        <sz val="11"/>
        <color indexed="8"/>
        <rFont val="Arial"/>
        <family val="2"/>
      </rPr>
      <t xml:space="preserve">
Se han adelantado los mantenimientos definidos dentro del contrato con ETB y de la misma manera se han hecho los seguimientos correspondientes a las personas que tienen obligacinoes contractuales referentes a soporte y mantenimiento.
</t>
    </r>
    <r>
      <rPr>
        <b/>
        <sz val="11"/>
        <color indexed="8"/>
        <rFont val="Arial"/>
        <family val="2"/>
      </rPr>
      <t>Seguimiento 30/12/2018</t>
    </r>
    <r>
      <rPr>
        <sz val="11"/>
        <color indexed="8"/>
        <rFont val="Arial"/>
        <family val="2"/>
      </rPr>
      <t xml:space="preserve">
Se adelantan los otro si para algunas personas de soporte y se despliega la contingencia mientras el resto de contratos se firman. 
</t>
    </r>
    <r>
      <rPr>
        <b/>
        <sz val="11"/>
        <color indexed="8"/>
        <rFont val="Arial"/>
        <family val="2"/>
      </rPr>
      <t xml:space="preserve">Seguimiento 28/02/2019
</t>
    </r>
    <r>
      <rPr>
        <sz val="11"/>
        <color indexed="8"/>
        <rFont val="Arial"/>
        <family val="2"/>
      </rPr>
      <t xml:space="preserve">La contingencia se adelanta de la mejora manera pero dadas las prorrogas, se debe continuar con los procesos hasta mediados de febrero. Sin embargo la mesa de ayuda se comportó bien y no hubo atrasos tan grandes.
</t>
    </r>
    <r>
      <rPr>
        <b/>
        <sz val="11"/>
        <color indexed="8"/>
        <rFont val="Arial"/>
        <family val="2"/>
      </rPr>
      <t>Seguimiento 28/03/2019</t>
    </r>
    <r>
      <rPr>
        <sz val="11"/>
        <color indexed="8"/>
        <rFont val="Arial"/>
        <family val="2"/>
      </rPr>
      <t xml:space="preserve">
En este mes ya se tienen los contratos de todas las personas de soporte, tanto de mesa de ayuda como de herramientas del core de negocio como sicapital y orfeo. Se estabiliza operación y se desmonta plan de contingencia a partir de de mediados de febrero.
</t>
    </r>
    <r>
      <rPr>
        <b/>
        <sz val="11"/>
        <color indexed="8"/>
        <rFont val="Arial"/>
        <family val="2"/>
      </rPr>
      <t>Seguimiento 30/04/2019</t>
    </r>
    <r>
      <rPr>
        <sz val="11"/>
        <color indexed="8"/>
        <rFont val="Arial"/>
        <family val="2"/>
      </rPr>
      <t xml:space="preserve">
Se estan adelantando los estudios previos para contratación de soporte y mantenimiento de infraestructura de la entidad.
</t>
    </r>
    <r>
      <rPr>
        <b/>
        <sz val="11"/>
        <color indexed="8"/>
        <rFont val="Arial"/>
        <family val="2"/>
      </rPr>
      <t>Seguimiento 31/05/2019</t>
    </r>
    <r>
      <rPr>
        <sz val="11"/>
        <color indexed="8"/>
        <rFont val="Arial"/>
        <family val="2"/>
      </rPr>
      <t xml:space="preserve">
Se adjudica el contrato de soporte y mantenimiento a ETB CD-494-2019 anexo 12 derivado del contrato interadministrativo 350 de 2016.
</t>
    </r>
    <r>
      <rPr>
        <b/>
        <sz val="11"/>
        <color indexed="8"/>
        <rFont val="Arial"/>
        <family val="2"/>
      </rPr>
      <t>Seguimiento 28/06/2019</t>
    </r>
    <r>
      <rPr>
        <sz val="11"/>
        <color indexed="8"/>
        <rFont val="Arial"/>
        <family val="2"/>
      </rPr>
      <t xml:space="preserve">
Se genera el acta de inicio y empiezan a correr los tiempos para la definición de los soportes y mantenimientos correspondientes.</t>
    </r>
  </si>
  <si>
    <r>
      <t xml:space="preserve">Se verifica la evidencia a través de los contratos de soporte y mantenimineto, para la vigencia 2017 (hasta el 31/12/2017). Dde otro lado, las mesas de ayuda a través de la OTRS
</t>
    </r>
    <r>
      <rPr>
        <b/>
        <sz val="11"/>
        <color indexed="8"/>
        <rFont val="Arial"/>
        <family val="2"/>
      </rPr>
      <t>28/01/2019:</t>
    </r>
    <r>
      <rPr>
        <sz val="11"/>
        <color indexed="8"/>
        <rFont val="Arial"/>
        <family val="2"/>
      </rPr>
      <t xml:space="preserve">Se evidencian los mantenimiento trimestrales que realiza la ETB (CONTRATO 350 /2016- contratista de la UAESP.
</t>
    </r>
    <r>
      <rPr>
        <b/>
        <sz val="11"/>
        <color indexed="8"/>
        <rFont val="Arial"/>
        <family val="2"/>
      </rPr>
      <t xml:space="preserve">23/07/2019: </t>
    </r>
    <r>
      <rPr>
        <sz val="11"/>
        <color indexed="8"/>
        <rFont val="Arial"/>
        <family val="2"/>
      </rPr>
      <t>Se evidencia soporte de los siguientes mantenimientos realizados en el presente trimestre:
Mantenimiento Equipos de escritorio Junio 21 a Junio 28
Mantenimiento Datacenter Junio 22 a junio 24
Mantenimiento Impresoras Junio 26 a junio 28
Mantenimiento UPS junio 22
Mantenimiento Aires Acondicionados junio 20
Mantenimiento Escaners junio 25 julio 3
Mantenimiento Switches y firewall Junio 22 a junio 24</t>
    </r>
  </si>
  <si>
    <r>
      <t xml:space="preserve">Contratos Yullie Quicano (53), Fernando Bernal (82), Sergio Franco (125), Jhon León(286), Cristian Jimenez(58), Fabian Lozano (32), Daniel  Contreras(159) 
Mesa de ayuda
</t>
    </r>
    <r>
      <rPr>
        <b/>
        <sz val="11"/>
        <color indexed="8"/>
        <rFont val="Arial"/>
        <family val="2"/>
      </rPr>
      <t xml:space="preserve">23/07/2019:
</t>
    </r>
    <r>
      <rPr>
        <sz val="11"/>
        <color indexed="8"/>
        <rFont val="Arial"/>
        <family val="2"/>
      </rPr>
      <t>CRONOGRAMA MANTENIMIENTO UAESP V1_2019</t>
    </r>
    <r>
      <rPr>
        <b/>
        <sz val="11"/>
        <color indexed="8"/>
        <rFont val="Arial"/>
        <family val="2"/>
      </rPr>
      <t xml:space="preserve">
</t>
    </r>
    <r>
      <rPr>
        <sz val="11"/>
        <color indexed="8"/>
        <rFont val="Arial"/>
        <family val="2"/>
      </rPr>
      <t>Correo soporte"Actividades de soporte y mantenimiento primera visita"</t>
    </r>
  </si>
  <si>
    <r>
      <rPr>
        <b/>
        <sz val="11"/>
        <color indexed="8"/>
        <rFont val="Arial"/>
        <family val="2"/>
      </rPr>
      <t>Seguimiento 24/02/2017</t>
    </r>
    <r>
      <rPr>
        <sz val="11"/>
        <color indexed="8"/>
        <rFont val="Arial"/>
        <family val="2"/>
      </rPr>
      <t xml:space="preserve">
Se adelanta los soportes solicitados por mesa de ayuda.
Adición del contrato de arrendamiento de equipos de cómputo
</t>
    </r>
    <r>
      <rPr>
        <b/>
        <sz val="11"/>
        <color indexed="8"/>
        <rFont val="Arial"/>
        <family val="2"/>
      </rPr>
      <t>Seguimiento 24-03/2017</t>
    </r>
    <r>
      <rPr>
        <sz val="11"/>
        <color indexed="8"/>
        <rFont val="Arial"/>
        <family val="2"/>
      </rPr>
      <t xml:space="preserve">
Se adelanta los soportes solicitados por mesa de ayuda.
Se adelanta el nuevo contrato de arrendamiento con las mismas caracteristicas del anterior (Colombia compra eficiente - Acuerdos marco)
</t>
    </r>
    <r>
      <rPr>
        <b/>
        <sz val="11"/>
        <color indexed="8"/>
        <rFont val="Arial"/>
        <family val="2"/>
      </rPr>
      <t>Seguimiento 28-04-2017</t>
    </r>
    <r>
      <rPr>
        <sz val="11"/>
        <color indexed="8"/>
        <rFont val="Arial"/>
        <family val="2"/>
      </rPr>
      <t xml:space="preserve">
Se adelanta el contrato de arrendamiento con mayor numero de impresoras, portatiles y escaneres con el objetivo de tener infraestructura en óptimas condiciones y suficiente para los trabajadores de la entidad. El soporte viene incluido dentro del contrato de arrendamiento.
</t>
    </r>
    <r>
      <rPr>
        <b/>
        <sz val="11"/>
        <color indexed="8"/>
        <rFont val="Arial"/>
        <family val="2"/>
      </rPr>
      <t>Seguimiento 30-05/2017</t>
    </r>
    <r>
      <rPr>
        <sz val="11"/>
        <color indexed="8"/>
        <rFont val="Arial"/>
        <family val="2"/>
      </rPr>
      <t xml:space="preserve">
El contrato de arrendamiento está en ejecución.
</t>
    </r>
    <r>
      <rPr>
        <b/>
        <sz val="11"/>
        <color indexed="8"/>
        <rFont val="Arial"/>
        <family val="2"/>
      </rPr>
      <t>Seguimiento 30-06/2017</t>
    </r>
    <r>
      <rPr>
        <sz val="11"/>
        <color indexed="8"/>
        <rFont val="Arial"/>
        <family val="2"/>
      </rPr>
      <t xml:space="preserve">
El contrato está en ejecución y se adenlantan los procesos de mantenimiento con el fin de tener los dispositivos en las mejores condiciones.
</t>
    </r>
    <r>
      <rPr>
        <b/>
        <sz val="11"/>
        <color indexed="8"/>
        <rFont val="Arial"/>
        <family val="2"/>
      </rPr>
      <t>Seguimiento 02/01/2018</t>
    </r>
    <r>
      <rPr>
        <sz val="11"/>
        <color indexed="8"/>
        <rFont val="Arial"/>
        <family val="2"/>
      </rPr>
      <t xml:space="preserve">
Se adelantaron los contratos de arrendamiento correspondientes y estan en ejecución. de la misma manera, para infraestructura critica se tienen compran computadores para que se adelanten dichas acciones.
</t>
    </r>
    <r>
      <rPr>
        <b/>
        <sz val="11"/>
        <color indexed="8"/>
        <rFont val="Arial"/>
        <family val="2"/>
      </rPr>
      <t>Seguimiento 23/03/2018</t>
    </r>
    <r>
      <rPr>
        <sz val="11"/>
        <color indexed="8"/>
        <rFont val="Arial"/>
        <family val="2"/>
      </rPr>
      <t xml:space="preserve">
Se adelantó la contratación de licenciamiento de Oracle y los soportes para la infraestructura de la entidad.
</t>
    </r>
    <r>
      <rPr>
        <b/>
        <sz val="11"/>
        <color indexed="8"/>
        <rFont val="Arial"/>
        <family val="2"/>
      </rPr>
      <t>Seguimiento 29/06/2018</t>
    </r>
    <r>
      <rPr>
        <sz val="11"/>
        <color indexed="8"/>
        <rFont val="Arial"/>
        <family val="2"/>
      </rPr>
      <t xml:space="preserve">
Los contratos se vienen adelantando de manera habitual cumpliendo con las obligaciones respectivas y realizando los soportes, mantenimientos y desarrollos correspondientes.  Se adelantaron los contratos de compra de PC quedando la empresa Sistetronics y Sumimax como ganadores y adicional a esto tambien se adelanta el arrendamiento de infraestructura tecnológica
</t>
    </r>
    <r>
      <rPr>
        <b/>
        <sz val="11"/>
        <color indexed="8"/>
        <rFont val="Arial"/>
        <family val="2"/>
      </rPr>
      <t>Seguimiento 31/08/2018</t>
    </r>
    <r>
      <rPr>
        <sz val="11"/>
        <color indexed="8"/>
        <rFont val="Arial"/>
        <family val="2"/>
      </rPr>
      <t xml:space="preserve">
No hay novedades dentro de los procesos de soporte y se esta adelantando los contratos con la programación definida.
</t>
    </r>
    <r>
      <rPr>
        <b/>
        <sz val="11"/>
        <color indexed="8"/>
        <rFont val="Arial"/>
        <family val="2"/>
      </rPr>
      <t>Seguimiento 26/10/2018</t>
    </r>
    <r>
      <rPr>
        <sz val="11"/>
        <color indexed="8"/>
        <rFont val="Arial"/>
        <family val="2"/>
      </rPr>
      <t xml:space="preserve">
Procesos adelantados como se define en el cronograma del contrato correspondiente.
</t>
    </r>
    <r>
      <rPr>
        <b/>
        <sz val="11"/>
        <color indexed="8"/>
        <rFont val="Arial"/>
        <family val="2"/>
      </rPr>
      <t xml:space="preserve">Seguimiento 30/11/2018
</t>
    </r>
    <r>
      <rPr>
        <sz val="11"/>
        <color indexed="8"/>
        <rFont val="Arial"/>
        <family val="2"/>
      </rPr>
      <t xml:space="preserve">Se han adelantado los mantenimientos definidos dentro del contrato con ETB y de la misma manera se han hecho los seguimientos correspondientes a las personas que tienen obligacinoes contractuales referentes a soporte y mantenimiento.
</t>
    </r>
    <r>
      <rPr>
        <b/>
        <sz val="11"/>
        <color indexed="8"/>
        <rFont val="Arial"/>
        <family val="2"/>
      </rPr>
      <t xml:space="preserve">Seguimiento 30/12/2018
</t>
    </r>
    <r>
      <rPr>
        <sz val="11"/>
        <color indexed="8"/>
        <rFont val="Arial"/>
        <family val="2"/>
      </rPr>
      <t xml:space="preserve">Se entregan las ultimas actividades del mantenimiento con ETB y se procede a dar cierre al contrato.
</t>
    </r>
    <r>
      <rPr>
        <b/>
        <sz val="11"/>
        <color indexed="8"/>
        <rFont val="Arial"/>
        <family val="2"/>
      </rPr>
      <t xml:space="preserve">Seguimiento 28/02/2019
</t>
    </r>
    <r>
      <rPr>
        <sz val="11"/>
        <color indexed="8"/>
        <rFont val="Arial"/>
        <family val="2"/>
      </rPr>
      <t xml:space="preserve">Se adelanta la revisión de las necesidades de mantenimiento y se empieza a definir los pormenores del mismo.
</t>
    </r>
    <r>
      <rPr>
        <b/>
        <sz val="11"/>
        <color indexed="8"/>
        <rFont val="Arial"/>
        <family val="2"/>
      </rPr>
      <t>Seguimiento 28/03/2019</t>
    </r>
    <r>
      <rPr>
        <sz val="11"/>
        <color indexed="8"/>
        <rFont val="Arial"/>
        <family val="2"/>
      </rPr>
      <t xml:space="preserve">
Se tiene definida la etapa precontractual, los estudios previos y se esta en la espera de definir proveedores y continuar con la contratación.
</t>
    </r>
    <r>
      <rPr>
        <b/>
        <sz val="11"/>
        <color indexed="8"/>
        <rFont val="Arial"/>
        <family val="2"/>
      </rPr>
      <t>Seguimiento 30/04/2019</t>
    </r>
    <r>
      <rPr>
        <sz val="11"/>
        <color indexed="8"/>
        <rFont val="Arial"/>
        <family val="2"/>
      </rPr>
      <t xml:space="preserve">
Se estan adelantando los estudios previos para contratación de soporte y mantenimiento de infraestructura de la entidad.
</t>
    </r>
    <r>
      <rPr>
        <b/>
        <sz val="11"/>
        <color indexed="8"/>
        <rFont val="Arial"/>
        <family val="2"/>
      </rPr>
      <t xml:space="preserve">Seguimiento 31/05/2019
</t>
    </r>
    <r>
      <rPr>
        <sz val="11"/>
        <color indexed="8"/>
        <rFont val="Arial"/>
        <family val="2"/>
      </rPr>
      <t xml:space="preserve">Se adjudica el contrato de soporte y mantenimiento a ETB CD-494-2019 anexo 12 derivado del contrato interadministrativo 350 de 2016.
</t>
    </r>
    <r>
      <rPr>
        <b/>
        <sz val="11"/>
        <color indexed="8"/>
        <rFont val="Arial"/>
        <family val="2"/>
      </rPr>
      <t>Seguimiento 28/06/2019</t>
    </r>
    <r>
      <rPr>
        <sz val="11"/>
        <color indexed="8"/>
        <rFont val="Arial"/>
        <family val="2"/>
      </rPr>
      <t xml:space="preserve">
Se genera el acta de inicio y empiezan a correr los tiempos para la definición de los soportes y mantenimientos correspondientes.</t>
    </r>
  </si>
  <si>
    <r>
      <t>28/01/2019:</t>
    </r>
    <r>
      <rPr>
        <sz val="11"/>
        <color indexed="8"/>
        <rFont val="Arial"/>
        <family val="2"/>
      </rPr>
      <t xml:space="preserve">Se evidencia mediante el aplicativo OTRS 6 FREE los segumientos de la mesa de ayuda, de los requerimiento que realizan los usuarios mediante el correo desoporte tecnico. 
Ais mismo se evidencia los contratos 26048, 26062 y 24013 con los cuales se adquirieron los portatiles y pc de escritorio 
</t>
    </r>
    <r>
      <rPr>
        <b/>
        <sz val="11"/>
        <color indexed="8"/>
        <rFont val="Arial"/>
        <family val="2"/>
      </rPr>
      <t xml:space="preserve">
28/01/2019:
1. </t>
    </r>
    <r>
      <rPr>
        <sz val="11"/>
        <color indexed="8"/>
        <rFont val="Arial"/>
        <family val="2"/>
      </rPr>
      <t xml:space="preserve">Se evidencia que actualmente se encuentra vigente el contrato CD-494-2019 cuyo objeto es el soporte y mantenimiento de IT con el proveedor ETB. 
</t>
    </r>
    <r>
      <rPr>
        <b/>
        <sz val="11"/>
        <color indexed="8"/>
        <rFont val="Arial"/>
        <family val="2"/>
      </rPr>
      <t>2.</t>
    </r>
    <r>
      <rPr>
        <sz val="11"/>
        <color indexed="8"/>
        <rFont val="Arial"/>
        <family val="2"/>
      </rPr>
      <t>Las siguientes ordenes de compra 24013-2017, 26048, 26062-2018 y 39543-2019 soportan la adquicisión de computadores de escritorio y portatiles que son asignados por la OTIC deacuerdo con las necesidades de las diferentes dependencias.</t>
    </r>
  </si>
  <si>
    <r>
      <t xml:space="preserve">Contrato 13651
Mesa de ayuda
Consideraciones técnicas para la formulación del nuevo contrato de arrendamiento.
</t>
    </r>
    <r>
      <rPr>
        <b/>
        <sz val="11"/>
        <color indexed="8"/>
        <rFont val="Arial"/>
        <family val="2"/>
      </rPr>
      <t xml:space="preserve">28/01/2019:
1. </t>
    </r>
    <r>
      <rPr>
        <sz val="11"/>
        <color indexed="8"/>
        <rFont val="Arial"/>
        <family val="2"/>
      </rPr>
      <t>Contrato CD-494-2019</t>
    </r>
    <r>
      <rPr>
        <b/>
        <sz val="11"/>
        <color indexed="8"/>
        <rFont val="Arial"/>
        <family val="2"/>
      </rPr>
      <t xml:space="preserve">
2.</t>
    </r>
    <r>
      <rPr>
        <sz val="11"/>
        <color indexed="8"/>
        <rFont val="Arial"/>
        <family val="2"/>
      </rPr>
      <t>Orden de Compra 24013-2017, 26048, 26062-2018 y 39543-2019. - ficha tecnica computadores 23 pc</t>
    </r>
  </si>
  <si>
    <r>
      <rPr>
        <b/>
        <sz val="11"/>
        <color indexed="8"/>
        <rFont val="Arial"/>
        <family val="2"/>
      </rPr>
      <t>Seguimiento 24/02/2017</t>
    </r>
    <r>
      <rPr>
        <sz val="11"/>
        <color indexed="8"/>
        <rFont val="Arial"/>
        <family val="2"/>
      </rPr>
      <t xml:space="preserve">
Se adelantan acciones para suplir las falencias encontradas con el análisis de vulnerabilidades entregado por NV Gestion  y Sistemas al finalizar el año 2016.
</t>
    </r>
    <r>
      <rPr>
        <b/>
        <sz val="11"/>
        <color indexed="8"/>
        <rFont val="Arial"/>
        <family val="2"/>
      </rPr>
      <t>Seguimiento 24-03/2017</t>
    </r>
    <r>
      <rPr>
        <sz val="11"/>
        <color indexed="8"/>
        <rFont val="Arial"/>
        <family val="2"/>
      </rPr>
      <t xml:space="preserve">
Se esta adelantando las acciones necesarias para defiinir la contratación para el montaje del SGSI en el cual se adelantará el plan de contingencia correspondiente.
</t>
    </r>
    <r>
      <rPr>
        <b/>
        <sz val="11"/>
        <color indexed="8"/>
        <rFont val="Arial"/>
        <family val="2"/>
      </rPr>
      <t>Seguimiento 28-04-2017</t>
    </r>
    <r>
      <rPr>
        <sz val="11"/>
        <color indexed="8"/>
        <rFont val="Arial"/>
        <family val="2"/>
      </rPr>
      <t xml:space="preserve">
Se tienen actas en las cuales se está adelantando la adopción del MSPI de la entidad dentro del cual el SGSI está definido y donde uno de los controles a definir es el plan de contingencia de la entidad.
</t>
    </r>
    <r>
      <rPr>
        <b/>
        <sz val="11"/>
        <color indexed="8"/>
        <rFont val="Arial"/>
        <family val="2"/>
      </rPr>
      <t>Seguimiento 30-05/2017</t>
    </r>
    <r>
      <rPr>
        <sz val="11"/>
        <color indexed="8"/>
        <rFont val="Arial"/>
        <family val="2"/>
      </rPr>
      <t xml:space="preserve">
El área de planeación está con la tarea de definir por medio de resolución el comité de seguridad de información.
</t>
    </r>
    <r>
      <rPr>
        <b/>
        <sz val="11"/>
        <color indexed="8"/>
        <rFont val="Arial"/>
        <family val="2"/>
      </rPr>
      <t>Seguimiento 30-06/2017</t>
    </r>
    <r>
      <rPr>
        <sz val="11"/>
        <color indexed="8"/>
        <rFont val="Arial"/>
        <family val="2"/>
      </rPr>
      <t xml:space="preserve">
Se está a la espera de que se defina el comite de seguridad con el fin de adelantar la parametrización de los procesos del MSPI.
</t>
    </r>
    <r>
      <rPr>
        <b/>
        <sz val="11"/>
        <color indexed="8"/>
        <rFont val="Arial"/>
        <family val="2"/>
      </rPr>
      <t>Seguimiento 22/09/2017</t>
    </r>
    <r>
      <rPr>
        <sz val="11"/>
        <color indexed="8"/>
        <rFont val="Arial"/>
        <family val="2"/>
      </rPr>
      <t xml:space="preserve">
Se particiò de la iniciativa de Maxima Velocidad del Distrito y se cumplieron los retos correspondientes. Asi mismo se gestionó con planeaciòn para la creación del comimté de Seguridad de información y se esta a la espera de la consolidaciòn por medio de acto administrativo.
</t>
    </r>
    <r>
      <rPr>
        <b/>
        <sz val="11"/>
        <color indexed="8"/>
        <rFont val="Arial"/>
        <family val="2"/>
      </rPr>
      <t>Seguimiento 05/12/2017</t>
    </r>
    <r>
      <rPr>
        <sz val="11"/>
        <color indexed="8"/>
        <rFont val="Arial"/>
        <family val="2"/>
      </rPr>
      <t xml:space="preserve">
El comité de Seguridad se creó y se empiezan a definir las reuniones para adelantar los temas del MSPI y la definiciòn de las politicas correspondientes.
</t>
    </r>
    <r>
      <rPr>
        <b/>
        <sz val="11"/>
        <color indexed="8"/>
        <rFont val="Arial"/>
        <family val="2"/>
      </rPr>
      <t>Seguimiento 02/01/2018</t>
    </r>
    <r>
      <rPr>
        <sz val="11"/>
        <color indexed="8"/>
        <rFont val="Arial"/>
        <family val="2"/>
      </rPr>
      <t xml:space="preserve">
Se adelantó la reunión del comité de seguridad y se esta a la espera de conformar el grupo de trabajo para cumplir con la implementación del MSPI y por ende de los controles definidos dentro de la norma tecnica 27002, entre ellos el plan de contingencia y continuidad del negocio.
</t>
    </r>
    <r>
      <rPr>
        <b/>
        <sz val="11"/>
        <color indexed="8"/>
        <rFont val="Arial"/>
        <family val="2"/>
      </rPr>
      <t>Seguimiento 23/03/2018</t>
    </r>
    <r>
      <rPr>
        <sz val="11"/>
        <color indexed="8"/>
        <rFont val="Arial"/>
        <family val="2"/>
      </rPr>
      <t xml:space="preserve">
Se esta adelantando la adopción del MSPI y se tiene definido el cronograma, y los primeros documentos para su desarrollo.
</t>
    </r>
    <r>
      <rPr>
        <b/>
        <sz val="11"/>
        <color indexed="8"/>
        <rFont val="Arial"/>
        <family val="2"/>
      </rPr>
      <t>Seguimiento 29/06/2018</t>
    </r>
    <r>
      <rPr>
        <sz val="11"/>
        <color indexed="8"/>
        <rFont val="Arial"/>
        <family val="2"/>
      </rPr>
      <t xml:space="preserve">
Se tiene definido el PETI, el alcance, la politica de seguridad de infromación, y la parte inicial de activos de información. Se continua con el montaje del MSPI.
</t>
    </r>
    <r>
      <rPr>
        <b/>
        <sz val="11"/>
        <color indexed="8"/>
        <rFont val="Arial"/>
        <family val="2"/>
      </rPr>
      <t>Seguimiento 31/08/2018</t>
    </r>
    <r>
      <rPr>
        <sz val="11"/>
        <color indexed="8"/>
        <rFont val="Arial"/>
        <family val="2"/>
      </rPr>
      <t xml:space="preserve">
Se participa en la estrategia del MINTIC correspondiente a Maxima Velocidad en la cual se da pie para adelantar ciertas gestiones y documentos propios de la implementación del MSPI. De la misma manera se publican los documentos de riesgos y se esta adelantando la actualización de la matriz de activos de información. De la misma manera se han adelantado envio de correos masivos correspondientes a seguridad y posibles vectores de ataque remitidos por correo electrónico. 
</t>
    </r>
    <r>
      <rPr>
        <b/>
        <sz val="11"/>
        <color indexed="8"/>
        <rFont val="Arial"/>
        <family val="2"/>
      </rPr>
      <t>Seguimiento 26/10/2018</t>
    </r>
    <r>
      <rPr>
        <sz val="11"/>
        <color indexed="8"/>
        <rFont val="Arial"/>
        <family val="2"/>
      </rPr>
      <t xml:space="preserve">
Se adelanta el proceso de adopción del MSPI y se está trabajando en la recolección de información para activos de información. Los procedimientos se esperan trabajarlos al finalizar noviembre.
</t>
    </r>
    <r>
      <rPr>
        <b/>
        <sz val="11"/>
        <color indexed="8"/>
        <rFont val="Arial"/>
        <family val="2"/>
      </rPr>
      <t>Seguimiento 30/11/2018</t>
    </r>
    <r>
      <rPr>
        <sz val="11"/>
        <color indexed="8"/>
        <rFont val="Arial"/>
        <family val="2"/>
      </rPr>
      <t xml:space="preserve">
La implementación del MSPI continua dentro de la entidad y dado que el plan de contingencia y continuidad de negocio es una necesidad dentro del proceso, se espera tenerlo lo màs pronto posible.
</t>
    </r>
    <r>
      <rPr>
        <b/>
        <sz val="11"/>
        <color indexed="8"/>
        <rFont val="Arial"/>
        <family val="2"/>
      </rPr>
      <t>Seguimiento 30/12/2018</t>
    </r>
    <r>
      <rPr>
        <sz val="11"/>
        <color indexed="8"/>
        <rFont val="Arial"/>
        <family val="2"/>
      </rPr>
      <t xml:space="preserve">
Al momento no existe plan de contingencia de la entidad, se espera que con el montaje de MSPI se tenga una planeación al respecto.
</t>
    </r>
    <r>
      <rPr>
        <b/>
        <sz val="11"/>
        <color indexed="8"/>
        <rFont val="Arial"/>
        <family val="2"/>
      </rPr>
      <t>Seguimiento 28/02/2019</t>
    </r>
    <r>
      <rPr>
        <sz val="11"/>
        <color indexed="8"/>
        <rFont val="Arial"/>
        <family val="2"/>
      </rPr>
      <t xml:space="preserve">
Durante este mes se encarga al Ing. Erlington Salcedo para desarrollar el proyecto de montaje del MSPI. Se define cronograma y se hacen seguimientos puntuales a cada actividad.
</t>
    </r>
    <r>
      <rPr>
        <b/>
        <sz val="11"/>
        <color indexed="8"/>
        <rFont val="Arial"/>
        <family val="2"/>
      </rPr>
      <t xml:space="preserve">Seguimiento 28/03/2019
</t>
    </r>
    <r>
      <rPr>
        <sz val="11"/>
        <color indexed="8"/>
        <rFont val="Arial"/>
        <family val="2"/>
      </rPr>
      <t xml:space="preserve">Se empiezan a generar avances en terminos de riesgos, politica, documentos de analisis, politicas y procedimientos. Se define una tarea especifica frente a plan de contingencia.
</t>
    </r>
    <r>
      <rPr>
        <b/>
        <sz val="11"/>
        <color indexed="8"/>
        <rFont val="Arial"/>
        <family val="2"/>
      </rPr>
      <t>Seguimiento 30/04/2019</t>
    </r>
    <r>
      <rPr>
        <sz val="11"/>
        <color indexed="8"/>
        <rFont val="Arial"/>
        <family val="2"/>
      </rPr>
      <t xml:space="preserve">
No se observa avance en el tema.
</t>
    </r>
    <r>
      <rPr>
        <b/>
        <sz val="11"/>
        <color indexed="8"/>
        <rFont val="Arial"/>
        <family val="2"/>
      </rPr>
      <t>Seguimiento 31/05/2019</t>
    </r>
    <r>
      <rPr>
        <sz val="11"/>
        <color indexed="8"/>
        <rFont val="Arial"/>
        <family val="2"/>
      </rPr>
      <t xml:space="preserve">
Se define una actividad para implementación del Plan de Continggencia y Continuidad de negocio dentro del cronograma de implementación del MSPI.
</t>
    </r>
    <r>
      <rPr>
        <b/>
        <sz val="11"/>
        <color indexed="8"/>
        <rFont val="Arial"/>
        <family val="2"/>
      </rPr>
      <t>Seguimiento 28/06/2019</t>
    </r>
    <r>
      <rPr>
        <sz val="11"/>
        <color indexed="8"/>
        <rFont val="Arial"/>
        <family val="2"/>
      </rPr>
      <t xml:space="preserve">
Se tiene un bosquejo del plan de Continuidad y Contingencia de Negocio para ser revisado.</t>
    </r>
  </si>
  <si>
    <r>
      <rPr>
        <b/>
        <sz val="11"/>
        <color indexed="8"/>
        <rFont val="Arial"/>
        <family val="2"/>
      </rPr>
      <t>18/07/2017</t>
    </r>
    <r>
      <rPr>
        <sz val="11"/>
        <color indexed="8"/>
        <rFont val="Arial"/>
        <family val="2"/>
      </rPr>
      <t xml:space="preserve">: Se verifica las evidencias a través de las actas de las reuniones realizadas, Alta concejeria de las TIC, OAP, Ministerio de las TIC, Secretarìa del Hábitat (actas entregadas al Dr Omar Urrea), Correos con Planeacion, Control Interno y con Habitat. De otro lado, con el seguimeinto al Plan de Mejoramiento.
</t>
    </r>
    <r>
      <rPr>
        <b/>
        <sz val="11"/>
        <color indexed="8"/>
        <rFont val="Arial"/>
        <family val="2"/>
      </rPr>
      <t xml:space="preserve">28/01/2019: </t>
    </r>
    <r>
      <rPr>
        <sz val="11"/>
        <color indexed="8"/>
        <rFont val="Arial"/>
        <family val="2"/>
      </rPr>
      <t xml:space="preserve">A la fecha aun no se tiene un plan de contigencias, se espera tenrlo listo para el mes de junio del 2019
</t>
    </r>
    <r>
      <rPr>
        <b/>
        <sz val="11"/>
        <color indexed="8"/>
        <rFont val="Arial"/>
        <family val="2"/>
      </rPr>
      <t xml:space="preserve">23/07/2019: </t>
    </r>
    <r>
      <rPr>
        <sz val="11"/>
        <color indexed="8"/>
        <rFont val="Arial"/>
        <family val="2"/>
      </rPr>
      <t>La OTIC elaboró un borrador denominado "Plan de Continuidad del negocio" desde el pasado 17/04/2019, a la fecha no se evidencia revisión de las actividades contenidas en el documento o aprobación para implementación del mismo.</t>
    </r>
  </si>
  <si>
    <r>
      <t xml:space="preserve">Registros de acciones adelantadas para suplir vulnerabilidades encontradas.
Borradores de trabajo para la contratación del SGSI.
</t>
    </r>
    <r>
      <rPr>
        <b/>
        <sz val="11"/>
        <color indexed="8"/>
        <rFont val="Arial"/>
        <family val="2"/>
      </rPr>
      <t xml:space="preserve">23/07/2019: </t>
    </r>
    <r>
      <rPr>
        <sz val="11"/>
        <color indexed="8"/>
        <rFont val="Arial"/>
        <family val="2"/>
      </rPr>
      <t>Borrador de plan de continuidad del negocio.</t>
    </r>
  </si>
  <si>
    <r>
      <rPr>
        <b/>
        <sz val="11"/>
        <color indexed="8"/>
        <rFont val="Arial"/>
        <family val="2"/>
      </rPr>
      <t>Seguimiento 24/02/2017</t>
    </r>
    <r>
      <rPr>
        <sz val="11"/>
        <color indexed="8"/>
        <rFont val="Arial"/>
        <family val="2"/>
      </rPr>
      <t xml:space="preserve">
Se recibe por parte del ingeniero Oscar Ricardo Martinez el informe de obsolescencia tecnológica de inicio de año.
</t>
    </r>
    <r>
      <rPr>
        <b/>
        <sz val="11"/>
        <color indexed="8"/>
        <rFont val="Arial"/>
        <family val="2"/>
      </rPr>
      <t>Seguimiento 24-03/2017</t>
    </r>
    <r>
      <rPr>
        <sz val="11"/>
        <color indexed="8"/>
        <rFont val="Arial"/>
        <family val="2"/>
      </rPr>
      <t xml:space="preserve">
Se esta adelantando el proceso para dar de baja un lote de equipos que ya estan sin funcionamiento o demasiado obsoletos.
</t>
    </r>
    <r>
      <rPr>
        <b/>
        <sz val="11"/>
        <color indexed="8"/>
        <rFont val="Arial"/>
        <family val="2"/>
      </rPr>
      <t>Seguimiento 28-04-2017</t>
    </r>
    <r>
      <rPr>
        <sz val="11"/>
        <color indexed="8"/>
        <rFont val="Arial"/>
        <family val="2"/>
      </rPr>
      <t xml:space="preserve">
Se realizan la consolidación de información de los equipos obsoletos.
</t>
    </r>
    <r>
      <rPr>
        <b/>
        <sz val="11"/>
        <color indexed="8"/>
        <rFont val="Arial"/>
        <family val="2"/>
      </rPr>
      <t>Seguimiento 30-05/2017</t>
    </r>
    <r>
      <rPr>
        <sz val="11"/>
        <color indexed="8"/>
        <rFont val="Arial"/>
        <family val="2"/>
      </rPr>
      <t xml:space="preserve">
Se adelanta la revisión de los equipos obsoletos.
</t>
    </r>
    <r>
      <rPr>
        <b/>
        <sz val="11"/>
        <color indexed="8"/>
        <rFont val="Arial"/>
        <family val="2"/>
      </rPr>
      <t>Seguimiento 30-06/2017</t>
    </r>
    <r>
      <rPr>
        <sz val="11"/>
        <color indexed="8"/>
        <rFont val="Arial"/>
        <family val="2"/>
      </rPr>
      <t xml:space="preserve">
Se realiza seguimiento al proceso de baja y se está en la construcción del nuevo informe de obsolescencia. Se tiene el Radicado 20171400026593 en el cual se esta entregando informe técnico de los dispositivos obsoletos.
</t>
    </r>
    <r>
      <rPr>
        <b/>
        <sz val="11"/>
        <color indexed="8"/>
        <rFont val="Arial"/>
        <family val="2"/>
      </rPr>
      <t>Seguimiento 22/09/2017</t>
    </r>
    <r>
      <rPr>
        <sz val="11"/>
        <color indexed="8"/>
        <rFont val="Arial"/>
        <family val="2"/>
      </rPr>
      <t xml:space="preserve">
Se están verificando los equipos que pueden salir de servicio por obsolecencia tecnológica y se espera que para fines de diciembre e inicios de enero se tenga un nuevo lote de equipos para dar de baja
</t>
    </r>
    <r>
      <rPr>
        <b/>
        <sz val="11"/>
        <color indexed="8"/>
        <rFont val="Arial"/>
        <family val="2"/>
      </rPr>
      <t>Seguimiento 05/12/2017</t>
    </r>
    <r>
      <rPr>
        <sz val="11"/>
        <color indexed="8"/>
        <rFont val="Arial"/>
        <family val="2"/>
      </rPr>
      <t xml:space="preserve">
Se adelantaron revisiones a las licencias de software y se trabaja con inventario para dar de baja a las ya obsoletas o que están caducas.
</t>
    </r>
    <r>
      <rPr>
        <b/>
        <sz val="11"/>
        <color indexed="8"/>
        <rFont val="Arial"/>
        <family val="2"/>
      </rPr>
      <t>Seguimiento 02/01/2018</t>
    </r>
    <r>
      <rPr>
        <sz val="11"/>
        <color indexed="8"/>
        <rFont val="Arial"/>
        <family val="2"/>
      </rPr>
      <t xml:space="preserve">
Hasta el momento se adelanto la baja del licenciamiento obsoleto y se espera estabilizar planta de personal y los requerimientos de las diferentes oficinas y subdirecciones para adelantar el seguimiento y dada de baja de equipos de computo obsoletos.
</t>
    </r>
    <r>
      <rPr>
        <b/>
        <sz val="11"/>
        <color indexed="8"/>
        <rFont val="Arial"/>
        <family val="2"/>
      </rPr>
      <t xml:space="preserve">Seguimiento 23/03/2018
</t>
    </r>
    <r>
      <rPr>
        <sz val="11"/>
        <color indexed="8"/>
        <rFont val="Arial"/>
        <family val="2"/>
      </rPr>
      <t xml:space="preserve">En estos primeros meses no se han adelantado bajas de ninguna indole, por lo cual los reportes correspondientes no se han llevado a cabo.
</t>
    </r>
    <r>
      <rPr>
        <b/>
        <sz val="11"/>
        <color indexed="8"/>
        <rFont val="Arial"/>
        <family val="2"/>
      </rPr>
      <t>Seguimiento 29/06/2018</t>
    </r>
    <r>
      <rPr>
        <sz val="11"/>
        <color indexed="8"/>
        <rFont val="Arial"/>
        <family val="2"/>
      </rPr>
      <t xml:space="preserve">
Se esta adelantando la primera parte del reporte de obsolescencia con el fin de poder realizar la dada de baja de la infraestructura junto con el área de almacén.
</t>
    </r>
    <r>
      <rPr>
        <b/>
        <sz val="11"/>
        <color indexed="8"/>
        <rFont val="Arial"/>
        <family val="2"/>
      </rPr>
      <t>Seguimiento 31/08/2018</t>
    </r>
    <r>
      <rPr>
        <sz val="11"/>
        <color indexed="8"/>
        <rFont val="Arial"/>
        <family val="2"/>
      </rPr>
      <t xml:space="preserve">
Se adelanta la revisión de equipos y se empiean a dar de baja tanto màquinas como licenciamiento.
</t>
    </r>
    <r>
      <rPr>
        <b/>
        <sz val="11"/>
        <color indexed="8"/>
        <rFont val="Arial"/>
        <family val="2"/>
      </rPr>
      <t>Seguimiento 26/10/2018</t>
    </r>
    <r>
      <rPr>
        <sz val="11"/>
        <color indexed="8"/>
        <rFont val="Arial"/>
        <family val="2"/>
      </rPr>
      <t xml:space="preserve">
Se adelanta el proceso de baja de licencias que estaban vencidas y de algunos equipos de computo y dispositivos de la infraestructura. El reporte de obsolescencia tecnológica se va a presentar en noviembre.
</t>
    </r>
    <r>
      <rPr>
        <b/>
        <sz val="11"/>
        <color indexed="8"/>
        <rFont val="Arial"/>
        <family val="2"/>
      </rPr>
      <t>Seguimiento 30/11/2018</t>
    </r>
    <r>
      <rPr>
        <sz val="11"/>
        <color indexed="8"/>
        <rFont val="Arial"/>
        <family val="2"/>
      </rPr>
      <t xml:space="preserve">
Se tiene el reporte de obsolescencia tecnológica  y se esta a la espera del documento correspondiente a baja de licencias y de infraestructura.
</t>
    </r>
    <r>
      <rPr>
        <b/>
        <sz val="11"/>
        <color indexed="8"/>
        <rFont val="Arial"/>
        <family val="2"/>
      </rPr>
      <t>Seguimiento 30/12/2018</t>
    </r>
    <r>
      <rPr>
        <sz val="11"/>
        <color indexed="8"/>
        <rFont val="Arial"/>
        <family val="2"/>
      </rPr>
      <t xml:space="preserve">
Los procesos correspondientes a almacen se adelantaron de la mejor manera y se tiene una nueva arista de acci{on frente al cumplimiento de IPV6 por parte de la infraestructura de la entidad.
</t>
    </r>
    <r>
      <rPr>
        <b/>
        <sz val="11"/>
        <color indexed="8"/>
        <rFont val="Arial"/>
        <family val="2"/>
      </rPr>
      <t xml:space="preserve">Seguimiento 28/03/2019
</t>
    </r>
    <r>
      <rPr>
        <sz val="11"/>
        <color indexed="8"/>
        <rFont val="Arial"/>
        <family val="2"/>
      </rPr>
      <t xml:space="preserve">El reporte es anual por lo cual, excepto que se necesite verificar consideraciones especificas sobre la infraestructura, el reporte va a ser el definido en noviembre de 2018.
</t>
    </r>
    <r>
      <rPr>
        <b/>
        <sz val="11"/>
        <color indexed="8"/>
        <rFont val="Arial"/>
        <family val="2"/>
      </rPr>
      <t>Seguimiento 30/04/2019</t>
    </r>
    <r>
      <rPr>
        <sz val="11"/>
        <color indexed="8"/>
        <rFont val="Arial"/>
        <family val="2"/>
      </rPr>
      <t xml:space="preserve">
No se observa avance en el tema pues dicho informe se adelanta al finalizar vigencia.
</t>
    </r>
    <r>
      <rPr>
        <b/>
        <sz val="11"/>
        <color indexed="8"/>
        <rFont val="Arial"/>
        <family val="2"/>
      </rPr>
      <t>Seguimiento 31/05/2019</t>
    </r>
    <r>
      <rPr>
        <sz val="11"/>
        <color indexed="8"/>
        <rFont val="Arial"/>
        <family val="2"/>
      </rPr>
      <t xml:space="preserve">
No se observa avance en el tema pues dicho informe se adelanta al finalizar vigencia.
</t>
    </r>
    <r>
      <rPr>
        <b/>
        <sz val="11"/>
        <color indexed="8"/>
        <rFont val="Arial"/>
        <family val="2"/>
      </rPr>
      <t>Seguimiento 28/06/2019</t>
    </r>
    <r>
      <rPr>
        <sz val="11"/>
        <color indexed="8"/>
        <rFont val="Arial"/>
        <family val="2"/>
      </rPr>
      <t xml:space="preserve">
No se observa avance en el tema pues dicho informe se adelanta al finalizar vigencia.</t>
    </r>
  </si>
  <si>
    <r>
      <rPr>
        <b/>
        <sz val="11"/>
        <color indexed="8"/>
        <rFont val="Arial"/>
        <family val="2"/>
      </rPr>
      <t xml:space="preserve">18/07/2017: </t>
    </r>
    <r>
      <rPr>
        <sz val="11"/>
        <color indexed="8"/>
        <rFont val="Arial"/>
        <family val="2"/>
      </rPr>
      <t xml:space="preserve">Como evidencia, se presenta el radicado 20171400026593 en el cual se  define el concepto de obsolecencia a paratir de los equiopos que se daran de baja  o que tienen algún defecto de funcionamiento, dirigido al almacenista de la UAESP.
</t>
    </r>
    <r>
      <rPr>
        <b/>
        <sz val="11"/>
        <color indexed="8"/>
        <rFont val="Arial"/>
        <family val="2"/>
      </rPr>
      <t xml:space="preserve">28/01/2019: </t>
    </r>
    <r>
      <rPr>
        <sz val="11"/>
        <color indexed="8"/>
        <rFont val="Arial"/>
        <family val="2"/>
      </rPr>
      <t xml:space="preserve">Se evidencia el Informe Obsolescencia Tecnológica realizafdo el 19 de noviembre del 2018.
</t>
    </r>
    <r>
      <rPr>
        <b/>
        <sz val="11"/>
        <color indexed="8"/>
        <rFont val="Arial"/>
        <family val="2"/>
      </rPr>
      <t>23/07/2019:</t>
    </r>
    <r>
      <rPr>
        <sz val="11"/>
        <color indexed="8"/>
        <rFont val="Arial"/>
        <family val="2"/>
      </rPr>
      <t xml:space="preserve">El informe de obselecencia vigente a la fecha es el elaborado en Noviembre de 2018 dado que la frecuencia establecida para su elaboración es anual. En revisión del informe se evidencian los siguientes elementos con grado de obsolescencia critica (5 o mas generaciones de atraso) :
- Switches (8)
- Servidores (3)
- Firewall (1)
En seguimiento de la OTIC se evidencia que desde el mes de abril no se realizan avances para determinar si es posible dar de baja los elementos relacionados en el informe.
</t>
    </r>
  </si>
  <si>
    <r>
      <t xml:space="preserve">Correo con informe de obsolescencia tecnológica.
Correo e informe de infraestructura para dar de baja dentro de inventario.
</t>
    </r>
    <r>
      <rPr>
        <b/>
        <sz val="11"/>
        <color indexed="8"/>
        <rFont val="Arial"/>
        <family val="2"/>
      </rPr>
      <t xml:space="preserve">23/07/2019: </t>
    </r>
    <r>
      <rPr>
        <sz val="11"/>
        <color indexed="8"/>
        <rFont val="Arial"/>
        <family val="2"/>
      </rPr>
      <t>Informe Obsolescencia 2018</t>
    </r>
  </si>
  <si>
    <r>
      <rPr>
        <b/>
        <sz val="11"/>
        <color indexed="8"/>
        <rFont val="Arial"/>
        <family val="2"/>
      </rPr>
      <t>Seguimiento 24/02/2017</t>
    </r>
    <r>
      <rPr>
        <sz val="11"/>
        <color indexed="8"/>
        <rFont val="Arial"/>
        <family val="2"/>
      </rPr>
      <t xml:space="preserve">
Los contratistas Cristian Jimenez y Daniel Contreras se contratan y se les define las acciones de actualización de hojas de vida de los equipos.
</t>
    </r>
    <r>
      <rPr>
        <b/>
        <sz val="11"/>
        <color indexed="8"/>
        <rFont val="Arial"/>
        <family val="2"/>
      </rPr>
      <t>Seguimiento 24-03/2017</t>
    </r>
    <r>
      <rPr>
        <sz val="11"/>
        <color indexed="8"/>
        <rFont val="Arial"/>
        <family val="2"/>
      </rPr>
      <t xml:space="preserve">
Se estan adelantando la actualización correspondiente dentro del software OCS para tal fin.
</t>
    </r>
    <r>
      <rPr>
        <b/>
        <sz val="11"/>
        <color indexed="8"/>
        <rFont val="Arial"/>
        <family val="2"/>
      </rPr>
      <t>Seguimiento 28-04-2017</t>
    </r>
    <r>
      <rPr>
        <sz val="11"/>
        <color indexed="8"/>
        <rFont val="Arial"/>
        <family val="2"/>
      </rPr>
      <t xml:space="preserve">
Se instalan los agentes dentro de todas las máquinas que estan dentro del dominiio de la entidad.
</t>
    </r>
    <r>
      <rPr>
        <b/>
        <sz val="11"/>
        <color indexed="8"/>
        <rFont val="Arial"/>
        <family val="2"/>
      </rPr>
      <t>Seguimiento 30-05/2017</t>
    </r>
    <r>
      <rPr>
        <sz val="11"/>
        <color indexed="8"/>
        <rFont val="Arial"/>
        <family val="2"/>
      </rPr>
      <t xml:space="preserve">
Se tiene registro de todos los computadores de arriendo los cuales fueron entregados a los funcionarios y contratistas.
</t>
    </r>
    <r>
      <rPr>
        <b/>
        <sz val="11"/>
        <color indexed="8"/>
        <rFont val="Arial"/>
        <family val="2"/>
      </rPr>
      <t>Seguimiento 30-06/2017</t>
    </r>
    <r>
      <rPr>
        <sz val="11"/>
        <color indexed="8"/>
        <rFont val="Arial"/>
        <family val="2"/>
      </rPr>
      <t xml:space="preserve">
Es realiza registro y seguimiento en linea y en tiempo real de la infraestructura registrada (Herramient a OCS -GLPI).
</t>
    </r>
    <r>
      <rPr>
        <b/>
        <sz val="11"/>
        <color indexed="8"/>
        <rFont val="Arial"/>
        <family val="2"/>
      </rPr>
      <t>Seguimiento 22/09/2017</t>
    </r>
    <r>
      <rPr>
        <sz val="11"/>
        <color indexed="8"/>
        <rFont val="Arial"/>
        <family val="2"/>
      </rPr>
      <t xml:space="preserve">
Se verifica la instalación de los agentes del OCS y se tiene la infraestructura reportando datos en línea.
</t>
    </r>
    <r>
      <rPr>
        <b/>
        <sz val="11"/>
        <color indexed="8"/>
        <rFont val="Arial"/>
        <family val="2"/>
      </rPr>
      <t>Seguimiento 05/12/2017</t>
    </r>
    <r>
      <rPr>
        <sz val="11"/>
        <color indexed="8"/>
        <rFont val="Arial"/>
        <family val="2"/>
      </rPr>
      <t xml:space="preserve">
Se adelantó la revisión correspondiente al informe de infraestructura con el fin de evidenciar problemas con el aplicativo, a lo cual todo se encuentra dentro de los parámetros definidos dentro del funcionamiento del sistema.
</t>
    </r>
    <r>
      <rPr>
        <b/>
        <sz val="11"/>
        <color indexed="8"/>
        <rFont val="Arial"/>
        <family val="2"/>
      </rPr>
      <t>Seguimiento 02/01/2018</t>
    </r>
    <r>
      <rPr>
        <sz val="11"/>
        <color indexed="8"/>
        <rFont val="Arial"/>
        <family val="2"/>
      </rPr>
      <t xml:space="preserve">
El sistema de hojas de vida es automático y por ende se actualiza en la medida que los equipos se utilicen. de esta manera, hay consulta en tiempo de ejecución sobre cada uno de los equipos que tienen el agente instalado.
</t>
    </r>
    <r>
      <rPr>
        <b/>
        <sz val="11"/>
        <color indexed="8"/>
        <rFont val="Arial"/>
        <family val="2"/>
      </rPr>
      <t>Seguimiento 23/03/2018</t>
    </r>
    <r>
      <rPr>
        <sz val="11"/>
        <color indexed="8"/>
        <rFont val="Arial"/>
        <family val="2"/>
      </rPr>
      <t xml:space="preserve">
El software de hojas de vida se esta actualizando continuamente a partir de la entrada de nuevos dispositivos y bajos los pará,etros configurados dentro de  los sistemas correspondientes.
</t>
    </r>
    <r>
      <rPr>
        <b/>
        <sz val="11"/>
        <color indexed="8"/>
        <rFont val="Arial"/>
        <family val="2"/>
      </rPr>
      <t>Seguimiento 29/06/2018</t>
    </r>
    <r>
      <rPr>
        <sz val="11"/>
        <color indexed="8"/>
        <rFont val="Arial"/>
        <family val="2"/>
      </rPr>
      <t xml:space="preserve">
No hay novedad dentro del reporte de hojas de vida sobre el sistem GLPI.      
</t>
    </r>
    <r>
      <rPr>
        <b/>
        <sz val="11"/>
        <color indexed="8"/>
        <rFont val="Arial"/>
        <family val="2"/>
      </rPr>
      <t xml:space="preserve">Seguimiento 31/08/2018
</t>
    </r>
    <r>
      <rPr>
        <sz val="11"/>
        <color indexed="8"/>
        <rFont val="Arial"/>
        <family val="2"/>
      </rPr>
      <t xml:space="preserve">Se estan adelantando las actualizaciones de la hojas de vida a partir de las modificaciones, requerimientos y mantenimientos que se adelantan dentro de la infraestructura por parte de las personas de soporte técnico. 
</t>
    </r>
    <r>
      <rPr>
        <b/>
        <sz val="11"/>
        <color indexed="8"/>
        <rFont val="Arial"/>
        <family val="2"/>
      </rPr>
      <t>Seguimiento 26/10/2018</t>
    </r>
    <r>
      <rPr>
        <sz val="11"/>
        <color indexed="8"/>
        <rFont val="Arial"/>
        <family val="2"/>
      </rPr>
      <t xml:space="preserve">
El GLPI esta actualizado a la fecha.
</t>
    </r>
    <r>
      <rPr>
        <b/>
        <sz val="11"/>
        <color indexed="8"/>
        <rFont val="Arial"/>
        <family val="2"/>
      </rPr>
      <t>Seguimiento 30/11/2018</t>
    </r>
    <r>
      <rPr>
        <sz val="11"/>
        <color indexed="8"/>
        <rFont val="Arial"/>
        <family val="2"/>
      </rPr>
      <t xml:space="preserve">
Hojas de vida actualizadas de acuerdo con las necesidades y requerimientos.
</t>
    </r>
    <r>
      <rPr>
        <b/>
        <sz val="11"/>
        <color indexed="8"/>
        <rFont val="Arial"/>
        <family val="2"/>
      </rPr>
      <t xml:space="preserve">Seguimiento 30/12/2018
</t>
    </r>
    <r>
      <rPr>
        <sz val="11"/>
        <color indexed="8"/>
        <rFont val="Arial"/>
        <family val="2"/>
      </rPr>
      <t>Se continúa con las labores de actualización de la información del aplicativo, para tener la información al día.</t>
    </r>
    <r>
      <rPr>
        <b/>
        <sz val="11"/>
        <color indexed="8"/>
        <rFont val="Arial"/>
        <family val="2"/>
      </rPr>
      <t xml:space="preserve">
Seguimiento 28/02/2019
</t>
    </r>
    <r>
      <rPr>
        <sz val="11"/>
        <color indexed="8"/>
        <rFont val="Arial"/>
        <family val="2"/>
      </rPr>
      <t>Durante el primer mes, en elcual se activo la contingencia por cambio de vigencia no se adelantó actualización, sin embargo para febrero ya se tiene tanto el mes de enero como el de febrero al día.</t>
    </r>
    <r>
      <rPr>
        <b/>
        <sz val="11"/>
        <color indexed="8"/>
        <rFont val="Arial"/>
        <family val="2"/>
      </rPr>
      <t xml:space="preserve">
Seguimiento 28/03/2019
</t>
    </r>
    <r>
      <rPr>
        <sz val="11"/>
        <color indexed="8"/>
        <rFont val="Arial"/>
        <family val="2"/>
      </rPr>
      <t xml:space="preserve">Actualización a la fecha conforme a los procedimientos de la oficina. 
</t>
    </r>
    <r>
      <rPr>
        <b/>
        <sz val="11"/>
        <color indexed="8"/>
        <rFont val="Arial"/>
        <family val="2"/>
      </rPr>
      <t>Seguimiento 30/04/2019</t>
    </r>
    <r>
      <rPr>
        <sz val="11"/>
        <color indexed="8"/>
        <rFont val="Arial"/>
        <family val="2"/>
      </rPr>
      <t xml:space="preserve">
Se realiza la actualizaciòn de la informaciòn pertinente por parte de Carolina Hernandez y Daniel Contreras.
</t>
    </r>
    <r>
      <rPr>
        <b/>
        <sz val="11"/>
        <color indexed="8"/>
        <rFont val="Arial"/>
        <family val="2"/>
      </rPr>
      <t>Seguimiento 31/05/2019</t>
    </r>
    <r>
      <rPr>
        <sz val="11"/>
        <color indexed="8"/>
        <rFont val="Arial"/>
        <family val="2"/>
      </rPr>
      <t xml:space="preserve">
Se continua con las actualizaciones correspondientes frente a los movimientos de la infraestructura.
</t>
    </r>
    <r>
      <rPr>
        <b/>
        <sz val="11"/>
        <color indexed="8"/>
        <rFont val="Arial"/>
        <family val="2"/>
      </rPr>
      <t xml:space="preserve">Seguimiento 28/06/2019
</t>
    </r>
    <r>
      <rPr>
        <sz val="11"/>
        <color indexed="8"/>
        <rFont val="Arial"/>
        <family val="2"/>
      </rPr>
      <t>GLPI actualizado a la fecha.</t>
    </r>
  </si>
  <si>
    <r>
      <rPr>
        <b/>
        <sz val="11"/>
        <color indexed="8"/>
        <rFont val="Arial"/>
        <family val="2"/>
      </rPr>
      <t>18/07/2017</t>
    </r>
    <r>
      <rPr>
        <sz val="11"/>
        <color indexed="8"/>
        <rFont val="Arial"/>
        <family val="2"/>
      </rPr>
      <t xml:space="preserve">:  Se verifica en el Datacenter la ejcución de la Herramienta OCS, generando reportes.
Se verifica el registro de los computadores entregados a los funcionarios.
</t>
    </r>
    <r>
      <rPr>
        <b/>
        <sz val="11"/>
        <color indexed="8"/>
        <rFont val="Arial"/>
        <family val="2"/>
      </rPr>
      <t xml:space="preserve">28/01/19: se evidencia en el aplicativo GLPI </t>
    </r>
    <r>
      <rPr>
        <sz val="11"/>
        <color indexed="8"/>
        <rFont val="Arial"/>
        <family val="2"/>
      </rPr>
      <t xml:space="preserve"> http://osiris/glpi/front/computer.php?sort=1&amp;order=ASC&amp;criteria[0][field]=view&amp;criteria[0][link]=contains&amp;criteria[0][value]=&amp;&amp;start=0 
las hojas de vida de  1034 registros de los computadores que han ingresado a la entidad, el aplicativo nos permite verificar cuales equipos estan ativos, inactivos o han sido devueltos. 
</t>
    </r>
    <r>
      <rPr>
        <b/>
        <sz val="11"/>
        <color indexed="8"/>
        <rFont val="Arial"/>
        <family val="2"/>
      </rPr>
      <t xml:space="preserve">23/07/2019: </t>
    </r>
    <r>
      <rPr>
        <sz val="11"/>
        <color indexed="8"/>
        <rFont val="Arial"/>
        <family val="2"/>
      </rPr>
      <t xml:space="preserve">Se hace verificacion aleatoria en la herramienta OCS-GLPI se encontró que se hace la actualización deacuerdo a lo dispuesto en el procedimiento. 
</t>
    </r>
  </si>
  <si>
    <r>
      <rPr>
        <b/>
        <sz val="11"/>
        <color indexed="8"/>
        <rFont val="Arial"/>
        <family val="2"/>
      </rPr>
      <t>Seguimiento 24/02/2017</t>
    </r>
    <r>
      <rPr>
        <sz val="11"/>
        <color indexed="8"/>
        <rFont val="Arial"/>
        <family val="2"/>
      </rPr>
      <t xml:space="preserve">
Se adelantan las acciones para hacer la contratación de un Collocation en los datacenters de ETB.
</t>
    </r>
    <r>
      <rPr>
        <b/>
        <sz val="11"/>
        <color indexed="8"/>
        <rFont val="Arial"/>
        <family val="2"/>
      </rPr>
      <t>Seguimiento 24-03/2017</t>
    </r>
    <r>
      <rPr>
        <sz val="11"/>
        <color indexed="8"/>
        <rFont val="Arial"/>
        <family val="2"/>
      </rPr>
      <t xml:space="preserve">
Se  traslada el datacenter de la sede de la calle 61 a la sede de la calle 53. Se estan adelantando proceso contractuales para adecuación del datacenter.
</t>
    </r>
    <r>
      <rPr>
        <b/>
        <sz val="11"/>
        <color indexed="8"/>
        <rFont val="Arial"/>
        <family val="2"/>
      </rPr>
      <t>Seguimiento 28-04-2017</t>
    </r>
    <r>
      <rPr>
        <sz val="11"/>
        <color indexed="8"/>
        <rFont val="Arial"/>
        <family val="2"/>
      </rPr>
      <t xml:space="preserve">
Se realiza la instalación de aires acondicionados que solventan el problema de temperatura, aunque no cumplen con norma tecnica correspondiente.
</t>
    </r>
    <r>
      <rPr>
        <b/>
        <sz val="11"/>
        <color indexed="8"/>
        <rFont val="Arial"/>
        <family val="2"/>
      </rPr>
      <t>Seguimiento 30-05/2017</t>
    </r>
    <r>
      <rPr>
        <sz val="11"/>
        <color indexed="8"/>
        <rFont val="Arial"/>
        <family val="2"/>
      </rPr>
      <t xml:space="preserve">
Se realiza cierre del data center por medio de drywall. No cumple con norma tecnica pero asegura la infraestructura critica de la entidad.
</t>
    </r>
    <r>
      <rPr>
        <b/>
        <sz val="11"/>
        <color indexed="8"/>
        <rFont val="Arial"/>
        <family val="2"/>
      </rPr>
      <t>Seguimiento 30-06/2017</t>
    </r>
    <r>
      <rPr>
        <sz val="11"/>
        <color indexed="8"/>
        <rFont val="Arial"/>
        <family val="2"/>
      </rPr>
      <t xml:space="preserve">
Se realiza la instalación de la puerta de acceso al data center con el fin de asegurar aún más la infraestructura de la Unidad.
</t>
    </r>
    <r>
      <rPr>
        <b/>
        <sz val="11"/>
        <color indexed="8"/>
        <rFont val="Arial"/>
        <family val="2"/>
      </rPr>
      <t>Seguimiento 22/09/2017</t>
    </r>
    <r>
      <rPr>
        <sz val="11"/>
        <color indexed="8"/>
        <rFont val="Arial"/>
        <family val="2"/>
      </rPr>
      <t xml:space="preserve">
Se realiza la instalaciòn de los aires acondicionados, que aunque no cumplen con normatividad técnica, ayudan al mantenimiento de la temperatura del data center.
</t>
    </r>
    <r>
      <rPr>
        <b/>
        <sz val="11"/>
        <color indexed="8"/>
        <rFont val="Arial"/>
        <family val="2"/>
      </rPr>
      <t>Seguimiento 05/12/2017</t>
    </r>
    <r>
      <rPr>
        <sz val="11"/>
        <color indexed="8"/>
        <rFont val="Arial"/>
        <family val="2"/>
      </rPr>
      <t xml:space="preserve">
Se hace verificación y aseguramiento del data center por medio de instalación de biométrico, de tal manera que el acceso sea totalmente restringido y controlado por medio del sistema de seguridad correspondiente.
</t>
    </r>
    <r>
      <rPr>
        <b/>
        <sz val="11"/>
        <color indexed="8"/>
        <rFont val="Arial"/>
        <family val="2"/>
      </rPr>
      <t>Seguimiento 02/01/2018</t>
    </r>
    <r>
      <rPr>
        <sz val="11"/>
        <color indexed="8"/>
        <rFont val="Arial"/>
        <family val="2"/>
      </rPr>
      <t xml:space="preserve">
No se han adelantado mas ajustes al data center.
</t>
    </r>
    <r>
      <rPr>
        <b/>
        <sz val="11"/>
        <color indexed="8"/>
        <rFont val="Arial"/>
        <family val="2"/>
      </rPr>
      <t>Seguimiento 23/03/2018</t>
    </r>
    <r>
      <rPr>
        <sz val="11"/>
        <color indexed="8"/>
        <rFont val="Arial"/>
        <family val="2"/>
      </rPr>
      <t xml:space="preserve">
Se adelantan ajustes sobre los sistemas de potencia y de UPS del datacenter.
</t>
    </r>
    <r>
      <rPr>
        <b/>
        <sz val="11"/>
        <color indexed="8"/>
        <rFont val="Arial"/>
        <family val="2"/>
      </rPr>
      <t xml:space="preserve">Seguimiento 29/06/2018
</t>
    </r>
    <r>
      <rPr>
        <sz val="11"/>
        <color indexed="8"/>
        <rFont val="Arial"/>
        <family val="2"/>
      </rPr>
      <t xml:space="preserve">Se adelanta solicitud de mantenimiento de aires acondicionados, con el fin de tener la infraestructura a punto y tener controlado los sistemas de enfriado del datacenter.
</t>
    </r>
    <r>
      <rPr>
        <b/>
        <sz val="11"/>
        <color indexed="8"/>
        <rFont val="Arial"/>
        <family val="2"/>
      </rPr>
      <t xml:space="preserve">Seguimiento 31/08/2018
</t>
    </r>
    <r>
      <rPr>
        <sz val="11"/>
        <color indexed="8"/>
        <rFont val="Arial"/>
        <family val="2"/>
      </rPr>
      <t xml:space="preserve">No ha modificaciones ni acciones dentro de esta acción.
</t>
    </r>
    <r>
      <rPr>
        <b/>
        <sz val="11"/>
        <color indexed="8"/>
        <rFont val="Arial"/>
        <family val="2"/>
      </rPr>
      <t>Seguimiento 26/10/2018</t>
    </r>
    <r>
      <rPr>
        <sz val="11"/>
        <color indexed="8"/>
        <rFont val="Arial"/>
        <family val="2"/>
      </rPr>
      <t xml:space="preserve">
Se adelanta el montaje de la UPS que se compró para la entidad.
</t>
    </r>
    <r>
      <rPr>
        <b/>
        <sz val="11"/>
        <color indexed="8"/>
        <rFont val="Arial"/>
        <family val="2"/>
      </rPr>
      <t>Seguimiento 30/11/2018</t>
    </r>
    <r>
      <rPr>
        <sz val="11"/>
        <color indexed="8"/>
        <rFont val="Arial"/>
        <family val="2"/>
      </rPr>
      <t xml:space="preserve">
Se adelanta sistema de redundancia electrica y se plantea el proyecto para control ambiental y contraincendios.
</t>
    </r>
    <r>
      <rPr>
        <b/>
        <sz val="11"/>
        <color indexed="8"/>
        <rFont val="Arial"/>
        <family val="2"/>
      </rPr>
      <t xml:space="preserve">Seguimiento 30/12/2018
</t>
    </r>
    <r>
      <rPr>
        <sz val="11"/>
        <color indexed="8"/>
        <rFont val="Arial"/>
        <family val="2"/>
      </rPr>
      <t>El datacenter no tiene modificaciones y se trabaja con las consideraciones con las cuales viene trabajando.</t>
    </r>
    <r>
      <rPr>
        <b/>
        <sz val="11"/>
        <color indexed="8"/>
        <rFont val="Arial"/>
        <family val="2"/>
      </rPr>
      <t xml:space="preserve">
Seguimiento 28/02/2019
</t>
    </r>
    <r>
      <rPr>
        <sz val="11"/>
        <color indexed="8"/>
        <rFont val="Arial"/>
        <family val="2"/>
      </rPr>
      <t>Se plantea la necesidad y el proyecto de instalación del sistema contraincendio proveniente de la alqueria por lo cual se espera definir la etapa precontractual.</t>
    </r>
    <r>
      <rPr>
        <b/>
        <sz val="11"/>
        <color indexed="8"/>
        <rFont val="Arial"/>
        <family val="2"/>
      </rPr>
      <t xml:space="preserve">
Seguimiento 28/03/2019
</t>
    </r>
    <r>
      <rPr>
        <sz val="11"/>
        <color indexed="8"/>
        <rFont val="Arial"/>
        <family val="2"/>
      </rPr>
      <t xml:space="preserve">No se han adelantado ningun tipo de ajustes al data center. </t>
    </r>
    <r>
      <rPr>
        <b/>
        <sz val="11"/>
        <color indexed="8"/>
        <rFont val="Arial"/>
        <family val="2"/>
      </rPr>
      <t xml:space="preserve">
Seguimiento 30/04/2019</t>
    </r>
    <r>
      <rPr>
        <sz val="11"/>
        <color indexed="8"/>
        <rFont val="Arial"/>
        <family val="2"/>
      </rPr>
      <t xml:space="preserve">
No se han adelantado modificaciones dentro del Datacenter
</t>
    </r>
    <r>
      <rPr>
        <b/>
        <sz val="11"/>
        <color indexed="8"/>
        <rFont val="Arial"/>
        <family val="2"/>
      </rPr>
      <t xml:space="preserve">Seguimiento 31/05/2019
</t>
    </r>
    <r>
      <rPr>
        <sz val="11"/>
        <color indexed="8"/>
        <rFont val="Arial"/>
        <family val="2"/>
      </rPr>
      <t xml:space="preserve">El proceso contractual se va a adelantar en el mes de octubre con el fin de realizar la instalación de los aires de precisiòn.
</t>
    </r>
    <r>
      <rPr>
        <b/>
        <sz val="11"/>
        <color indexed="8"/>
        <rFont val="Arial"/>
        <family val="2"/>
      </rPr>
      <t>Seguimiento 28/06/2019</t>
    </r>
    <r>
      <rPr>
        <sz val="11"/>
        <color indexed="8"/>
        <rFont val="Arial"/>
        <family val="2"/>
      </rPr>
      <t xml:space="preserve">
No hay adelanto frente a este tema.</t>
    </r>
  </si>
  <si>
    <r>
      <t xml:space="preserve">Se verifica  la instalación de la infraestructura del Datacenter. No se observa cumplimiento de la norma para construcción del Datacenter.
</t>
    </r>
    <r>
      <rPr>
        <b/>
        <sz val="11"/>
        <color indexed="8"/>
        <rFont val="Arial"/>
        <family val="2"/>
      </rPr>
      <t>28/01/2019</t>
    </r>
    <r>
      <rPr>
        <sz val="11"/>
        <color indexed="8"/>
        <rFont val="Arial"/>
        <family val="2"/>
      </rPr>
      <t xml:space="preserve">: El riesgo fue materializado, debido a que el data center no cuenta con los requisitos técnicos definidos en la ISO 942 que habla sobre requerimiento tecnicos sobre la construcciòn de los data certer , a la fecha no se cumple con estos requisitos. 
</t>
    </r>
    <r>
      <rPr>
        <b/>
        <sz val="11"/>
        <color indexed="8"/>
        <rFont val="Arial"/>
        <family val="2"/>
      </rPr>
      <t xml:space="preserve">23/07/2019: </t>
    </r>
    <r>
      <rPr>
        <sz val="11"/>
        <color indexed="8"/>
        <rFont val="Arial"/>
        <family val="2"/>
      </rPr>
      <t>No se evidencia avance en el desarrollo de proyectos  en pro de dar cumplimiento a la norma TIA - 942, se plantea por parte de la OTIC la instalcion del sistema contraincendios y aire acondicionado certificados, sin embargo, desde el mes de mayo no se han adelantado acciones relacionadas.</t>
    </r>
  </si>
  <si>
    <r>
      <t xml:space="preserve">Contrato de collocation con ETB.
Reubicación del Datacenter.
Contrato Interadministrativo 350 de 2016 Derivado 4.
</t>
    </r>
    <r>
      <rPr>
        <b/>
        <sz val="11"/>
        <color indexed="8"/>
        <rFont val="Arial"/>
        <family val="2"/>
      </rPr>
      <t xml:space="preserve">23/07/2019: </t>
    </r>
    <r>
      <rPr>
        <sz val="11"/>
        <color indexed="8"/>
        <rFont val="Arial"/>
        <family val="2"/>
      </rPr>
      <t>Sin evidencias a la fecha.</t>
    </r>
  </si>
  <si>
    <r>
      <rPr>
        <b/>
        <sz val="11"/>
        <color indexed="8"/>
        <rFont val="Arial"/>
        <family val="2"/>
      </rPr>
      <t>Seguimiento 24/02/2017</t>
    </r>
    <r>
      <rPr>
        <sz val="11"/>
        <color indexed="8"/>
        <rFont val="Arial"/>
        <family val="2"/>
      </rPr>
      <t xml:space="preserve">
No se han adelantado los procesos correspondientes pues hasta el momento no hay procesos de desarrollo de software que genere productos de esta indole.
</t>
    </r>
    <r>
      <rPr>
        <b/>
        <sz val="11"/>
        <color indexed="8"/>
        <rFont val="Arial"/>
        <family val="2"/>
      </rPr>
      <t>Seguimiento 24-03/2017</t>
    </r>
    <r>
      <rPr>
        <sz val="11"/>
        <color indexed="8"/>
        <rFont val="Arial"/>
        <family val="2"/>
      </rPr>
      <t xml:space="preserve">
No se han adelantado los procesos correspondientes pues hasta el momento no hay procesos de desarrollo de software que genere productos de esta indole.
</t>
    </r>
    <r>
      <rPr>
        <b/>
        <sz val="11"/>
        <color indexed="8"/>
        <rFont val="Arial"/>
        <family val="2"/>
      </rPr>
      <t>Seguimiento 28-04-2017</t>
    </r>
    <r>
      <rPr>
        <sz val="11"/>
        <color indexed="8"/>
        <rFont val="Arial"/>
        <family val="2"/>
      </rPr>
      <t xml:space="preserve">
La empresa Yobiplex se contrata para la definición y seguimiento de las consideraciones técnicas a nivel de Sistemas de Información de la Licitación de aseo.
</t>
    </r>
    <r>
      <rPr>
        <b/>
        <sz val="11"/>
        <color indexed="8"/>
        <rFont val="Arial"/>
        <family val="2"/>
      </rPr>
      <t>Seguimiento 30-05/2017</t>
    </r>
    <r>
      <rPr>
        <sz val="11"/>
        <color indexed="8"/>
        <rFont val="Arial"/>
        <family val="2"/>
      </rPr>
      <t xml:space="preserve">
Yobiplex adelanta el contrato y la oficina TIC supervisa.
</t>
    </r>
    <r>
      <rPr>
        <b/>
        <sz val="11"/>
        <color indexed="8"/>
        <rFont val="Arial"/>
        <family val="2"/>
      </rPr>
      <t>Seguimiento 30-06/2017</t>
    </r>
    <r>
      <rPr>
        <sz val="11"/>
        <color indexed="8"/>
        <rFont val="Arial"/>
        <family val="2"/>
      </rPr>
      <t xml:space="preserve">
Al momento no se tienen procesos que necesiten de este tipo de consideraciones y Yobiplex continua con el apoyo.
</t>
    </r>
    <r>
      <rPr>
        <b/>
        <sz val="11"/>
        <color indexed="8"/>
        <rFont val="Arial"/>
        <family val="2"/>
      </rPr>
      <t>Seguimiento 22/09/2017</t>
    </r>
    <r>
      <rPr>
        <sz val="11"/>
        <color indexed="8"/>
        <rFont val="Arial"/>
        <family val="2"/>
      </rPr>
      <t xml:space="preserve">
Se adelanta el proceso de instalacón y despliegue de las politicas de aseguramiento de la información por medio de politicas de File Server, centralizando los documentos que los funcionarios trabajan dentro de una carpeta de documentos los cuales se almacenan en los servidores de la entidad para evitar su perdida.
</t>
    </r>
    <r>
      <rPr>
        <b/>
        <sz val="11"/>
        <color indexed="8"/>
        <rFont val="Arial"/>
        <family val="2"/>
      </rPr>
      <t>Seguimiento 05/12/2017</t>
    </r>
    <r>
      <rPr>
        <sz val="11"/>
        <color indexed="8"/>
        <rFont val="Arial"/>
        <family val="2"/>
      </rPr>
      <t xml:space="preserve">
Se adelantó políticas dentro del paz y salvo para que todos los contratistas y funcionarios dejen dentro de la carpeta "mis documentos" la información correspondiente al contrato o a las labores diarias correspondientes.
</t>
    </r>
    <r>
      <rPr>
        <b/>
        <sz val="11"/>
        <color indexed="8"/>
        <rFont val="Arial"/>
        <family val="2"/>
      </rPr>
      <t>Seguimiento 02/01/2018</t>
    </r>
    <r>
      <rPr>
        <sz val="11"/>
        <color indexed="8"/>
        <rFont val="Arial"/>
        <family val="2"/>
      </rPr>
      <t xml:space="preserve">
Se está dando cumplimiento a la revisión de la carpeta "mis Documentos" de cada contratista con el fin de salvaguardar la información mediante el File Server.
</t>
    </r>
    <r>
      <rPr>
        <b/>
        <sz val="11"/>
        <color indexed="8"/>
        <rFont val="Arial"/>
        <family val="2"/>
      </rPr>
      <t>Seguimiento 23/03/2018</t>
    </r>
    <r>
      <rPr>
        <sz val="11"/>
        <color indexed="8"/>
        <rFont val="Arial"/>
        <family val="2"/>
      </rPr>
      <t xml:space="preserve">
Los contratos especifican obligaciones puntuales al respecto y generar confidencialidad sobre la información.
</t>
    </r>
    <r>
      <rPr>
        <b/>
        <sz val="11"/>
        <color indexed="8"/>
        <rFont val="Arial"/>
        <family val="2"/>
      </rPr>
      <t>Seguimiento 29/06/2018</t>
    </r>
    <r>
      <rPr>
        <sz val="11"/>
        <color indexed="8"/>
        <rFont val="Arial"/>
        <family val="2"/>
      </rPr>
      <t xml:space="preserve">
El procedimiento de contratación define obligaciones proformar que permiten generalizar este tipo de políticas.
</t>
    </r>
    <r>
      <rPr>
        <b/>
        <sz val="11"/>
        <color indexed="8"/>
        <rFont val="Arial"/>
        <family val="2"/>
      </rPr>
      <t xml:space="preserve">Seguimiento 31/08/2018
</t>
    </r>
    <r>
      <rPr>
        <sz val="11"/>
        <color indexed="8"/>
        <rFont val="Arial"/>
        <family val="2"/>
      </rPr>
      <t xml:space="preserve">no hay avance durante el periodo pues ya se adelantó todo lo que se puede hacer dentro de la plantilla de contratación.
</t>
    </r>
    <r>
      <rPr>
        <b/>
        <sz val="11"/>
        <color indexed="8"/>
        <rFont val="Arial"/>
        <family val="2"/>
      </rPr>
      <t>Seguimiento 26/10/2018</t>
    </r>
    <r>
      <rPr>
        <sz val="11"/>
        <color indexed="8"/>
        <rFont val="Arial"/>
        <family val="2"/>
      </rPr>
      <t xml:space="preserve">
Se continua con el proceso como esta definido en el manual de contratación.
</t>
    </r>
    <r>
      <rPr>
        <b/>
        <sz val="11"/>
        <color indexed="8"/>
        <rFont val="Arial"/>
        <family val="2"/>
      </rPr>
      <t>Seguimiento 30/11/2018</t>
    </r>
    <r>
      <rPr>
        <sz val="11"/>
        <color indexed="8"/>
        <rFont val="Arial"/>
        <family val="2"/>
      </rPr>
      <t xml:space="preserve">
Se continúa con las consideraciones definidas por asuntos legales frente al tema de contratación. Se envía memorando 20181400041843 a Oficina asesora de planeación haciendo entrega del instructivo correspondiente.
</t>
    </r>
    <r>
      <rPr>
        <b/>
        <sz val="11"/>
        <color indexed="8"/>
        <rFont val="Arial"/>
        <family val="2"/>
      </rPr>
      <t xml:space="preserve">Seguimiento 30/12/2018
</t>
    </r>
    <r>
      <rPr>
        <sz val="11"/>
        <color indexed="8"/>
        <rFont val="Arial"/>
        <family val="2"/>
      </rPr>
      <t>Se adelanta reuniones con Asuntos legales para exponer el instructivo correspondiente.</t>
    </r>
    <r>
      <rPr>
        <b/>
        <sz val="11"/>
        <color indexed="8"/>
        <rFont val="Arial"/>
        <family val="2"/>
      </rPr>
      <t xml:space="preserve">
Seguimiento 28/02/2019
</t>
    </r>
    <r>
      <rPr>
        <sz val="11"/>
        <color indexed="8"/>
        <rFont val="Arial"/>
        <family val="2"/>
      </rPr>
      <t>La subdirección de asuntos legales envia memorando de respuesta con las respectivas modificaciones y sugerencia de inclusión dentro del proceso de Pago a contratistas.</t>
    </r>
    <r>
      <rPr>
        <b/>
        <sz val="11"/>
        <color indexed="8"/>
        <rFont val="Arial"/>
        <family val="2"/>
      </rPr>
      <t xml:space="preserve">
Seguimiento 28/03/2019
</t>
    </r>
    <r>
      <rPr>
        <sz val="11"/>
        <color indexed="8"/>
        <rFont val="Arial"/>
        <family val="2"/>
      </rPr>
      <t xml:space="preserve">La oficina TIC asume las modificaciones y adelanta junto con la subdirección administrativa la inclusión del instructivo dentro del procedimiento de Pago a Contratistas con el fin de que se empiece a dar cumplimiento al respecto.
</t>
    </r>
    <r>
      <rPr>
        <b/>
        <sz val="11"/>
        <color indexed="8"/>
        <rFont val="Arial"/>
        <family val="2"/>
      </rPr>
      <t>Seguimiento 30/04/2019</t>
    </r>
    <r>
      <rPr>
        <sz val="11"/>
        <color indexed="8"/>
        <rFont val="Arial"/>
        <family val="2"/>
      </rPr>
      <t xml:space="preserve">
Se hace seguimiento por medio de correo electronico para que planeación y administrativa asocien el instructivo.
</t>
    </r>
    <r>
      <rPr>
        <b/>
        <sz val="11"/>
        <color indexed="8"/>
        <rFont val="Arial"/>
        <family val="2"/>
      </rPr>
      <t>Seguimiento 31/05/2019</t>
    </r>
    <r>
      <rPr>
        <sz val="11"/>
        <color indexed="8"/>
        <rFont val="Arial"/>
        <family val="2"/>
      </rPr>
      <t xml:space="preserve">
No hay avance en la adopci{on del instructivo.
</t>
    </r>
    <r>
      <rPr>
        <b/>
        <sz val="11"/>
        <color indexed="8"/>
        <rFont val="Arial"/>
        <family val="2"/>
      </rPr>
      <t>Seguimiento 28/06/2019</t>
    </r>
    <r>
      <rPr>
        <sz val="11"/>
        <color indexed="8"/>
        <rFont val="Arial"/>
        <family val="2"/>
      </rPr>
      <t xml:space="preserve">
Administrativa acepta la adopción y se esta adelantando la inclusión dentro del proceso de pagos.</t>
    </r>
  </si>
  <si>
    <r>
      <rPr>
        <b/>
        <sz val="11"/>
        <color indexed="8"/>
        <rFont val="Arial"/>
        <family val="2"/>
      </rPr>
      <t>18/07/2017</t>
    </r>
    <r>
      <rPr>
        <sz val="11"/>
        <color indexed="8"/>
        <rFont val="Arial"/>
        <family val="2"/>
      </rPr>
      <t xml:space="preserve">: Se presenta como evidencia el anexo Técnico de sistemas de información corrspondiente a los requirimientos a nivel de sistemas de la licitación pública de aseo.
</t>
    </r>
    <r>
      <rPr>
        <b/>
        <sz val="11"/>
        <color indexed="8"/>
        <rFont val="Arial"/>
        <family val="2"/>
      </rPr>
      <t>28/01/2019:</t>
    </r>
    <r>
      <rPr>
        <sz val="11"/>
        <color indexed="8"/>
        <rFont val="Arial"/>
        <family val="2"/>
      </rPr>
      <t xml:space="preserve"> Se evidencia intructivo para entrega de informaciòn  de los contratistas. se evidencia memorando con  nùmero de radicado   20181400041843 enviado el 5 de septiembre del 2018 a la  Oficina asesora de planeación  solicitando la aprobaciòn del instructivo. 
</t>
    </r>
    <r>
      <rPr>
        <b/>
        <sz val="11"/>
        <color indexed="8"/>
        <rFont val="Arial"/>
        <family val="2"/>
      </rPr>
      <t xml:space="preserve">23/07/2019: </t>
    </r>
    <r>
      <rPr>
        <sz val="11"/>
        <color indexed="8"/>
        <rFont val="Arial"/>
        <family val="2"/>
      </rPr>
      <t>Respecto al seguimiento anterior se observa que el instructivo recibió solicitudes de ajuste por parte de la SAL que fueron realizados por la OTIC. Actualmente la SAF acepto la inclusion en el procedimiento de pagos, a la fecha no se ha publicado.</t>
    </r>
  </si>
  <si>
    <r>
      <t xml:space="preserve">Sin evidencias hasta el momento.
</t>
    </r>
    <r>
      <rPr>
        <b/>
        <sz val="11"/>
        <color indexed="8"/>
        <rFont val="Arial"/>
        <family val="2"/>
      </rPr>
      <t xml:space="preserve">23/07/2019: </t>
    </r>
    <r>
      <rPr>
        <sz val="11"/>
        <color indexed="8"/>
        <rFont val="Arial"/>
        <family val="2"/>
      </rPr>
      <t>Instructivo proteccion datos digitales
PC-05_Causacion_de_obligciones_tramite_pago_V7</t>
    </r>
  </si>
  <si>
    <r>
      <rPr>
        <b/>
        <sz val="11"/>
        <color indexed="8"/>
        <rFont val="Arial"/>
        <family val="2"/>
      </rPr>
      <t>Seguimiento 24/02/2017</t>
    </r>
    <r>
      <rPr>
        <sz val="11"/>
        <color indexed="8"/>
        <rFont val="Arial"/>
        <family val="2"/>
      </rPr>
      <t xml:space="preserve">
Se adelantan trámites correspondientes de paz y salvo unicamente por medio de solicitud en la herramienta de Trabajo Colaborativo.
</t>
    </r>
    <r>
      <rPr>
        <b/>
        <sz val="11"/>
        <color indexed="8"/>
        <rFont val="Arial"/>
        <family val="2"/>
      </rPr>
      <t>Seguimiento 24-03/2017</t>
    </r>
    <r>
      <rPr>
        <sz val="11"/>
        <color indexed="8"/>
        <rFont val="Arial"/>
        <family val="2"/>
      </rPr>
      <t xml:space="preserve">
Se adelantan trámites correspondientes de paz y salvo unicamente por medio de solicitud en la herramienta de Trabajo Colaborativo.
</t>
    </r>
    <r>
      <rPr>
        <b/>
        <sz val="11"/>
        <color indexed="8"/>
        <rFont val="Arial"/>
        <family val="2"/>
      </rPr>
      <t>Seguimiento 28-04-2017</t>
    </r>
    <r>
      <rPr>
        <sz val="11"/>
        <color indexed="8"/>
        <rFont val="Arial"/>
        <family val="2"/>
      </rPr>
      <t xml:space="preserve">
La herramienta esta planteada desde la perspectiva del procedimiento, por lo cual es inevitable que no se haga uso de ella.
</t>
    </r>
    <r>
      <rPr>
        <b/>
        <sz val="11"/>
        <color indexed="8"/>
        <rFont val="Arial"/>
        <family val="2"/>
      </rPr>
      <t>Seguimiento 30-05/2017</t>
    </r>
    <r>
      <rPr>
        <sz val="11"/>
        <color indexed="8"/>
        <rFont val="Arial"/>
        <family val="2"/>
      </rPr>
      <t xml:space="preserve">
Se continua con los procesos de paz y salvos por medio de la herramienta y se hacen ajustes al proceso para que se incluya la solicitud de PC de arriendo dentro de la misma.
</t>
    </r>
    <r>
      <rPr>
        <b/>
        <sz val="11"/>
        <color indexed="8"/>
        <rFont val="Arial"/>
        <family val="2"/>
      </rPr>
      <t>Seguimiento 30-06/2017</t>
    </r>
    <r>
      <rPr>
        <sz val="11"/>
        <color indexed="8"/>
        <rFont val="Arial"/>
        <family val="2"/>
      </rPr>
      <t xml:space="preserve">
Se continua con el proceso y se adelantan seguimientos correspondientes a la herramienta.
</t>
    </r>
    <r>
      <rPr>
        <b/>
        <sz val="11"/>
        <color indexed="8"/>
        <rFont val="Arial"/>
        <family val="2"/>
      </rPr>
      <t>Seguimiento 22/09/2017</t>
    </r>
    <r>
      <rPr>
        <sz val="11"/>
        <color indexed="8"/>
        <rFont val="Arial"/>
        <family val="2"/>
      </rPr>
      <t xml:space="preserve">
Se adelantan reuniones para la modificación del procedimiento dentro del SIG y a partir de realizar los desarrollos pertinentes.
</t>
    </r>
    <r>
      <rPr>
        <b/>
        <sz val="11"/>
        <color indexed="8"/>
        <rFont val="Arial"/>
        <family val="2"/>
      </rPr>
      <t>Seguimiento 05/12/2017</t>
    </r>
    <r>
      <rPr>
        <sz val="11"/>
        <color indexed="8"/>
        <rFont val="Arial"/>
        <family val="2"/>
      </rPr>
      <t xml:space="preserve">
Se adelantaron las actualizaciones tanto al procedimiento como a la herramienta tecnológica de tal manera que los dos estan en la misma línea. Así mismo se realizaron capacitaciones a jefes y secretarias para explicar el procedimiento y los por menores a tener en cuenta dentro de la supervisión y el proceso de paz y salvos.
</t>
    </r>
    <r>
      <rPr>
        <b/>
        <sz val="11"/>
        <color indexed="8"/>
        <rFont val="Arial"/>
        <family val="2"/>
      </rPr>
      <t>Seguimiento 02/01/2018</t>
    </r>
    <r>
      <rPr>
        <sz val="11"/>
        <color indexed="8"/>
        <rFont val="Arial"/>
        <family val="2"/>
      </rPr>
      <t xml:space="preserve">
Se generaron los paz y salvos de los contratistas que terminaron su contratación en el mes de diciembre de tal manera que todo el proceso quede registrado en el aplicativo.
</t>
    </r>
    <r>
      <rPr>
        <b/>
        <sz val="11"/>
        <color indexed="8"/>
        <rFont val="Arial"/>
        <family val="2"/>
      </rPr>
      <t>Seguimiento 23/03/2018</t>
    </r>
    <r>
      <rPr>
        <sz val="11"/>
        <color indexed="8"/>
        <rFont val="Arial"/>
        <family val="2"/>
      </rPr>
      <t xml:space="preserve">
El procedimiento de paz y salvo se adelanta por medio de la herramienta de trabajo colaborativo la cual permite adelantar los seguimientos y estandarización correspondientes. No hay novedad al respecto.
</t>
    </r>
    <r>
      <rPr>
        <b/>
        <sz val="11"/>
        <color indexed="8"/>
        <rFont val="Arial"/>
        <family val="2"/>
      </rPr>
      <t>Seguimiento 29/06/2018</t>
    </r>
    <r>
      <rPr>
        <sz val="11"/>
        <color indexed="8"/>
        <rFont val="Arial"/>
        <family val="2"/>
      </rPr>
      <t xml:space="preserve">
Se continúa con el procedimiento correspondiente sin novedades.
</t>
    </r>
    <r>
      <rPr>
        <b/>
        <sz val="11"/>
        <color indexed="8"/>
        <rFont val="Arial"/>
        <family val="2"/>
      </rPr>
      <t xml:space="preserve">Seguimiento 31/08/2018
</t>
    </r>
    <r>
      <rPr>
        <sz val="11"/>
        <color indexed="8"/>
        <rFont val="Arial"/>
        <family val="2"/>
      </rPr>
      <t xml:space="preserve">Se da cumplimiento al procedimiento de paz y salvo como está definido en el SIG. 
</t>
    </r>
    <r>
      <rPr>
        <b/>
        <sz val="11"/>
        <color indexed="8"/>
        <rFont val="Arial"/>
        <family val="2"/>
      </rPr>
      <t>Seguimiento 26/10/2018</t>
    </r>
    <r>
      <rPr>
        <sz val="11"/>
        <color indexed="8"/>
        <rFont val="Arial"/>
        <family val="2"/>
      </rPr>
      <t xml:space="preserve">
no hay novedades dentro del procedimiento y se continua utilizando la herramienta como esta parametrizada.
</t>
    </r>
    <r>
      <rPr>
        <b/>
        <sz val="11"/>
        <color indexed="8"/>
        <rFont val="Arial"/>
        <family val="2"/>
      </rPr>
      <t>Seguimiento 30/11/2018</t>
    </r>
    <r>
      <rPr>
        <sz val="11"/>
        <color indexed="8"/>
        <rFont val="Arial"/>
        <family val="2"/>
      </rPr>
      <t xml:space="preserve">
El proceso de paz y salvos se sigue adelantandpo por medio del flujo de datos definido dentro de la herramienta BPM y por ende el estrcto cumplimiento del mismo es perenteorio.
</t>
    </r>
    <r>
      <rPr>
        <b/>
        <sz val="11"/>
        <color indexed="8"/>
        <rFont val="Arial"/>
        <family val="2"/>
      </rPr>
      <t>Seguimiento 30/12/2018</t>
    </r>
    <r>
      <rPr>
        <sz val="11"/>
        <color indexed="8"/>
        <rFont val="Arial"/>
        <family val="2"/>
      </rPr>
      <t xml:space="preserve">
Dada la modificación del correo electronico al cual se tiene atada la aplicación, se genera un proceso de migración a la nueva plataforma, realizando las pruebas pertinentes y ejecutando los procesos correspondientes para la puesta en producción. Se adelanta el proceso y se informa a las personas sobre dicha migración.
</t>
    </r>
    <r>
      <rPr>
        <b/>
        <sz val="11"/>
        <color indexed="8"/>
        <rFont val="Arial"/>
        <family val="2"/>
      </rPr>
      <t xml:space="preserve">Seguimiento 28/02/2019
</t>
    </r>
    <r>
      <rPr>
        <sz val="11"/>
        <color indexed="8"/>
        <rFont val="Arial"/>
        <family val="2"/>
      </rPr>
      <t xml:space="preserve">El proceso de migración es efectivo y permite migrar todo el sistema dejandolo en producción y sin novedades. Solo falta terminar de montar el acceso con clave unica el cual debe estar adelantado a mediados de marzo.
</t>
    </r>
    <r>
      <rPr>
        <b/>
        <sz val="11"/>
        <color indexed="8"/>
        <rFont val="Arial"/>
        <family val="2"/>
      </rPr>
      <t>Seguimiento 28/03/2019</t>
    </r>
    <r>
      <rPr>
        <sz val="11"/>
        <color indexed="8"/>
        <rFont val="Arial"/>
        <family val="2"/>
      </rPr>
      <t xml:space="preserve">
Toda la herramienta esta 100% productiva e incluso el acceso por medio de clave unica (SSO - Single Sign On). De esta manera se da por terminada la migración y la herramienta esta completamente funcional.
</t>
    </r>
    <r>
      <rPr>
        <b/>
        <sz val="11"/>
        <color indexed="8"/>
        <rFont val="Arial"/>
        <family val="2"/>
      </rPr>
      <t>Seguimiento 30/04/2019</t>
    </r>
    <r>
      <rPr>
        <sz val="11"/>
        <color indexed="8"/>
        <rFont val="Arial"/>
        <family val="2"/>
      </rPr>
      <t xml:space="preserve">
El sistema de trabajo colaborativo esta trabajando al 100%. Se esta progrmaando una capacitación para iniciadores del proceso de Gestion de usuarios y Paz y Salvos.
</t>
    </r>
    <r>
      <rPr>
        <b/>
        <sz val="11"/>
        <color indexed="8"/>
        <rFont val="Arial"/>
        <family val="2"/>
      </rPr>
      <t>Seguimiento 31/05/2019</t>
    </r>
    <r>
      <rPr>
        <sz val="11"/>
        <color indexed="8"/>
        <rFont val="Arial"/>
        <family val="2"/>
      </rPr>
      <t xml:space="preserve">
Se continua con el mismo sistema y cumpliento el procedimiento al 100%.
</t>
    </r>
    <r>
      <rPr>
        <b/>
        <sz val="11"/>
        <color indexed="8"/>
        <rFont val="Arial"/>
        <family val="2"/>
      </rPr>
      <t>Seguimiento 28/06/2019</t>
    </r>
    <r>
      <rPr>
        <sz val="11"/>
        <color indexed="8"/>
        <rFont val="Arial"/>
        <family val="2"/>
      </rPr>
      <t xml:space="preserve">
Talento humano decide que se debe hacer una reinducciòn del aplicativo a las secretarias de toda la entidad. Se espera fecha para realizar la inducciòn.</t>
    </r>
  </si>
  <si>
    <r>
      <rPr>
        <b/>
        <sz val="11"/>
        <color indexed="8"/>
        <rFont val="Arial"/>
        <family val="2"/>
      </rPr>
      <t>18/07/2017</t>
    </r>
    <r>
      <rPr>
        <sz val="11"/>
        <color indexed="8"/>
        <rFont val="Arial"/>
        <family val="2"/>
      </rPr>
      <t xml:space="preserve">: se verifica el sistema de trabajo colaborativo
</t>
    </r>
    <r>
      <rPr>
        <b/>
        <sz val="11"/>
        <color indexed="8"/>
        <rFont val="Arial"/>
        <family val="2"/>
      </rPr>
      <t>28/01/2019:</t>
    </r>
    <r>
      <rPr>
        <sz val="11"/>
        <color indexed="8"/>
        <rFont val="Arial"/>
        <family val="2"/>
      </rPr>
      <t xml:space="preserve"> En el aplicativo trabajo colaborativo se evidencia los paz y salvos generados.
</t>
    </r>
    <r>
      <rPr>
        <b/>
        <sz val="11"/>
        <color indexed="8"/>
        <rFont val="Arial"/>
        <family val="2"/>
      </rPr>
      <t xml:space="preserve">23/07/2019: </t>
    </r>
    <r>
      <rPr>
        <sz val="11"/>
        <color indexed="8"/>
        <rFont val="Arial"/>
        <family val="2"/>
      </rPr>
      <t>Se evidencia el correcto funcionamiento del flujo de proceso establecido para generar paz y salvos en la herramienta Runmyprocess. Se evidencia en el seguimiento solicitud para programar reinducción a personal especifico dentro de las dependencias.</t>
    </r>
  </si>
  <si>
    <r>
      <t xml:space="preserve">Herramienta de trabajo colaborativo.
</t>
    </r>
    <r>
      <rPr>
        <b/>
        <sz val="11"/>
        <color indexed="8"/>
        <rFont val="Arial"/>
        <family val="2"/>
      </rPr>
      <t xml:space="preserve">23/07/2019: </t>
    </r>
    <r>
      <rPr>
        <sz val="11"/>
        <color indexed="8"/>
        <rFont val="Arial"/>
        <family val="2"/>
      </rPr>
      <t>soclitudes atendidas Gusuarios TIC</t>
    </r>
  </si>
  <si>
    <r>
      <rPr>
        <b/>
        <sz val="11"/>
        <color indexed="8"/>
        <rFont val="Arial"/>
        <family val="2"/>
      </rPr>
      <t>Seguimiento 24/02/2017</t>
    </r>
    <r>
      <rPr>
        <sz val="11"/>
        <color indexed="8"/>
        <rFont val="Arial"/>
        <family val="2"/>
      </rPr>
      <t xml:space="preserve">
No se ha adelantado el proceso de adquisición de software que requiera el análisis correspondiente.
</t>
    </r>
    <r>
      <rPr>
        <b/>
        <sz val="11"/>
        <color indexed="8"/>
        <rFont val="Arial"/>
        <family val="2"/>
      </rPr>
      <t>Seguimiento 24-03/2017</t>
    </r>
    <r>
      <rPr>
        <sz val="11"/>
        <color indexed="8"/>
        <rFont val="Arial"/>
        <family val="2"/>
      </rPr>
      <t xml:space="preserve">
No se ha adelantado el proceso de adquisición de software que requiera el análisis correspondiente.
</t>
    </r>
    <r>
      <rPr>
        <b/>
        <sz val="11"/>
        <color indexed="8"/>
        <rFont val="Arial"/>
        <family val="2"/>
      </rPr>
      <t xml:space="preserve">Seguimiento 28-04-2017
</t>
    </r>
    <r>
      <rPr>
        <sz val="11"/>
        <color indexed="8"/>
        <rFont val="Arial"/>
        <family val="2"/>
      </rPr>
      <t xml:space="preserve">No se han adelantado compras de software que necesite de uina evaluación técnica.
</t>
    </r>
    <r>
      <rPr>
        <b/>
        <sz val="11"/>
        <color indexed="8"/>
        <rFont val="Arial"/>
        <family val="2"/>
      </rPr>
      <t>Seguimiento 30-05/2017</t>
    </r>
    <r>
      <rPr>
        <sz val="11"/>
        <color indexed="8"/>
        <rFont val="Arial"/>
        <family val="2"/>
      </rPr>
      <t xml:space="preserve">
No se han adelantado compras de software que necesite de uina evaluación técnica.
</t>
    </r>
    <r>
      <rPr>
        <b/>
        <sz val="11"/>
        <color indexed="8"/>
        <rFont val="Arial"/>
        <family val="2"/>
      </rPr>
      <t>Seguimiento 30-06/2017</t>
    </r>
    <r>
      <rPr>
        <sz val="11"/>
        <color indexed="8"/>
        <rFont val="Arial"/>
        <family val="2"/>
      </rPr>
      <t xml:space="preserve">
No se han adelantado compras de software que necesite de uina evaluación técnica.
</t>
    </r>
    <r>
      <rPr>
        <b/>
        <sz val="11"/>
        <color indexed="8"/>
        <rFont val="Arial"/>
        <family val="2"/>
      </rPr>
      <t>Seguimiento 22/09/2017</t>
    </r>
    <r>
      <rPr>
        <sz val="11"/>
        <color indexed="8"/>
        <rFont val="Arial"/>
        <family val="2"/>
      </rPr>
      <t xml:space="preserve">
Hasta el momento no se han adelantado compras de software que necsiten del analisis ni apoyo de la Oficina TIC.
</t>
    </r>
    <r>
      <rPr>
        <b/>
        <sz val="11"/>
        <color indexed="8"/>
        <rFont val="Arial"/>
        <family val="2"/>
      </rPr>
      <t>Seguimiento 05/12/2017</t>
    </r>
    <r>
      <rPr>
        <sz val="11"/>
        <color indexed="8"/>
        <rFont val="Arial"/>
        <family val="2"/>
      </rPr>
      <t xml:space="preserve">
Se adelantó el proceso para actualización y soporte del software para subsidios funerarios en el cual la oficina tic ha colaborado como apoyo tecnico para el mismo. de la misma manera se está trabajando en la revisión del software de Alumbrado Público con el fin de definir politicas de recepción del mismo y el aseguramiento del proceso de desarrollo y del producto mismo. Por otro lado se esta desarrollando una APP que permita realizar el registro de requerimientos técnicos dentro de la entidad.
</t>
    </r>
    <r>
      <rPr>
        <b/>
        <sz val="11"/>
        <color indexed="8"/>
        <rFont val="Arial"/>
        <family val="2"/>
      </rPr>
      <t>Seguimiento 02/01/2018</t>
    </r>
    <r>
      <rPr>
        <sz val="11"/>
        <color indexed="8"/>
        <rFont val="Arial"/>
        <family val="2"/>
      </rPr>
      <t xml:space="preserve">
Se tiene una versión de prueba del software de mesa de ayuda lista para ser probada. Se estan definiendo las pruebas para recepción junto con la interventoria de Servicios funerarios del software de cementerios del distrito.
</t>
    </r>
    <r>
      <rPr>
        <b/>
        <sz val="11"/>
        <color indexed="8"/>
        <rFont val="Arial"/>
        <family val="2"/>
      </rPr>
      <t>Seguimiento 23/03/201</t>
    </r>
    <r>
      <rPr>
        <sz val="11"/>
        <color indexed="8"/>
        <rFont val="Arial"/>
        <family val="2"/>
      </rPr>
      <t xml:space="preserve">8
Hasta el momento no se han adelantado ningun tipo de procedimiento para la definición de sistemas de información. 
</t>
    </r>
    <r>
      <rPr>
        <b/>
        <sz val="11"/>
        <color indexed="8"/>
        <rFont val="Arial"/>
        <family val="2"/>
      </rPr>
      <t>Seguimiento 29/06/2018</t>
    </r>
    <r>
      <rPr>
        <sz val="11"/>
        <color indexed="8"/>
        <rFont val="Arial"/>
        <family val="2"/>
      </rPr>
      <t xml:space="preserve">
Se está adelantando el procedimiento de Gestion de proyectos con el fin de poder trabajar los parámetros correspondientes para los sistemas de información.
</t>
    </r>
    <r>
      <rPr>
        <b/>
        <sz val="11"/>
        <color indexed="8"/>
        <rFont val="Arial"/>
        <family val="2"/>
      </rPr>
      <t xml:space="preserve">Seguimiento 31/08/2018
</t>
    </r>
    <r>
      <rPr>
        <sz val="11"/>
        <color indexed="8"/>
        <rFont val="Arial"/>
        <family val="2"/>
      </rPr>
      <t xml:space="preserve">La oficina TIC entra a reestructurar el proceso a partir de la modificación  del objeto y de los procedimientos correspondientes.
</t>
    </r>
    <r>
      <rPr>
        <b/>
        <sz val="11"/>
        <color indexed="8"/>
        <rFont val="Arial"/>
        <family val="2"/>
      </rPr>
      <t>Seguimiento 26/10/2018</t>
    </r>
    <r>
      <rPr>
        <sz val="11"/>
        <color indexed="8"/>
        <rFont val="Arial"/>
        <family val="2"/>
      </rPr>
      <t xml:space="preserve">
El procedimiento se tiene previsto para adelantarlo a partir de procesos PMP. En este sentido dentro de la primera fase se espera actualizar los procedimientos que ya estan adelantandos y dentro de la segunda fase está el de proyectos de la oficina.
</t>
    </r>
    <r>
      <rPr>
        <b/>
        <sz val="11"/>
        <color indexed="8"/>
        <rFont val="Arial"/>
        <family val="2"/>
      </rPr>
      <t>Seguimiento 30/11/2018</t>
    </r>
    <r>
      <rPr>
        <sz val="11"/>
        <color indexed="8"/>
        <rFont val="Arial"/>
        <family val="2"/>
      </rPr>
      <t xml:space="preserve">
El procedimiento se contempla dentro de la reestructuración de la oficina frente al MTO de la entidad.
</t>
    </r>
    <r>
      <rPr>
        <b/>
        <sz val="11"/>
        <color indexed="8"/>
        <rFont val="Arial"/>
        <family val="2"/>
      </rPr>
      <t>Seguimiento 30/12/2018</t>
    </r>
    <r>
      <rPr>
        <sz val="11"/>
        <color indexed="8"/>
        <rFont val="Arial"/>
        <family val="2"/>
      </rPr>
      <t xml:space="preserve">
Al momento no existe plan de contingencia de la entidad, se espera que con el montaje de MSPI se tenga una planeación al respecto.
</t>
    </r>
    <r>
      <rPr>
        <b/>
        <sz val="11"/>
        <color indexed="8"/>
        <rFont val="Arial"/>
        <family val="2"/>
      </rPr>
      <t xml:space="preserve">Seguimiento 28/02/2019
</t>
    </r>
    <r>
      <rPr>
        <sz val="11"/>
        <color indexed="8"/>
        <rFont val="Arial"/>
        <family val="2"/>
      </rPr>
      <t xml:space="preserve">Durante este mes se encarga al Ing. Erlington Salcedo para desarrollar el proyecto de montaje del MSPI. Se define cronograma y se hacen seguimientos puntuales a cada actividad.
</t>
    </r>
    <r>
      <rPr>
        <b/>
        <sz val="11"/>
        <color indexed="8"/>
        <rFont val="Arial"/>
        <family val="2"/>
      </rPr>
      <t>Seguimiento 28/03/2019</t>
    </r>
    <r>
      <rPr>
        <sz val="11"/>
        <color indexed="8"/>
        <rFont val="Arial"/>
        <family val="2"/>
      </rPr>
      <t xml:space="preserve">
Se empiezan a generar avances en terminos de riesgos, politica, documentos de analisis, politicas y procedimientos. Se define una tarea especifica frente a plan de contingencia. Se presenta procedimiento inicial para la gestion de proyectos y esta en revisión dicho proceso.
</t>
    </r>
    <r>
      <rPr>
        <b/>
        <sz val="11"/>
        <color indexed="8"/>
        <rFont val="Arial"/>
        <family val="2"/>
      </rPr>
      <t>Seguimiento 30/04/2019</t>
    </r>
    <r>
      <rPr>
        <sz val="11"/>
        <color indexed="8"/>
        <rFont val="Arial"/>
        <family val="2"/>
      </rPr>
      <t xml:space="preserve">
En este mes no se han solicitado analisis sobre sistemas de información.
</t>
    </r>
    <r>
      <rPr>
        <b/>
        <sz val="11"/>
        <color indexed="8"/>
        <rFont val="Arial"/>
        <family val="2"/>
      </rPr>
      <t>Seguimiento 31/05/2019</t>
    </r>
    <r>
      <rPr>
        <sz val="11"/>
        <color indexed="8"/>
        <rFont val="Arial"/>
        <family val="2"/>
      </rPr>
      <t xml:space="preserve">
Se adelantò reunion para la revisión de la plataforma KAWAK por solicitud de la Oficina Asesora de Planeaciòn.
</t>
    </r>
    <r>
      <rPr>
        <b/>
        <sz val="11"/>
        <color indexed="8"/>
        <rFont val="Arial"/>
        <family val="2"/>
      </rPr>
      <t>Seguimiento 28/06/2019</t>
    </r>
    <r>
      <rPr>
        <sz val="11"/>
        <color indexed="8"/>
        <rFont val="Arial"/>
        <family val="2"/>
      </rPr>
      <t xml:space="preserve">
Se esta adelantando el procedimiento correspondiente a gestion de cambios con el fin de poder hacer un control especifico sobre Sistemas de Información.</t>
    </r>
  </si>
  <si>
    <r>
      <rPr>
        <b/>
        <sz val="11"/>
        <color indexed="8"/>
        <rFont val="Arial"/>
        <family val="2"/>
      </rPr>
      <t>18/07/2017</t>
    </r>
    <r>
      <rPr>
        <sz val="11"/>
        <color indexed="8"/>
        <rFont val="Arial"/>
        <family val="2"/>
      </rPr>
      <t xml:space="preserve">: No se evidencia registro alguno que tenga que ver con solicitudes a través de memorandos.
</t>
    </r>
    <r>
      <rPr>
        <b/>
        <sz val="11"/>
        <color indexed="8"/>
        <rFont val="Arial"/>
        <family val="2"/>
      </rPr>
      <t>28/01/2019:</t>
    </r>
    <r>
      <rPr>
        <sz val="11"/>
        <color indexed="8"/>
        <rFont val="Arial"/>
        <family val="2"/>
      </rPr>
      <t xml:space="preserve"> No se cumplio con la accion, a la fecha solo se tiene un borrardor del intructivo para la gestiòn de proyectos, se tiene programado tener el procedieminto para el mes de junio del 2019, se cordina con los procesos de planeaciòn y asuntos legales trabajar el la construcciòn del procedimiento. 
</t>
    </r>
    <r>
      <rPr>
        <b/>
        <sz val="11"/>
        <color indexed="8"/>
        <rFont val="Arial"/>
        <family val="2"/>
      </rPr>
      <t xml:space="preserve">23/07/2019: </t>
    </r>
    <r>
      <rPr>
        <sz val="11"/>
        <color indexed="8"/>
        <rFont val="Arial"/>
        <family val="2"/>
      </rPr>
      <t>A la fecha no se evidencia la construcción y puesta en marcha del procedimiento para la gestión de proyectos que se programó para el mes de junio.</t>
    </r>
  </si>
  <si>
    <r>
      <t xml:space="preserve">Sin evidencias hasta el momento.
</t>
    </r>
    <r>
      <rPr>
        <b/>
        <sz val="11"/>
        <color indexed="8"/>
        <rFont val="Arial"/>
        <family val="2"/>
      </rPr>
      <t xml:space="preserve">23/07/2019: </t>
    </r>
    <r>
      <rPr>
        <sz val="11"/>
        <color indexed="8"/>
        <rFont val="Arial"/>
        <family val="2"/>
      </rPr>
      <t>Instructivo para gestion de proyectos</t>
    </r>
  </si>
  <si>
    <r>
      <t>22 de marzo de 2017</t>
    </r>
    <r>
      <rPr>
        <sz val="11"/>
        <color indexed="8"/>
        <rFont val="Arial"/>
        <family val="2"/>
      </rPr>
      <t xml:space="preserve">. La Comisión de Regulación de Agua Potable y Saneamiento Basico expidio la Resolución 786 de 2017,  "Por la cual se resuelve la solicitud de venficación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El 31 de marzo se define si esta resolución queda en firme. 
</t>
    </r>
    <r>
      <rPr>
        <b/>
        <sz val="11"/>
        <color indexed="8"/>
        <rFont val="Arial"/>
        <family val="2"/>
      </rPr>
      <t>6 de Junio de 2017.</t>
    </r>
    <r>
      <rPr>
        <sz val="11"/>
        <color indexed="8"/>
        <rFont val="Arial"/>
        <family val="2"/>
      </rPr>
      <t xml:space="preserve"> el 30 de mayo la Comisión de Regulación de Agua Potable  
confirmó en su integridad la Resolución CRA 786 de 2017,
</t>
    </r>
    <r>
      <rPr>
        <b/>
        <sz val="11"/>
        <color indexed="8"/>
        <rFont val="Arial"/>
        <family val="2"/>
      </rPr>
      <t>31 de agosto de 2017
Acción cumplida</t>
    </r>
  </si>
  <si>
    <r>
      <rPr>
        <b/>
        <sz val="11"/>
        <color indexed="8"/>
        <rFont val="Arial"/>
        <family val="2"/>
      </rPr>
      <t>10/07/2017</t>
    </r>
    <r>
      <rPr>
        <sz val="11"/>
        <color indexed="8"/>
        <rFont val="Arial"/>
        <family val="2"/>
      </rPr>
      <t xml:space="preserve">: Se persenta como evidencia la continuación del trámite, la Resolución  786 de 2017 de la CRA.
</t>
    </r>
    <r>
      <rPr>
        <b/>
        <sz val="11"/>
        <color rgb="FF000000"/>
        <rFont val="Arial"/>
        <family val="2"/>
      </rPr>
      <t>30/06/2019:</t>
    </r>
    <r>
      <rPr>
        <sz val="11"/>
        <color indexed="8"/>
        <rFont val="Arial"/>
        <family val="2"/>
      </rPr>
      <t xml:space="preserve"> Se verifica el estado de la acción de control establecida como cumplida, con la evidencia de la "Resolución 786 de 2017 de la CRA". Con este control se mitigo el riesgo, haciendo claridad que su seguimiento se realizó en las vigencias 2017 y 2018.
La SRBL informa que se están realizando mesas de trabajo para revisar y actualizar los riesgos con el representante de la Oficina Asesora de Planeación designado.</t>
    </r>
  </si>
  <si>
    <r>
      <rPr>
        <b/>
        <sz val="11"/>
        <color rgb="FF000000"/>
        <rFont val="Arial"/>
        <family val="2"/>
      </rPr>
      <t>30/06/2019:</t>
    </r>
    <r>
      <rPr>
        <sz val="11"/>
        <color indexed="8"/>
        <rFont val="Arial"/>
        <family val="2"/>
      </rPr>
      <t xml:space="preserve"> Documento Resolución 786 de 2017 de la CRA.</t>
    </r>
  </si>
  <si>
    <r>
      <rPr>
        <b/>
        <sz val="11"/>
        <color indexed="8"/>
        <rFont val="Arial"/>
        <family val="2"/>
      </rPr>
      <t xml:space="preserve">22de marzo de 2017, </t>
    </r>
    <r>
      <rPr>
        <sz val="11"/>
        <color indexed="8"/>
        <rFont val="Arial"/>
        <family val="2"/>
      </rPr>
      <t xml:space="preserve">Se realizará una vez quede en firme la Resolucion CRA 786 de 2017.
</t>
    </r>
    <r>
      <rPr>
        <b/>
        <sz val="11"/>
        <color indexed="8"/>
        <rFont val="Arial"/>
        <family val="2"/>
      </rPr>
      <t xml:space="preserve">6 de junio de 2017. </t>
    </r>
    <r>
      <rPr>
        <sz val="11"/>
        <color indexed="8"/>
        <rFont val="Arial"/>
        <family val="2"/>
      </rPr>
      <t xml:space="preserve">En proceso
</t>
    </r>
    <r>
      <rPr>
        <b/>
        <sz val="11"/>
        <color indexed="8"/>
        <rFont val="Arial"/>
        <family val="2"/>
      </rPr>
      <t xml:space="preserve">31 de agosto de 2017
El 11 de agosto de 2017, la UAESP publicó en SECOP II, la licitación 002 de 2017, con el objeto de  Concesionar áreas de servicio exclusivo para la prestación del servicio público de aseo en la ciudad de Bogotá D.C.
1 de Noviembre de 2017
El 4 de octubre de 2017, a través de la Resolución 532, la UAESP ordena la  apertura a la Licitación Pública UAESP LP 002 de 2017.
Acción Cumplida 
 30 de septiembre de 2018 
Contratos de concesión del servicio de aseo en ejecución. 
</t>
    </r>
  </si>
  <si>
    <r>
      <rPr>
        <b/>
        <sz val="11"/>
        <color indexed="8"/>
        <rFont val="Arial"/>
        <family val="2"/>
      </rPr>
      <t>10/07/2017:</t>
    </r>
    <r>
      <rPr>
        <sz val="11"/>
        <color indexed="8"/>
        <rFont val="Arial"/>
        <family val="2"/>
      </rPr>
      <t xml:space="preserve"> La subdirección RBL, inforam que el Proceso licitatorio aún se encuentra en proceso..
</t>
    </r>
    <r>
      <rPr>
        <b/>
        <sz val="11"/>
        <color rgb="FF000000"/>
        <rFont val="Arial"/>
        <family val="2"/>
      </rPr>
      <t>30/06/2019:</t>
    </r>
    <r>
      <rPr>
        <sz val="11"/>
        <color indexed="8"/>
        <rFont val="Arial"/>
        <family val="2"/>
      </rPr>
      <t xml:space="preserve"> Se verifica el estado de la acción de control establecida como cumplida, con la evidencia de los  "contratos de concesión en ejecución". Con este control se mitigo el riesgo, haciendo claridad que su seguimiento se realizó en las vigencias 2017 y 2018.
La SRBL informa que se están realizando mesas de trabajo para revisar y actualizar los riesgos con el representante de la Oficina Asesora de Planeación designado.</t>
    </r>
  </si>
  <si>
    <r>
      <rPr>
        <b/>
        <sz val="11"/>
        <color rgb="FF000000"/>
        <rFont val="Arial"/>
        <family val="2"/>
      </rPr>
      <t>30/06/2019:</t>
    </r>
    <r>
      <rPr>
        <sz val="11"/>
        <color indexed="8"/>
        <rFont val="Arial"/>
        <family val="2"/>
      </rPr>
      <t xml:space="preserve"> Contratos de concesión para el servicio de aseo en ejecución.</t>
    </r>
  </si>
  <si>
    <r>
      <t>22 de marzo de 2017,</t>
    </r>
    <r>
      <rPr>
        <sz val="11"/>
        <color indexed="8"/>
        <rFont val="Arial"/>
        <family val="2"/>
      </rPr>
      <t xml:space="preserve"> El 28 de dciembre se firmó con Intercapital  la prórroga número 6, por valor de 1.860.582.475, plazo de ejecución de cinco meses 19 dias, es decir, hasta el 19 de junio. 
</t>
    </r>
    <r>
      <rPr>
        <b/>
        <sz val="11"/>
        <color indexed="8"/>
        <rFont val="Arial"/>
        <family val="2"/>
      </rPr>
      <t xml:space="preserve">6 de junio de 2017. En proceso
31 de agosto de 2017
En proceso
1 de noviembre de 2017 
</t>
    </r>
    <r>
      <rPr>
        <sz val="11"/>
        <color indexed="8"/>
        <rFont val="Arial"/>
        <family val="2"/>
      </rPr>
      <t xml:space="preserve"> El 15 de junio  se firmó con Intercapital  la prórroga número 7, por valor de 2,283,020,935, plazo de ejecución de siete  meses 11 días, es decir, hasta el 31 de enero de 2018. 
Igualmente,   ya se definió un precio para la interventoría y se están estableciendo los requisitos habilitantes y calificables para la interventoría. Ya  se cuenta  con  estudios previos  y con un reglamento con las obligaciones que deberá cumplir la interventoría.
</t>
    </r>
    <r>
      <rPr>
        <b/>
        <sz val="11"/>
        <color indexed="8"/>
        <rFont val="Arial"/>
        <family val="2"/>
      </rPr>
      <t xml:space="preserve">20 de abril de 2018
</t>
    </r>
    <r>
      <rPr>
        <sz val="11"/>
        <color indexed="8"/>
        <rFont val="Arial"/>
        <family val="2"/>
      </rPr>
      <t xml:space="preserve">Se realizó prórroga N. 8 hasta el 11 de febrero de 2018, fecha en que inicio nuevo contrato  C- 396 de 2018 de interventoría con Proyección Capital .
</t>
    </r>
    <r>
      <rPr>
        <b/>
        <sz val="11"/>
        <color indexed="8"/>
        <rFont val="Arial"/>
        <family val="2"/>
      </rPr>
      <t>30 de Septiembre de 2018</t>
    </r>
    <r>
      <rPr>
        <sz val="11"/>
        <color indexed="8"/>
        <rFont val="Arial"/>
        <family val="2"/>
      </rPr>
      <t xml:space="preserve"> 
Contrato de Interventoría en ejecución.</t>
    </r>
  </si>
  <si>
    <r>
      <t xml:space="preserve">Se cuenta con la Prórroga y Adción de número 7 del cntrato Número  159 de 2014.
</t>
    </r>
    <r>
      <rPr>
        <b/>
        <sz val="11"/>
        <color rgb="FF000000"/>
        <rFont val="Arial"/>
        <family val="2"/>
      </rPr>
      <t xml:space="preserve">30/06/2019: </t>
    </r>
    <r>
      <rPr>
        <sz val="11"/>
        <color indexed="8"/>
        <rFont val="Arial"/>
        <family val="2"/>
      </rPr>
      <t>Se verifica el estado de la acción de control establecido como cumplido, como evidencia se realizó la "Contratación de la interventoría", Con este control se mitigo el riesgo, haciendo claridad que su seguimiento se realizó en las vigencias 2017 y 2018.
La SRBL informa que se están realizando mesas de trabajo para revisar y actualizar los riesgos con el representante de la Oficina Asesora de Planeación designado.</t>
    </r>
  </si>
  <si>
    <r>
      <t xml:space="preserve">30/06/2019: </t>
    </r>
    <r>
      <rPr>
        <sz val="11"/>
        <color rgb="FF000000"/>
        <rFont val="Arial"/>
        <family val="2"/>
      </rPr>
      <t>Documento Contrato de la interventoria.</t>
    </r>
  </si>
  <si>
    <r>
      <rPr>
        <b/>
        <sz val="11"/>
        <color indexed="8"/>
        <rFont val="Arial"/>
        <family val="2"/>
      </rPr>
      <t>22 de marzo de 2017</t>
    </r>
    <r>
      <rPr>
        <sz val="11"/>
        <color indexed="8"/>
        <rFont val="Arial"/>
        <family val="2"/>
      </rPr>
      <t xml:space="preserve">.  En el Sistema Integrado de Gesitón, procedimiento de Planeación de los Servicos, Anexo 2, se encuentra el plan de contingencia para la prestación del servicio de aseo. Igualmente, de acuerdo con lo establecido en el reglamento técnico  operativo  adoptado mediante  Resolución  UAESP 365 de 2013, Los Operadores deben contar con un plan de contingencia para mantener la continuidad y calidad del servicio en todo momento.
Los concesionarios del servicio  de aseo actual, entregaron los planes de contigencia para el actual esquema de aseo.
</t>
    </r>
    <r>
      <rPr>
        <b/>
        <sz val="11"/>
        <color indexed="8"/>
        <rFont val="Arial"/>
        <family val="2"/>
      </rPr>
      <t xml:space="preserve">6 de junio de 2017. </t>
    </r>
    <r>
      <rPr>
        <sz val="11"/>
        <color indexed="8"/>
        <rFont val="Arial"/>
        <family val="2"/>
      </rPr>
      <t xml:space="preserve">Los operadores /prestadores cuentan con un plan de contingencia 
</t>
    </r>
    <r>
      <rPr>
        <b/>
        <sz val="11"/>
        <color indexed="8"/>
        <rFont val="Arial"/>
        <family val="2"/>
      </rPr>
      <t xml:space="preserve">31 de agosto de 2017
Los operadores y prestadores cuentan con un plan de contingencia.
1 de noviembre de 2017
</t>
    </r>
    <r>
      <rPr>
        <sz val="11"/>
        <color indexed="8"/>
        <rFont val="Arial"/>
        <family val="2"/>
      </rPr>
      <t xml:space="preserve">Los operadores y prestadores cuentan con un plan de contingencia.
</t>
    </r>
    <r>
      <rPr>
        <b/>
        <sz val="11"/>
        <color indexed="8"/>
        <rFont val="Arial"/>
        <family val="2"/>
      </rPr>
      <t xml:space="preserve">20 de abril de 2018
</t>
    </r>
    <r>
      <rPr>
        <sz val="11"/>
        <color indexed="8"/>
        <rFont val="Arial"/>
        <family val="2"/>
      </rPr>
      <t xml:space="preserve">los operadores prestadores del esquema anterior contaron con un plan de contingencia para la vigencia del 2017.
</t>
    </r>
  </si>
  <si>
    <r>
      <t xml:space="preserve">Se cuenta con la Prórroga y Adción de número 7 del cntrato Número  159 de 2014.
</t>
    </r>
    <r>
      <rPr>
        <b/>
        <sz val="11"/>
        <color rgb="FF000000"/>
        <rFont val="Arial"/>
        <family val="2"/>
      </rPr>
      <t xml:space="preserve">30/06/2019: </t>
    </r>
    <r>
      <rPr>
        <sz val="11"/>
        <color indexed="8"/>
        <rFont val="Arial"/>
        <family val="2"/>
      </rPr>
      <t>Se verifica el estado de la acción de control establecido como cumplido, como evidencia se realizaron los " Planes de contingencia para la concesión actual. Con este control se mitigo el riesgo, haciendo claridad que su seguimiento se realizó en las vigencias 2017 y 2018.
La SRBL informa que se están realizando mesas de trabajo para revisar y actualizar los riesgos con el representante de la Oficina Asesora de Planeación designado.</t>
    </r>
  </si>
  <si>
    <r>
      <rPr>
        <b/>
        <sz val="11"/>
        <color rgb="FF000000"/>
        <rFont val="Arial"/>
        <family val="2"/>
      </rPr>
      <t xml:space="preserve">30/06/2019: </t>
    </r>
    <r>
      <rPr>
        <sz val="11"/>
        <color indexed="8"/>
        <rFont val="Arial"/>
        <family val="2"/>
      </rPr>
      <t>Planes de Contingencia para garantizar el servicio.</t>
    </r>
  </si>
  <si>
    <r>
      <rPr>
        <b/>
        <sz val="11"/>
        <color indexed="8"/>
        <rFont val="Arial"/>
        <family val="2"/>
      </rPr>
      <t xml:space="preserve">22 de marzo de 2017. </t>
    </r>
    <r>
      <rPr>
        <sz val="11"/>
        <color indexed="8"/>
        <rFont val="Arial"/>
        <family val="2"/>
      </rPr>
      <t xml:space="preserve">Se aprobaron los planes de supervisión y control para la vigencia de 2017, para cada zona, los cuales se encuentran en ejecución.
</t>
    </r>
    <r>
      <rPr>
        <b/>
        <sz val="11"/>
        <color indexed="8"/>
        <rFont val="Arial"/>
        <family val="2"/>
      </rPr>
      <t xml:space="preserve">6 de junio de 2017. </t>
    </r>
    <r>
      <rPr>
        <sz val="11"/>
        <color indexed="8"/>
        <rFont val="Arial"/>
        <family val="2"/>
      </rPr>
      <t xml:space="preserve">En ejecución. 
</t>
    </r>
    <r>
      <rPr>
        <b/>
        <sz val="11"/>
        <color indexed="8"/>
        <rFont val="Arial"/>
        <family val="2"/>
      </rPr>
      <t>31 de agosto de 2017</t>
    </r>
    <r>
      <rPr>
        <sz val="11"/>
        <color indexed="8"/>
        <rFont val="Arial"/>
        <family val="2"/>
      </rPr>
      <t xml:space="preserve">.
 En ejecución
</t>
    </r>
    <r>
      <rPr>
        <b/>
        <sz val="11"/>
        <color indexed="8"/>
        <rFont val="Arial"/>
        <family val="2"/>
      </rPr>
      <t xml:space="preserve">1 de noviembre de 2017
</t>
    </r>
    <r>
      <rPr>
        <sz val="11"/>
        <color indexed="8"/>
        <rFont val="Arial"/>
        <family val="2"/>
      </rPr>
      <t>Plan de Supervisión y control ene jecución</t>
    </r>
    <r>
      <rPr>
        <b/>
        <sz val="11"/>
        <color indexed="8"/>
        <rFont val="Arial"/>
        <family val="2"/>
      </rPr>
      <t xml:space="preserve">. 
</t>
    </r>
    <r>
      <rPr>
        <sz val="11"/>
        <color indexed="8"/>
        <rFont val="Arial"/>
        <family val="2"/>
      </rPr>
      <t xml:space="preserve">20 de abril de 2018
Se ejecutó el plan de superviisón y contorl para la vigencia del 2017. Se entregaron los informes de supervisión y control de las seis zonas,  hasta el  mes de dciembre de 2017, 
</t>
    </r>
    <r>
      <rPr>
        <b/>
        <sz val="11"/>
        <color indexed="8"/>
        <rFont val="Arial"/>
        <family val="2"/>
      </rPr>
      <t xml:space="preserve">30 de septiembre de 2018
</t>
    </r>
    <r>
      <rPr>
        <sz val="11"/>
        <color indexed="8"/>
        <rFont val="Arial"/>
        <family val="2"/>
      </rPr>
      <t xml:space="preserve">Se aprobaron los planes de Supervisión y Control para la vigencia de 2018. 
Los planes de Superviisón y Control se encuentran en ejecución. </t>
    </r>
  </si>
  <si>
    <r>
      <t xml:space="preserve">Se cuenta con la Prórroga y Adción de número 7 del cntrato Número  159 de 2014.
</t>
    </r>
    <r>
      <rPr>
        <b/>
        <sz val="11"/>
        <color rgb="FF000000"/>
        <rFont val="Arial"/>
        <family val="2"/>
      </rPr>
      <t xml:space="preserve">30/06/2019: </t>
    </r>
    <r>
      <rPr>
        <sz val="11"/>
        <color indexed="8"/>
        <rFont val="Arial"/>
        <family val="2"/>
      </rPr>
      <t>Se verifica el estado de la acción de control establecido como cumplido, como evidencia se realizaron los " Planes de supervisión y control para la vigencia. Con este control se mitigo el riesgo, haciendo claridad que su seguimiento se realizó en las vigencias 2017 y 2018.
La SRBL informa que se están realizando mesas de trabajo para revisar y actualizar los riesgos con el representante de la Oficina Asesora de Planeación designado.</t>
    </r>
  </si>
  <si>
    <r>
      <rPr>
        <b/>
        <sz val="11"/>
        <color rgb="FF000000"/>
        <rFont val="Arial"/>
        <family val="2"/>
      </rPr>
      <t xml:space="preserve">30/06/2019: </t>
    </r>
    <r>
      <rPr>
        <sz val="11"/>
        <color indexed="8"/>
        <rFont val="Arial"/>
        <family val="2"/>
      </rPr>
      <t>Los Planes de Supervisión y Control para la vigencia.</t>
    </r>
  </si>
  <si>
    <r>
      <rPr>
        <b/>
        <sz val="11"/>
        <color indexed="8"/>
        <rFont val="Arial"/>
        <family val="2"/>
      </rPr>
      <t xml:space="preserve">05/06/2017: </t>
    </r>
    <r>
      <rPr>
        <sz val="11"/>
        <color indexed="8"/>
        <rFont val="Arial"/>
        <family val="2"/>
      </rPr>
      <t xml:space="preserve">Se realizó el segumiento a los hitos del plan de acción de los meses de enero, febrero, marzo, abril, mayo, junio de 2017.
</t>
    </r>
    <r>
      <rPr>
        <b/>
        <sz val="11"/>
        <color indexed="8"/>
        <rFont val="Arial"/>
        <family val="2"/>
      </rPr>
      <t>31/12/2017</t>
    </r>
    <r>
      <rPr>
        <sz val="11"/>
        <color indexed="8"/>
        <rFont val="Arial"/>
        <family val="2"/>
      </rPr>
      <t xml:space="preserve"> Se realizó el correspondiente seguimiento a los hitos establecidos en el plan de acción de los meses de julio, agosto, septiembre, octubre, noviembre y diciembre de 2017.
</t>
    </r>
    <r>
      <rPr>
        <b/>
        <sz val="11"/>
        <color indexed="8"/>
        <rFont val="Arial"/>
        <family val="2"/>
      </rPr>
      <t xml:space="preserve">30/03/2018  </t>
    </r>
    <r>
      <rPr>
        <sz val="11"/>
        <color indexed="8"/>
        <rFont val="Arial"/>
        <family val="2"/>
      </rPr>
      <t>Se realizó el seguimiento a los hitos establecidos en el plan de acción de los meses de enero, febrero y marzo de 2018.</t>
    </r>
    <r>
      <rPr>
        <b/>
        <sz val="11"/>
        <color indexed="8"/>
        <rFont val="Arial"/>
        <family val="2"/>
      </rPr>
      <t xml:space="preserve">
30/06/2018</t>
    </r>
    <r>
      <rPr>
        <sz val="11"/>
        <color indexed="8"/>
        <rFont val="Arial"/>
        <family val="2"/>
      </rPr>
      <t xml:space="preserve"> Se realizó el seguimiento a los hitos establecidos en el plan de acción de los meses de abril, mayo, junio.
Evidencia:  Correos enviados a la OAP y acta de autocontrol.
</t>
    </r>
    <r>
      <rPr>
        <b/>
        <sz val="11"/>
        <color indexed="8"/>
        <rFont val="Arial"/>
        <family val="2"/>
      </rPr>
      <t>30/09/2018</t>
    </r>
    <r>
      <rPr>
        <sz val="11"/>
        <color indexed="8"/>
        <rFont val="Arial"/>
        <family val="2"/>
      </rPr>
      <t xml:space="preserve"> Se realizo seguimiento a los hitos establecidos en el plan de acciòn a los meses de julio, agosto,septiembre</t>
    </r>
    <r>
      <rPr>
        <b/>
        <sz val="11"/>
        <color indexed="8"/>
        <rFont val="Arial"/>
        <family val="2"/>
      </rPr>
      <t>.
Evidencias:</t>
    </r>
    <r>
      <rPr>
        <sz val="11"/>
        <color indexed="8"/>
        <rFont val="Arial"/>
        <family val="2"/>
      </rPr>
      <t xml:space="preserve"> actas de autocontrol y correos enviados a la oficina asesora de planeaciòn.
</t>
    </r>
    <r>
      <rPr>
        <b/>
        <sz val="11"/>
        <color indexed="8"/>
        <rFont val="Arial"/>
        <family val="2"/>
      </rPr>
      <t>31/07/2019:</t>
    </r>
    <r>
      <rPr>
        <sz val="11"/>
        <color indexed="8"/>
        <rFont val="Arial"/>
        <family val="2"/>
      </rPr>
      <t xml:space="preserve"> se ha realizado seguimiento a los hitos o actividades de la SAPROV en el PAI, de acuerdo a la programación establecida. </t>
    </r>
  </si>
  <si>
    <r>
      <rPr>
        <b/>
        <sz val="11"/>
        <color indexed="8"/>
        <rFont val="Arial"/>
        <family val="2"/>
      </rPr>
      <t>07/06/2017:</t>
    </r>
    <r>
      <rPr>
        <sz val="11"/>
        <color indexed="8"/>
        <rFont val="Arial"/>
        <family val="2"/>
      </rPr>
      <t xml:space="preserve"> Este seguimiento se evidencia a traves de los correos electronicos enviados a la OAP y en las actas de reunión de autocontrol de la oficina de Aprovechamiento.
</t>
    </r>
    <r>
      <rPr>
        <b/>
        <sz val="11"/>
        <color indexed="8"/>
        <rFont val="Arial"/>
        <family val="2"/>
      </rPr>
      <t>31/07/2019</t>
    </r>
    <r>
      <rPr>
        <sz val="11"/>
        <color indexed="8"/>
        <rFont val="Arial"/>
        <family val="2"/>
      </rPr>
      <t>: Se observa seguimiento a los hitos o actividades de la SAPROV en el PAI, de acuerdo a la programación establecida. Se observa seguimiento a las acciones evitando que el riesgo se materialice. La SAPROV informa que los controles no se han documentado debidoa que estan en proceso de validación y ajuste entre la OAP y la SAPROV.</t>
    </r>
  </si>
  <si>
    <r>
      <rPr>
        <b/>
        <sz val="11"/>
        <color indexed="8"/>
        <rFont val="Arial"/>
        <family val="2"/>
      </rPr>
      <t>05/06/2017</t>
    </r>
    <r>
      <rPr>
        <sz val="11"/>
        <color indexed="8"/>
        <rFont val="Arial"/>
        <family val="2"/>
      </rPr>
      <t xml:space="preserve">Se elimino el procedimiento de Sustitución de Vehículos de Tracción Animal  por el  cumplimiento del  Decreto y Registro Unico de Organizaciones de Oficio-RUOR  con los radicados no. 20175000008253 y 20175000016743 por los cambios en los lineamientos, actividades establecidos en el procedimiento, según Decreto 596 y 0276 de 2016.
Se actualizó el procedimiento del Registro Unico de Recicladores de Ofcio-RURO en cumplimiento del Decreto 596 de 2016.
</t>
    </r>
    <r>
      <rPr>
        <b/>
        <sz val="11"/>
        <color indexed="8"/>
        <rFont val="Arial"/>
        <family val="2"/>
      </rPr>
      <t xml:space="preserve">31/12/2017 </t>
    </r>
    <r>
      <rPr>
        <sz val="11"/>
        <color indexed="8"/>
        <rFont val="Arial"/>
        <family val="2"/>
      </rPr>
      <t xml:space="preserve">Se actualizó el procedimiento del registro único de organizaciones de oficio-RUOR.
El procedimiento de remuneración a la población recicladora de oficio esta en proceso de eliminación por los lineamientos que establece el Decreto 596 de 2016.
</t>
    </r>
    <r>
      <rPr>
        <b/>
        <sz val="11"/>
        <color indexed="8"/>
        <rFont val="Arial"/>
        <family val="2"/>
      </rPr>
      <t xml:space="preserve">30/03/2018 </t>
    </r>
    <r>
      <rPr>
        <sz val="11"/>
        <color indexed="8"/>
        <rFont val="Arial"/>
        <family val="2"/>
      </rPr>
      <t xml:space="preserve">Se envio a la oficina asesora de planeación, la solicitud de publicación del procedimiento del RUOR con No. de Radicado 20175000057173.
Por otra parte se envio a la oficina asesora de planeación la actualización documental del proceso de aprovechamiento, radicado No. 20185000022703.
</t>
    </r>
    <r>
      <rPr>
        <b/>
        <sz val="11"/>
        <color indexed="8"/>
        <rFont val="Arial"/>
        <family val="2"/>
      </rPr>
      <t>30/06/2018</t>
    </r>
    <r>
      <rPr>
        <sz val="11"/>
        <color indexed="8"/>
        <rFont val="Arial"/>
        <family val="2"/>
      </rPr>
      <t xml:space="preserve"> Se esta actualizando el procedimiento del RURO y la resolución 046 de 2018 para realizar ajustes en los criterios de inscripción al registro único de organizaciones de recicladores-RUOR.
</t>
    </r>
    <r>
      <rPr>
        <b/>
        <sz val="11"/>
        <color indexed="8"/>
        <rFont val="Arial"/>
        <family val="2"/>
      </rPr>
      <t xml:space="preserve">30/09/2018 </t>
    </r>
    <r>
      <rPr>
        <sz val="11"/>
        <color indexed="8"/>
        <rFont val="Arial"/>
        <family val="2"/>
      </rPr>
      <t xml:space="preserve">Se actualizò el procedimiento del RUOR  en las actividades, los responsables y en el formato de visita 1.
De igual manera se actualizò la resoluciòn 046 del RUOR por la resoluciòn  588 de 2018.
</t>
    </r>
    <r>
      <rPr>
        <b/>
        <sz val="11"/>
        <color indexed="8"/>
        <rFont val="Arial"/>
        <family val="2"/>
      </rPr>
      <t>31/07/2019:</t>
    </r>
    <r>
      <rPr>
        <sz val="11"/>
        <color indexed="8"/>
        <rFont val="Arial"/>
        <family val="2"/>
      </rPr>
      <t xml:space="preserve"> La SAPROV realizo reuniones conjuntamente con la OAP, para la modificación y actualización del procedimiento de medición de la satisfacción de los servicios de la UAESP. </t>
    </r>
  </si>
  <si>
    <r>
      <rPr>
        <b/>
        <sz val="11"/>
        <color indexed="8"/>
        <rFont val="Arial"/>
        <family val="2"/>
      </rPr>
      <t xml:space="preserve">07/06/2017: </t>
    </r>
    <r>
      <rPr>
        <sz val="11"/>
        <color indexed="8"/>
        <rFont val="Arial"/>
        <family val="2"/>
      </rPr>
      <t xml:space="preserve">Se realizó modificación, actualización y eliminación de los procediemientos de la Subdirección de Aprovechamiento, lo cual se puede evidenciar en los radicados no. 20175000008253 y 20175000016743.
</t>
    </r>
    <r>
      <rPr>
        <b/>
        <sz val="11"/>
        <color indexed="8"/>
        <rFont val="Arial"/>
        <family val="2"/>
      </rPr>
      <t>31/07/2019:</t>
    </r>
    <r>
      <rPr>
        <sz val="11"/>
        <color indexed="8"/>
        <rFont val="Arial"/>
        <family val="2"/>
      </rPr>
      <t xml:space="preserve"> Se observa que se realizaron reuniones conjuntamente con la OAP, para la modificación y actualización del procedimiento de medición de la satisfacción de los ervicios de la UAESP. Se observa seguimiento a las acciones evitando que el riesgo se materialice. La SAPROV informa que los controles no se han documentado debidoa que estan en proceso de validación y ajuste entre la OAP y la SAPROV.</t>
    </r>
  </si>
  <si>
    <r>
      <rPr>
        <b/>
        <sz val="11"/>
        <color indexed="8"/>
        <rFont val="Arial"/>
        <family val="2"/>
      </rPr>
      <t>05/06/2017</t>
    </r>
    <r>
      <rPr>
        <sz val="11"/>
        <color indexed="8"/>
        <rFont val="Arial"/>
        <family val="2"/>
      </rPr>
      <t xml:space="preserve">Se ha dado cumplimiento mensual del desarrollo de las reuniones de autocontrol.
</t>
    </r>
    <r>
      <rPr>
        <b/>
        <sz val="11"/>
        <color indexed="8"/>
        <rFont val="Arial"/>
        <family val="2"/>
      </rPr>
      <t xml:space="preserve">31/12/2017 </t>
    </r>
    <r>
      <rPr>
        <sz val="11"/>
        <color indexed="8"/>
        <rFont val="Arial"/>
        <family val="2"/>
      </rPr>
      <t xml:space="preserve">Se realizó el seguimiento a las metas y objetivos trazados por la Subdirección de Aprovechamiento a  través de las reuniones de autocontrol.
</t>
    </r>
    <r>
      <rPr>
        <b/>
        <sz val="11"/>
        <color indexed="8"/>
        <rFont val="Arial"/>
        <family val="2"/>
      </rPr>
      <t xml:space="preserve">30/03/2018 </t>
    </r>
    <r>
      <rPr>
        <sz val="11"/>
        <color indexed="8"/>
        <rFont val="Arial"/>
        <family val="2"/>
      </rPr>
      <t xml:space="preserve"> Se realizó el seguimiento a las metas y objetivos trazados por la Subdirección de Aprovechamiento a  través de las reuniones de autocontrol.
</t>
    </r>
    <r>
      <rPr>
        <b/>
        <sz val="11"/>
        <color indexed="8"/>
        <rFont val="Arial"/>
        <family val="2"/>
      </rPr>
      <t xml:space="preserve">30/06/2018 </t>
    </r>
    <r>
      <rPr>
        <sz val="11"/>
        <color indexed="8"/>
        <rFont val="Arial"/>
        <family val="2"/>
      </rPr>
      <t xml:space="preserve">  Se realizó el seguimiento a las metas y objetivos trazados por la Subdirección de Aprovechamiento a  través de las reuniones de autocontrol.
</t>
    </r>
    <r>
      <rPr>
        <b/>
        <sz val="11"/>
        <color indexed="8"/>
        <rFont val="Arial"/>
        <family val="2"/>
      </rPr>
      <t xml:space="preserve">30/09/2018 </t>
    </r>
    <r>
      <rPr>
        <sz val="11"/>
        <color indexed="8"/>
        <rFont val="Arial"/>
        <family val="2"/>
      </rPr>
      <t xml:space="preserve">Se realizò el seguimiento  a  las metas y objetivos trazados por la Subdirecciòn de aprovechamiento a travès de las reuniones de autocontrol.
</t>
    </r>
    <r>
      <rPr>
        <b/>
        <sz val="11"/>
        <color indexed="8"/>
        <rFont val="Arial"/>
        <family val="2"/>
      </rPr>
      <t>31/07/2019:</t>
    </r>
    <r>
      <rPr>
        <sz val="11"/>
        <color indexed="8"/>
        <rFont val="Arial"/>
        <family val="2"/>
      </rPr>
      <t xml:space="preserve"> La SAPROV realiza seguimiento a metas y objetivos  establecidos en el PAI 2019.</t>
    </r>
  </si>
  <si>
    <r>
      <rPr>
        <b/>
        <sz val="11"/>
        <color indexed="8"/>
        <rFont val="Arial"/>
        <family val="2"/>
      </rPr>
      <t>07/06/2017</t>
    </r>
    <r>
      <rPr>
        <sz val="11"/>
        <color indexed="8"/>
        <rFont val="Arial"/>
        <family val="2"/>
      </rPr>
      <t xml:space="preserve">: Este seguimiento se evidencia a traves  de las actas de reunión de autocontrol de la oficina de Aprovechamiento.
</t>
    </r>
    <r>
      <rPr>
        <b/>
        <sz val="11"/>
        <color indexed="8"/>
        <rFont val="Arial"/>
        <family val="2"/>
      </rPr>
      <t>31/07/2019:</t>
    </r>
    <r>
      <rPr>
        <sz val="11"/>
        <color indexed="8"/>
        <rFont val="Arial"/>
        <family val="2"/>
      </rPr>
      <t xml:space="preserve"> Se observa que la SAPROV realiza seguimiento a metas y objetivos  establecidos en el PAI 2019.Se observa seguimiento a las acciones evitando que el riesgo se materialice. La SAPROV informa que los controles no se han documentado debidoa que estan en proceso de validación y ajuste entre la OAP y la SAPROV.</t>
    </r>
  </si>
  <si>
    <r>
      <rPr>
        <b/>
        <sz val="11"/>
        <rFont val="Arial"/>
        <family val="2"/>
      </rPr>
      <t>31/03/2018</t>
    </r>
    <r>
      <rPr>
        <sz val="11"/>
        <rFont val="Arial"/>
        <family val="2"/>
      </rPr>
      <t xml:space="preserve">: Se crea base de datos en archivo Excel y mensualmente el personal de la Subdireccion responsable del tema de facturación de Disposición Final, actualiza la información que está disponible para consulta en los equipos de cómputo de la dependencia.
</t>
    </r>
    <r>
      <rPr>
        <b/>
        <sz val="11"/>
        <rFont val="Arial"/>
        <family val="2"/>
      </rPr>
      <t>30/06/2018</t>
    </r>
    <r>
      <rPr>
        <sz val="11"/>
        <rFont val="Arial"/>
        <family val="2"/>
      </rPr>
      <t xml:space="preserve">: mensualmente el personal de la Subdireccion responsable del tema de facturación de Disposición Final, actualiza la información que está disponible para consulta en los equipos de cómputo de la dependencia.
</t>
    </r>
    <r>
      <rPr>
        <b/>
        <sz val="11"/>
        <rFont val="Arial"/>
        <family val="2"/>
      </rPr>
      <t>30/09/2018:</t>
    </r>
    <r>
      <rPr>
        <sz val="11"/>
        <rFont val="Arial"/>
        <family val="2"/>
      </rPr>
      <t xml:space="preserve"> mensualmente el personal de la Subdireccion responsable del tema de facturación de Disposición Final, actualiza la información que está disponible para consulta en los equipos de cómputo de la dependencia.
Acción continúa en Proceso.
</t>
    </r>
    <r>
      <rPr>
        <b/>
        <sz val="11"/>
        <rFont val="Arial"/>
        <family val="2"/>
      </rPr>
      <t>19/06/2019:</t>
    </r>
    <r>
      <rPr>
        <sz val="11"/>
        <rFont val="Arial"/>
        <family val="2"/>
      </rPr>
      <t xml:space="preserve"> Mensualmente el personal de la Subdireccion responsable del tema de facturación de Disposición Final, actualiza la información en la base de datos "Base Control de Facturación CGR" establecida en el procedimiento "Procedimiento de Autorización de Pagos por la interventoría y operación de la actividad de disposición final" GIR-PC-04 V2,  disponible para consulta en los equipos de cómputo de la dependencia. 
Acción en proceso.</t>
    </r>
  </si>
  <si>
    <r>
      <rPr>
        <b/>
        <sz val="11"/>
        <color indexed="8"/>
        <rFont val="Arial"/>
        <family val="2"/>
      </rPr>
      <t>26/04/2018:</t>
    </r>
    <r>
      <rPr>
        <sz val="11"/>
        <color indexed="8"/>
        <rFont val="Arial"/>
        <family val="2"/>
      </rPr>
      <t xml:space="preserve"> Se evidencia el cumplimiento de las acciones, lo cual no permite la materializacion del riesgo.
</t>
    </r>
    <r>
      <rPr>
        <b/>
        <sz val="11"/>
        <color indexed="8"/>
        <rFont val="Arial"/>
        <family val="2"/>
      </rPr>
      <t>09/08/2019:</t>
    </r>
    <r>
      <rPr>
        <sz val="11"/>
        <color indexed="8"/>
        <rFont val="Arial"/>
        <family val="2"/>
      </rPr>
      <t xml:space="preserve"> Se solicito a la SDF la base de datos actualizada en la que s epueda evidenciar la facturacion implementada y se verifico. Se observa seguimiento a las acciones evitando que el riesgo se materialice.</t>
    </r>
  </si>
  <si>
    <r>
      <rPr>
        <b/>
        <sz val="11"/>
        <rFont val="Arial"/>
        <family val="2"/>
      </rPr>
      <t>31/03/2018</t>
    </r>
    <r>
      <rPr>
        <sz val="11"/>
        <rFont val="Arial"/>
        <family val="2"/>
      </rPr>
      <t xml:space="preserve">: Se cuenta con el procedimiento "Procedimiento de Autorización de Pagos por la interventoría y operación del servicio de disposición final" DFI-PC-03 V1., disponible en el Mapa de Proceso de la Unidad. Link: http://www.uaesp.gov.co/index.php/sig-01 Meta cumplida: Un (1) procedimiento implementado.
</t>
    </r>
    <r>
      <rPr>
        <b/>
        <sz val="11"/>
        <rFont val="Arial"/>
        <family val="2"/>
      </rPr>
      <t>30/09/2018:</t>
    </r>
    <r>
      <rPr>
        <sz val="11"/>
        <rFont val="Arial"/>
        <family val="2"/>
      </rPr>
      <t xml:space="preserve"> Acción terminada.
</t>
    </r>
    <r>
      <rPr>
        <b/>
        <sz val="11"/>
        <rFont val="Arial"/>
        <family val="2"/>
      </rPr>
      <t>19/06/2019:</t>
    </r>
    <r>
      <rPr>
        <sz val="11"/>
        <rFont val="Arial"/>
        <family val="2"/>
      </rPr>
      <t xml:space="preserve"> Se cuenta con el procedimiento "Procedimiento de Autorización de Pagos por la interventoría y operación de la actividad de disposición final" GIR-PC-04 V2., disponible en el Mapa de Proceso de la Unidad. Link: http://www.uaesp.gov.co/modelo-transformacion-organizacional/procesos_mto.php?id=misionales_gestionresiduos
Acción Terminada.</t>
    </r>
  </si>
  <si>
    <r>
      <rPr>
        <b/>
        <sz val="11"/>
        <color indexed="8"/>
        <rFont val="Arial"/>
        <family val="2"/>
      </rPr>
      <t>26/04/2018:</t>
    </r>
    <r>
      <rPr>
        <sz val="11"/>
        <color indexed="8"/>
        <rFont val="Arial"/>
        <family val="2"/>
      </rPr>
      <t xml:space="preserve"> Se evidencia el cumplimiento de las acciones, lo cual no permite la materializacion del riesgo.
</t>
    </r>
    <r>
      <rPr>
        <b/>
        <sz val="11"/>
        <color indexed="8"/>
        <rFont val="Arial"/>
        <family val="2"/>
      </rPr>
      <t xml:space="preserve">09/08/2019: </t>
    </r>
    <r>
      <rPr>
        <sz val="11"/>
        <color indexed="8"/>
        <rFont val="Arial"/>
        <family val="2"/>
      </rPr>
      <t>Se verfiicó en la pagina web de la entidad, en el mapa de procesos el procedimiento de autorizacion de pagos por la interventoría y operación de la actividad de disposición final, Se observa seguimiento a las acciones evitando que el riesgo se materialice.</t>
    </r>
  </si>
  <si>
    <r>
      <rPr>
        <b/>
        <sz val="11"/>
        <rFont val="Arial"/>
        <family val="2"/>
      </rPr>
      <t>31/03/2018</t>
    </r>
    <r>
      <rPr>
        <sz val="11"/>
        <rFont val="Arial"/>
        <family val="2"/>
      </rPr>
      <t xml:space="preserve">: El procedimiento "Procedimiento de Autorización de Pagos por la interventoría y operación del servicio de disposición final" DFI-PC-03 V1., establece  los responsables de la ejecución de cada actividad. Disponible en el Mapa de Proceso de la Unidad. Link: http://www.uaesp.gov.co/index.php/sig-01
Meta cumplida: Un (1) procedimiento implementado.
</t>
    </r>
    <r>
      <rPr>
        <b/>
        <sz val="11"/>
        <rFont val="Arial"/>
        <family val="2"/>
      </rPr>
      <t>30/09/2018</t>
    </r>
    <r>
      <rPr>
        <sz val="11"/>
        <rFont val="Arial"/>
        <family val="2"/>
      </rPr>
      <t xml:space="preserve">: Acción terminada. 
</t>
    </r>
    <r>
      <rPr>
        <b/>
        <sz val="11"/>
        <rFont val="Arial"/>
        <family val="2"/>
      </rPr>
      <t xml:space="preserve">19/06/2019: </t>
    </r>
    <r>
      <rPr>
        <sz val="11"/>
        <rFont val="Arial"/>
        <family val="2"/>
      </rPr>
      <t>El procedimiento "Procedimiento de Autorización de Pagos por la interventoría y operación de la actividad de disposición final" GIR-PC-04 V2., establece  los responsables de la ejecución de cada actividad. Disponible en el Mapa de Proceso de la Unidad. Link: http://www.uaesp.gov.co/modelo-transformacion-organizacional/procesos_mto.php?id=misionales_gestionresiduos
Acción Terminada.</t>
    </r>
  </si>
  <si>
    <r>
      <rPr>
        <b/>
        <sz val="11"/>
        <color indexed="8"/>
        <rFont val="Arial"/>
        <family val="2"/>
      </rPr>
      <t>26/04/2018</t>
    </r>
    <r>
      <rPr>
        <sz val="11"/>
        <color indexed="8"/>
        <rFont val="Arial"/>
        <family val="2"/>
      </rPr>
      <t xml:space="preserve">: Se evidencia el cumplimiento de las acciones, lo cual no permite la materializacion del riesgo.
</t>
    </r>
    <r>
      <rPr>
        <b/>
        <sz val="11"/>
        <color indexed="8"/>
        <rFont val="Arial"/>
        <family val="2"/>
      </rPr>
      <t xml:space="preserve">09/08/2019: </t>
    </r>
    <r>
      <rPr>
        <sz val="11"/>
        <color indexed="8"/>
        <rFont val="Arial"/>
        <family val="2"/>
      </rPr>
      <t>Se verfiicó el procedimiento de autorizacion de pagos por la interventoría y operaciónde la actividad de disposición final y se observan los responsables de la ejecución de cadaactividad: determinados como Personal de apoyo y Subdirector de Disposición Final, Se observa seguimiento a las acciones evitando que el riesgo se materialice.</t>
    </r>
  </si>
  <si>
    <r>
      <t xml:space="preserve">1. Hacer el seguimiento mensual al plan Control de la Operación de Disposición Final, a través de las reuniones de Autocontrol de la Subdireccion de Disposición Final.
</t>
    </r>
    <r>
      <rPr>
        <u/>
        <sz val="11"/>
        <color indexed="8"/>
        <rFont val="Arial"/>
        <family val="2"/>
      </rPr>
      <t>Nota:</t>
    </r>
    <r>
      <rPr>
        <sz val="11"/>
        <color indexed="8"/>
        <rFont val="Arial"/>
        <family val="2"/>
      </rPr>
      <t xml:space="preserve"> a partir del mes de enero de 2018, las reuniones de Autocontrol, toman el nombre de Comités Primarios. </t>
    </r>
  </si>
  <si>
    <r>
      <rPr>
        <b/>
        <sz val="11"/>
        <rFont val="Arial"/>
        <family val="2"/>
      </rPr>
      <t>31/03/2018</t>
    </r>
    <r>
      <rPr>
        <sz val="11"/>
        <rFont val="Arial"/>
        <family val="2"/>
      </rPr>
      <t xml:space="preserve">: Se hacen dos (2) seguimientos al plan "Control de la Operación de Disposición Final en la reuniones de Comité Primario, así:
Enero: Acta No. 1 realizado el 02/02/2018.
Febrero: Acta No. 2 realizado el 02/03/2018.
El seguimiento al plan correspondiente al mes de marzo, no se ha ralizado por parte del Jefe de la Subdirección, debido a que no había jefe de planta, sin embargo, el personal actualizó la información correspondiente al mes y se encuentra disponible en el archivo de la dependencia para su consulta. 
Se anexan soportes, tambien disponibles en la OCI y el archivo físico de la Subdirección de Disposición Final.
</t>
    </r>
    <r>
      <rPr>
        <b/>
        <sz val="11"/>
        <rFont val="Arial"/>
        <family val="2"/>
      </rPr>
      <t>30/06/2018:</t>
    </r>
    <r>
      <rPr>
        <sz val="11"/>
        <rFont val="Arial"/>
        <family val="2"/>
      </rPr>
      <t xml:space="preserve"> A la fecha se han realizado cinco (5) seguimientos al "Control de la Operación de Disposición Final en la reuniones de Comité Primario: enero, febrero, marzo, abril y mayo, el segumiento del Control correspondiente al mes de jjunio, se realizará en el Comité Primario del mes de julio, de acuerdo a lo establecido en el Acta del Comité del mes de junio. Se anexan soportes, que se encuentran tambien disponibles en la OCI y el archivo físico de la Subdireción de Disposición Final.
30/09/2018: A la fecha se han realizado nueve (9) seguimientos al "Control de la Operación de Disposición Final en la reuniones de Comité Primario: enero, febrero, abril (marzo), mayo, junio, julio y agosto, septiembre de 2018. Se anexan soportes, que se encuentran tambien disponibles en la OCI y el archivo físico de la Subdireción de Disposición Final.
Acción continúa en Proceso. 
</t>
    </r>
    <r>
      <rPr>
        <b/>
        <sz val="11"/>
        <rFont val="Arial"/>
        <family val="2"/>
      </rPr>
      <t xml:space="preserve">19/06/2019: </t>
    </r>
    <r>
      <rPr>
        <sz val="11"/>
        <rFont val="Arial"/>
        <family val="2"/>
      </rPr>
      <t xml:space="preserve">A la fecha se han realizado cinco (5) seguimientos al "Plan de Supervisión y Control de Disposición Final" en la reuniones de Comité Primario: enero, febrero, marzo, abril y mayo de 2019. Se anexan soportes, que se encuentran tambien disponibles en la OCI y el archivo físico de la Subdireción de Disposición Final.
Acción en proceso.
</t>
    </r>
  </si>
  <si>
    <r>
      <rPr>
        <b/>
        <sz val="11"/>
        <color indexed="8"/>
        <rFont val="Arial"/>
        <family val="2"/>
      </rPr>
      <t>26/04/2018:</t>
    </r>
    <r>
      <rPr>
        <sz val="11"/>
        <color indexed="8"/>
        <rFont val="Arial"/>
        <family val="2"/>
      </rPr>
      <t xml:space="preserve"> Se evidencia el cumplimiento de las acciones, en los meses de nero y febrero falta marzo de 2018.
</t>
    </r>
    <r>
      <rPr>
        <b/>
        <sz val="11"/>
        <color indexed="8"/>
        <rFont val="Arial"/>
        <family val="2"/>
      </rPr>
      <t>09/08/2019:</t>
    </r>
    <r>
      <rPr>
        <sz val="11"/>
        <color indexed="8"/>
        <rFont val="Arial"/>
        <family val="2"/>
      </rPr>
      <t xml:space="preserve"> Se remitio por parte de la SDF las actas de comité primario de los meses de enero, febrero, marzo, abril y mayo de 2019, por medio de correo electronico, en las cuales se observa el Control de la operación de DF.</t>
    </r>
  </si>
  <si>
    <r>
      <rPr>
        <b/>
        <sz val="11"/>
        <rFont val="Arial"/>
        <family val="2"/>
      </rPr>
      <t>31/03/2018</t>
    </r>
    <r>
      <rPr>
        <sz val="11"/>
        <rFont val="Arial"/>
        <family val="2"/>
      </rPr>
      <t xml:space="preserve">: Se coordina con cada uno de los responsables de los hitos programados en el Plan de Acción de la Dependencia y sus respectivos resultados, el registro mensual de la información del avance correspondiente a los meses de enero, febrero y marzo de 2018, reportada a la Oficina Asesora de Planeación a través de la herramienta, en donde se puede acceder a la información.
Asimismo, Se hacen dos (2) seguimientos al plan "Control de la Operación de Disposición Final en la reuniones de Comité Primario, así:
Enero: Acta No. 1 realizado el 02/02/2018.
Febrero: Acta No. 2 realizado el 02/03/2018.
El seguimiento al plan correspondiente al mes de marzo, no se ha ralizado por parte del Jefe de la Subdirección, debido a que no había jefe de planta, sin embargo, el personal actualizó la información correspondiente al mes y se encuentra disponible en el archivo de la dependencia para su consulta. 
Se anexan soportes, tambien disponibles en la OCI y el archivo físico de la Subdirección de Disposición Final.
</t>
    </r>
    <r>
      <rPr>
        <b/>
        <sz val="11"/>
        <rFont val="Arial"/>
        <family val="2"/>
      </rPr>
      <t>30/06/2018</t>
    </r>
    <r>
      <rPr>
        <sz val="11"/>
        <rFont val="Arial"/>
        <family val="2"/>
      </rPr>
      <t xml:space="preserve">:   Se coordina con cada uno de los responsables de los hitos programados en el Plan de Acción de la Dependencia y sus respectivos resultados, el registro mensual de la información del avance de los meses de enero al mes de junio de 2018, reportada a la Oficina Asesora de Planeación a través de la herramienta, en donde se puede acceder a la información. Asimismo a la fecha se han realizado cinco (5) seguimientos al "Control de la Operación de Disposición Final en la reuniones de Comité Primario: enero, febrero, marzo, abril y mayo, el segumiento del Control correspondiente al mes de jjunio, se realizará en el Comité Primario del mes de julio, de acuerdo a lo establecido en el Acta del Comité del mes de junio. Se anexan soportes, que se encuentran tambien disponibles en la OCI y el archivo físico de la Subdireción de Disposición Final.
30/09/2018: Se coordina con cada uno de los responsables de los hitos programados en el Plan de Acción de la Dependencia y sus respectivos resultados, el registro mensual de la información del avance de los meses de enero al mes de septiembre de 2018, reportada a la Oficina Asesora de Planeación a través de la herramienta, en donde se puede acceder a la información. Asimismo, a la fecha se han realizado nueve (9) seguimientos al "Control de la Operación de Disposición Final en la reuniones de Comité Primario: enero, febrero, abril (marzo), mayo, junio, julio y agosto, septiembre de 2018. Se anexan soportes, que se encuentran tambien disponibles en la OCI y el archivo físico de la Subdireción de Disposición Final.
Acción continúa en Proceso.
</t>
    </r>
    <r>
      <rPr>
        <b/>
        <sz val="11"/>
        <rFont val="Arial"/>
        <family val="2"/>
      </rPr>
      <t xml:space="preserve">19/06/2019:  </t>
    </r>
    <r>
      <rPr>
        <sz val="11"/>
        <rFont val="Arial"/>
        <family val="2"/>
      </rPr>
      <t xml:space="preserve"> Se coordina con cada uno de los responsables de los hitos programados en el Plan de Acción de la Dependencia y sus respectivos resultados, el registro mensual de la información del avance de los meses de enero a mayo de 2019, reportada a la Oficina Asesora de Planeación en donde se puede acceder a la información, via correo electronico al usuario PAI@uaesp.gov.co . Asimismo a la fecha se han realizado cinco (5) seguimientos al "Plan de Supervisión y Control de Disposición Final" en la reuniones de Comité Primario de los meses de enero, febrero, marzo, abril y mayo de 2019. Se cuenta con las Actas, Correos y el Plan implementado.
Acción en Proceso.</t>
    </r>
  </si>
  <si>
    <r>
      <rPr>
        <b/>
        <sz val="11"/>
        <color indexed="8"/>
        <rFont val="Arial"/>
        <family val="2"/>
      </rPr>
      <t>26/04/2018:</t>
    </r>
    <r>
      <rPr>
        <sz val="11"/>
        <color indexed="8"/>
        <rFont val="Arial"/>
        <family val="2"/>
      </rPr>
      <t xml:space="preserve"> Se evidencia el cumplimiento de las acciones, en los meses de nero y febrero falta marzo de 2018.
</t>
    </r>
    <r>
      <rPr>
        <b/>
        <sz val="11"/>
        <color indexed="8"/>
        <rFont val="Arial"/>
        <family val="2"/>
      </rPr>
      <t>09/08/2019:</t>
    </r>
    <r>
      <rPr>
        <sz val="11"/>
        <color indexed="8"/>
        <rFont val="Arial"/>
        <family val="2"/>
      </rPr>
      <t xml:space="preserve"> Se remitio por parte de la SDF las actas de comité primario de los meses de enero, febrero, marzo, abril y mayo de 2019, por medio de correo electronico, y se verifico el Plan de Acción de la dependencia. Se observa seguimiento a las acciones evitando que el riesgo se materialice.</t>
    </r>
  </si>
  <si>
    <r>
      <t xml:space="preserve">28/01/2019: Se  evidencia realizacion de  los Comites directivos  y se realiza el seguimiento a la Ejecución Presupuestal. 
</t>
    </r>
    <r>
      <rPr>
        <b/>
        <sz val="11"/>
        <color indexed="8"/>
        <rFont val="Arial"/>
        <family val="2"/>
      </rPr>
      <t>09/08/2019</t>
    </r>
    <r>
      <rPr>
        <sz val="11"/>
        <color indexed="8"/>
        <rFont val="Arial"/>
        <family val="2"/>
      </rPr>
      <t xml:space="preserve">.  Se  evidencia realizacion de  los Comites directivos  y se realiza el seguimiento a la Ejecución Presupuestal. </t>
    </r>
  </si>
  <si>
    <r>
      <t xml:space="preserve">28-01-2019 Se evidencia  las actas de los comites y por correo electronico.
</t>
    </r>
    <r>
      <rPr>
        <b/>
        <sz val="11"/>
        <color indexed="8"/>
        <rFont val="Arial"/>
        <family val="2"/>
      </rPr>
      <t>09-08-2019</t>
    </r>
    <r>
      <rPr>
        <sz val="11"/>
        <color indexed="8"/>
        <rFont val="Arial"/>
        <family val="2"/>
      </rPr>
      <t xml:space="preserve"> Se evidencia  las actas de los comites y por correo electronico.</t>
    </r>
  </si>
  <si>
    <r>
      <t xml:space="preserve">Reporte </t>
    </r>
    <r>
      <rPr>
        <sz val="11"/>
        <color rgb="FFFF0000"/>
        <rFont val="Arial"/>
        <family val="2"/>
      </rPr>
      <t>semanal de ejecución presupuestal. a los gerentes de proyectos</t>
    </r>
    <r>
      <rPr>
        <sz val="11"/>
        <color indexed="8"/>
        <rFont val="Arial"/>
        <family val="2"/>
      </rPr>
      <t xml:space="preserve"> de Inversión  y subdirectores y/o jefes de oficina de la Unidad. </t>
    </r>
  </si>
  <si>
    <r>
      <t xml:space="preserve">28/01/2019: Se evidencia reporte por parte de la Oficina Asesora de Planeación el seguimiento a la Ejecución presupuestal.
</t>
    </r>
    <r>
      <rPr>
        <b/>
        <sz val="11"/>
        <color indexed="8"/>
        <rFont val="Arial"/>
        <family val="2"/>
      </rPr>
      <t>09/08/2019.</t>
    </r>
    <r>
      <rPr>
        <sz val="11"/>
        <color indexed="8"/>
        <rFont val="Arial"/>
        <family val="2"/>
      </rPr>
      <t xml:space="preserve"> Se evidencia reporte por parte de la Oficina Asesora de Planeación el seguimiento a la Ejecución presupuestal.</t>
    </r>
  </si>
  <si>
    <r>
      <t xml:space="preserve">28/01/2019. Se verifican reportes de planeacion.
</t>
    </r>
    <r>
      <rPr>
        <b/>
        <sz val="11"/>
        <color indexed="8"/>
        <rFont val="Arial"/>
        <family val="2"/>
      </rPr>
      <t>09/08/2019</t>
    </r>
    <r>
      <rPr>
        <sz val="11"/>
        <color indexed="8"/>
        <rFont val="Arial"/>
        <family val="2"/>
      </rPr>
      <t>. Se verifican reportes de planeacion</t>
    </r>
  </si>
  <si>
    <r>
      <t xml:space="preserve">31/01/2019: Se encuentran reportados indicadores hasta el mes de diciembre de 2018.
</t>
    </r>
    <r>
      <rPr>
        <b/>
        <sz val="11"/>
        <color indexed="8"/>
        <rFont val="Arial"/>
        <family val="2"/>
      </rPr>
      <t>09/08/2019</t>
    </r>
    <r>
      <rPr>
        <sz val="11"/>
        <color indexed="8"/>
        <rFont val="Arial"/>
        <family val="2"/>
      </rPr>
      <t>: Se encuentran reportados indicadores hasta el mes de junio de 2019. que corresponden al mes de mayo 2019</t>
    </r>
  </si>
  <si>
    <r>
      <t xml:space="preserve">31/01/2019: Se evidencia los indicadores hasta el mes de diciembre de 2018.
</t>
    </r>
    <r>
      <rPr>
        <b/>
        <sz val="11"/>
        <color indexed="8"/>
        <rFont val="Arial"/>
        <family val="2"/>
      </rPr>
      <t>09/08/2019</t>
    </r>
    <r>
      <rPr>
        <sz val="11"/>
        <color indexed="8"/>
        <rFont val="Arial"/>
        <family val="2"/>
      </rPr>
      <t>. Se evidencia los indicadores hasta el mes de mayo  de 2019.</t>
    </r>
  </si>
  <si>
    <r>
      <rPr>
        <b/>
        <sz val="11"/>
        <color indexed="8"/>
        <rFont val="Arial"/>
        <family val="2"/>
      </rPr>
      <t xml:space="preserve">09/08/2019. </t>
    </r>
    <r>
      <rPr>
        <sz val="11"/>
        <color indexed="8"/>
        <rFont val="Arial"/>
        <family val="2"/>
      </rPr>
      <t>Se verfican reportes generados por el sistema. Y copias de respaldo generadas.</t>
    </r>
  </si>
  <si>
    <r>
      <rPr>
        <b/>
        <sz val="11"/>
        <color indexed="8"/>
        <rFont val="Arial"/>
        <family val="2"/>
      </rPr>
      <t xml:space="preserve">29/08/2019. </t>
    </r>
    <r>
      <rPr>
        <sz val="11"/>
        <color indexed="8"/>
        <rFont val="Arial"/>
        <family val="2"/>
      </rPr>
      <t>Se evidencia que los modulos que conforman el SI CAPITAL como son OPGET, PERNO, PREDIS, SAE/SAI, LIMAY, se encuentran en producción y funcionando de manera integral.</t>
    </r>
  </si>
  <si>
    <r>
      <rPr>
        <b/>
        <sz val="11"/>
        <color indexed="8"/>
        <rFont val="Arial"/>
        <family val="2"/>
      </rPr>
      <t xml:space="preserve">09/08/2019. </t>
    </r>
    <r>
      <rPr>
        <sz val="11"/>
        <color indexed="8"/>
        <rFont val="Arial"/>
        <family val="2"/>
      </rPr>
      <t>Se verfican reportes generados por el sistema por informes mensuales generados y reportados.</t>
    </r>
  </si>
  <si>
    <r>
      <rPr>
        <b/>
        <sz val="11"/>
        <color indexed="8"/>
        <rFont val="Arial"/>
        <family val="2"/>
      </rPr>
      <t xml:space="preserve">09/08/2019. </t>
    </r>
    <r>
      <rPr>
        <sz val="11"/>
        <color indexed="8"/>
        <rFont val="Arial"/>
        <family val="2"/>
      </rPr>
      <t>Durante la presente vigencia se reporta unicamente con el sistema Si Captal y sus diferente Modulos.</t>
    </r>
  </si>
  <si>
    <r>
      <rPr>
        <b/>
        <sz val="11"/>
        <color indexed="8"/>
        <rFont val="Arial"/>
        <family val="2"/>
      </rPr>
      <t>09/08/2019</t>
    </r>
    <r>
      <rPr>
        <sz val="11"/>
        <color indexed="8"/>
        <rFont val="Arial"/>
        <family val="2"/>
      </rPr>
      <t>. Se evidencia  reportes por el Si Capital  y sus aplicativos.</t>
    </r>
  </si>
  <si>
    <r>
      <rPr>
        <b/>
        <sz val="11"/>
        <color indexed="8"/>
        <rFont val="Arial"/>
        <family val="2"/>
      </rPr>
      <t>12/08/2019</t>
    </r>
    <r>
      <rPr>
        <sz val="11"/>
        <color indexed="8"/>
        <rFont val="Arial"/>
        <family val="2"/>
      </rPr>
      <t>. para est vigencia se publica en el portal SECOP el plan Anual de Adquisiciones de la UAESP. https://community.secop.gov.co/Public/App/AnnualPurchasingPlanEditPublic/View?id=48600&amp;hidePreviousVersionsStep=1</t>
    </r>
  </si>
  <si>
    <r>
      <rPr>
        <b/>
        <sz val="11"/>
        <color indexed="8"/>
        <rFont val="Arial"/>
        <family val="2"/>
      </rPr>
      <t>12/08/09</t>
    </r>
    <r>
      <rPr>
        <sz val="11"/>
        <color indexed="8"/>
        <rFont val="Arial"/>
        <family val="2"/>
      </rPr>
      <t>. Consulta en la Pagina web de la UAESP. Y se direcciona a la del  Secop II.</t>
    </r>
  </si>
  <si>
    <r>
      <rPr>
        <b/>
        <sz val="11"/>
        <color indexed="8"/>
        <rFont val="Arial"/>
        <family val="2"/>
      </rPr>
      <t>12/08/2019</t>
    </r>
    <r>
      <rPr>
        <sz val="11"/>
        <color indexed="8"/>
        <rFont val="Arial"/>
        <family val="2"/>
      </rPr>
      <t>. mediante actos administrativos se da Cumplimiento</t>
    </r>
  </si>
  <si>
    <r>
      <rPr>
        <b/>
        <sz val="11"/>
        <color indexed="8"/>
        <rFont val="Arial"/>
        <family val="2"/>
      </rPr>
      <t>12/08/2019</t>
    </r>
    <r>
      <rPr>
        <sz val="11"/>
        <color indexed="8"/>
        <rFont val="Arial"/>
        <family val="2"/>
      </rPr>
      <t>. Se verficaron los actos administrativos Correpondientes</t>
    </r>
  </si>
  <si>
    <r>
      <rPr>
        <b/>
        <sz val="11"/>
        <rFont val="Arial"/>
        <family val="2"/>
      </rPr>
      <t>12/08/2019</t>
    </r>
    <r>
      <rPr>
        <sz val="11"/>
        <rFont val="Arial"/>
        <family val="2"/>
      </rPr>
      <t xml:space="preserve">.Se realizaron </t>
    </r>
    <r>
      <rPr>
        <b/>
        <sz val="11"/>
        <rFont val="Arial"/>
        <family val="2"/>
      </rPr>
      <t>3</t>
    </r>
    <r>
      <rPr>
        <sz val="11"/>
        <rFont val="Arial"/>
        <family val="2"/>
      </rPr>
      <t xml:space="preserve"> Comites Directivos durante el periodo Objeto de seguimiento.</t>
    </r>
  </si>
  <si>
    <r>
      <rPr>
        <b/>
        <sz val="11"/>
        <color indexed="8"/>
        <rFont val="Arial"/>
        <family val="2"/>
      </rPr>
      <t>12/08/2019</t>
    </r>
    <r>
      <rPr>
        <sz val="11"/>
        <color indexed="8"/>
        <rFont val="Arial"/>
        <family val="2"/>
      </rPr>
      <t>. Se verifican actas soportes. Se encuentran en tramite para firmas dos de ellas</t>
    </r>
  </si>
  <si>
    <r>
      <rPr>
        <b/>
        <sz val="11"/>
        <color indexed="8"/>
        <rFont val="Arial"/>
        <family val="2"/>
      </rPr>
      <t>12/08/2019.</t>
    </r>
    <r>
      <rPr>
        <sz val="11"/>
        <color indexed="8"/>
        <rFont val="Arial"/>
        <family val="2"/>
      </rPr>
      <t xml:space="preserve">  Se encuentra en funcionamiento el aplicativo SAE - SAI  de SI CAPITAL a pesar de algunos inconvenientes Técnicos propios de estos recursos.</t>
    </r>
  </si>
  <si>
    <r>
      <rPr>
        <b/>
        <sz val="11"/>
        <color indexed="8"/>
        <rFont val="Arial"/>
        <family val="2"/>
      </rPr>
      <t>12/08/2019</t>
    </r>
    <r>
      <rPr>
        <sz val="11"/>
        <color indexed="8"/>
        <rFont val="Arial"/>
        <family val="2"/>
      </rPr>
      <t>. se verifican los reportes e informes mensuales.</t>
    </r>
  </si>
  <si>
    <r>
      <rPr>
        <b/>
        <sz val="11"/>
        <color indexed="8"/>
        <rFont val="Arial"/>
        <family val="2"/>
      </rPr>
      <t>12/08/2019</t>
    </r>
    <r>
      <rPr>
        <sz val="11"/>
        <color indexed="8"/>
        <rFont val="Arial"/>
        <family val="2"/>
      </rPr>
      <t xml:space="preserve">. Se dispone de la Herramienta y se encuentra en desarrollo la aplicación del SI CAPITAL aplicativos SAE - SAI </t>
    </r>
  </si>
  <si>
    <r>
      <rPr>
        <b/>
        <sz val="11"/>
        <color indexed="8"/>
        <rFont val="Arial"/>
        <family val="2"/>
      </rPr>
      <t>12/08/2019</t>
    </r>
    <r>
      <rPr>
        <sz val="11"/>
        <color indexed="8"/>
        <rFont val="Arial"/>
        <family val="2"/>
      </rPr>
      <t xml:space="preserve">. Para continuar verificando se propone realizacion aleatoria y de muestras de Inventarios y comparar con los reportes con los biene fisicos a cargo de los Funcionarios Y/o Contratistas </t>
    </r>
  </si>
  <si>
    <r>
      <rPr>
        <b/>
        <sz val="11"/>
        <color indexed="8"/>
        <rFont val="Arial"/>
        <family val="2"/>
      </rPr>
      <t>12/08/2019</t>
    </r>
    <r>
      <rPr>
        <sz val="11"/>
        <color indexed="8"/>
        <rFont val="Arial"/>
        <family val="2"/>
      </rPr>
      <t xml:space="preserve">. se verifica la existencia de los protocolos en la pagina Web. </t>
    </r>
    <r>
      <rPr>
        <sz val="11"/>
        <color rgb="FFFF0000"/>
        <rFont val="Arial"/>
        <family val="2"/>
      </rPr>
      <t>LINK y actas de socialización a los funcionarios y/o Contratistas de la UAESP.</t>
    </r>
  </si>
  <si>
    <r>
      <rPr>
        <b/>
        <sz val="11"/>
        <color indexed="8"/>
        <rFont val="Arial"/>
        <family val="2"/>
      </rPr>
      <t>12/08/2019</t>
    </r>
    <r>
      <rPr>
        <sz val="11"/>
        <color indexed="8"/>
        <rFont val="Arial"/>
        <family val="2"/>
      </rPr>
      <t>. se verifican actas de Paz Y salvos expedidos durante el periodo objeto de revision.</t>
    </r>
  </si>
  <si>
    <r>
      <rPr>
        <b/>
        <sz val="11"/>
        <color indexed="8"/>
        <rFont val="Arial"/>
        <family val="2"/>
      </rPr>
      <t>12/08/2019</t>
    </r>
    <r>
      <rPr>
        <sz val="11"/>
        <color indexed="8"/>
        <rFont val="Arial"/>
        <family val="2"/>
      </rPr>
      <t xml:space="preserve">. se verifica la existencia de  paz y Salvo expedios </t>
    </r>
    <r>
      <rPr>
        <sz val="11"/>
        <color rgb="FFFF0000"/>
        <rFont val="Arial"/>
        <family val="2"/>
      </rPr>
      <t xml:space="preserve"> a los funcionarios y/o Contratistas de la UAESP.</t>
    </r>
  </si>
  <si>
    <r>
      <rPr>
        <b/>
        <sz val="11"/>
        <rFont val="Arial"/>
        <family val="2"/>
      </rPr>
      <t xml:space="preserve">03/01/2019: </t>
    </r>
    <r>
      <rPr>
        <sz val="11"/>
        <rFont val="Arial"/>
        <family val="2"/>
      </rPr>
      <t xml:space="preserve">Se gestiona la publicacion del procedimiento de prestamos 
</t>
    </r>
    <r>
      <rPr>
        <b/>
        <sz val="11"/>
        <rFont val="Arial"/>
        <family val="2"/>
      </rPr>
      <t xml:space="preserve">05/07/2019: </t>
    </r>
    <r>
      <rPr>
        <sz val="11"/>
        <rFont val="Arial"/>
        <family val="2"/>
      </rPr>
      <t>Se realizo actualizacion de indicadores del proceso de gestion documental, para la vigencia 2019, con la a sesoria de  la Oficina Asesora de Planeacion.</t>
    </r>
  </si>
  <si>
    <r>
      <t xml:space="preserve">Se evidencia revisión  y actualización  de procedimientos de gestión documental.
</t>
    </r>
    <r>
      <rPr>
        <b/>
        <sz val="11"/>
        <rFont val="Arial"/>
        <family val="2"/>
      </rPr>
      <t>15/08/2019</t>
    </r>
    <r>
      <rPr>
        <sz val="11"/>
        <rFont val="Arial"/>
        <family val="2"/>
      </rPr>
      <t>: Se evidencia la actualizacion del procedimiento y la hoja de vida de los indicadores.</t>
    </r>
  </si>
  <si>
    <r>
      <rPr>
        <b/>
        <sz val="11"/>
        <rFont val="Arial"/>
        <family val="2"/>
      </rPr>
      <t>03/01/2019:</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 xml:space="preserve">04/02/2019: </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04/03/2019:</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05/04/2019</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06/05/2019</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05/06/2019</t>
    </r>
    <r>
      <rPr>
        <sz val="11"/>
        <rFont val="Arial"/>
        <family val="2"/>
      </rPr>
      <t xml:space="preserve">: Se continua con la sensibilizacion de los servidores de la entidad en manejo de los documentos, aplicativo de correspondencia y archivo virtual de los documentos
</t>
    </r>
    <r>
      <rPr>
        <b/>
        <sz val="11"/>
        <rFont val="Arial"/>
        <family val="2"/>
      </rPr>
      <t>08/07/2019:</t>
    </r>
    <r>
      <rPr>
        <sz val="11"/>
        <rFont val="Arial"/>
        <family val="2"/>
      </rPr>
      <t xml:space="preserve"> Se continua con la sensibilizacion de los servidores de la entidad en manejo de los documentos, aplicativo de correspondencia y archivo virtual de los documentos</t>
    </r>
  </si>
  <si>
    <r>
      <rPr>
        <b/>
        <sz val="11"/>
        <rFont val="Arial"/>
        <family val="2"/>
      </rPr>
      <t>03/01/2019</t>
    </r>
    <r>
      <rPr>
        <sz val="11"/>
        <rFont val="Arial"/>
        <family val="2"/>
      </rPr>
      <t xml:space="preserve">  Se da continuidad a las  brigadas de Aseo, con el apoyo de la empresa de Aseo y  se da cumplimiento a los protocolos de limpieza en las áreas donde se encuentre la documentación.
</t>
    </r>
    <r>
      <rPr>
        <b/>
        <sz val="11"/>
        <rFont val="Arial"/>
        <family val="2"/>
      </rPr>
      <t>08/07/2019:</t>
    </r>
    <r>
      <rPr>
        <sz val="11"/>
        <rFont val="Arial"/>
        <family val="2"/>
      </rPr>
      <t xml:space="preserve"> Se continúo con el seguimiento y aplicación de  las planillas para el envío de las comunicaciones, con el fin de garantizar  el control  de los envíos y seguridad de la información de la entidad, Se adelantan brigadas de fumigacion en la sede de archivo central a fin de  cumplir con los protocolos de limpieza en las areas de archivo de gestion.</t>
    </r>
  </si>
  <si>
    <r>
      <t xml:space="preserve">
</t>
    </r>
    <r>
      <rPr>
        <b/>
        <sz val="11"/>
        <rFont val="Arial"/>
        <family val="2"/>
      </rPr>
      <t>03/01/2019:</t>
    </r>
    <r>
      <rPr>
        <sz val="11"/>
        <rFont val="Arial"/>
        <family val="2"/>
      </rPr>
      <t xml:space="preserve"> Se realiza seguimiento al cumplimiento de la entrega de la correspondencia enviada por parte de la UAESP,  a través de  la empresa de mensajería y controlada a través de planillas  y guías de envío.</t>
    </r>
  </si>
  <si>
    <r>
      <rPr>
        <b/>
        <sz val="11"/>
        <rFont val="Arial"/>
        <family val="2"/>
      </rPr>
      <t>03/01/2019:</t>
    </r>
    <r>
      <rPr>
        <sz val="11"/>
        <rFont val="Arial"/>
        <family val="2"/>
      </rPr>
      <t xml:space="preserve"> Se continuó  con el seguimiento  de las planillas y  prueba de entrega de las comunicaciones enviadas por Unidad a través de la plataforma suministrada  por el operador de servicio de mensajeria, con el fin garantizar la seguridad de la información y/o documentación
</t>
    </r>
  </si>
  <si>
    <r>
      <rPr>
        <b/>
        <sz val="11"/>
        <rFont val="Arial"/>
        <family val="2"/>
      </rPr>
      <t>Con corte  al 28 de febrero</t>
    </r>
    <r>
      <rPr>
        <sz val="11"/>
        <rFont val="Arial"/>
        <family val="2"/>
      </rPr>
      <t xml:space="preserve">, se continúa la   conformaron los  expedientes  virtuales de los funcionarios en el sistema  Orfeo, el cual se actualiza periódicamente.
A la fecha  se   cuenta con  un total  de 236 expedientes    de funcionarios  retirados y activos.
</t>
    </r>
    <r>
      <rPr>
        <b/>
        <sz val="11"/>
        <rFont val="Arial"/>
        <family val="2"/>
      </rPr>
      <t>Con corte a  30 de  junio de 2018</t>
    </r>
    <r>
      <rPr>
        <sz val="11"/>
        <rFont val="Arial"/>
        <family val="2"/>
      </rPr>
      <t xml:space="preserve">, se cuenta  con un total de  435 expedientes  de funcionarios activos y retirados así:
Activos:  155
Retirados: 280
Es de precisar   que  solo se crean   los expedientes virtuales  del personal  que  registra  documentos  en el sistema  Orfeo.
</t>
    </r>
    <r>
      <rPr>
        <b/>
        <sz val="11"/>
        <rFont val="Arial"/>
        <family val="2"/>
      </rPr>
      <t>Con corte  a  31 de  octubre</t>
    </r>
    <r>
      <rPr>
        <sz val="11"/>
        <rFont val="Arial"/>
        <family val="2"/>
      </rPr>
      <t xml:space="preserve"> d</t>
    </r>
    <r>
      <rPr>
        <b/>
        <sz val="11"/>
        <rFont val="Arial"/>
        <family val="2"/>
      </rPr>
      <t>e 2018</t>
    </r>
    <r>
      <rPr>
        <sz val="11"/>
        <rFont val="Arial"/>
        <family val="2"/>
      </rPr>
      <t xml:space="preserve"> se cuenta con :
Activos:  157
Retirados: 301
Con  corte  a  31 de diciembre de  2018,    se cuenta  con el 100% expedientes  virtuales  creados así:
Activos:  154
Retirados: 310
</t>
    </r>
    <r>
      <rPr>
        <b/>
        <sz val="11"/>
        <rFont val="Arial"/>
        <family val="2"/>
      </rPr>
      <t>Con corte  a   junio 30 de 2019</t>
    </r>
    <r>
      <rPr>
        <sz val="11"/>
        <rFont val="Arial"/>
        <family val="2"/>
      </rPr>
      <t xml:space="preserve"> e cuenta  con el 100% expedientes  virtuales  creados así:
Activos:  157
Retirados: 390</t>
    </r>
  </si>
  <si>
    <r>
      <t xml:space="preserve">Se  cumple,   según lo registrado en el Orfeo con el 100% de expedientes  creados
</t>
    </r>
    <r>
      <rPr>
        <b/>
        <sz val="11"/>
        <rFont val="Arial"/>
        <family val="2"/>
      </rPr>
      <t xml:space="preserve">25/07/2018: </t>
    </r>
    <r>
      <rPr>
        <sz val="11"/>
        <rFont val="Arial"/>
        <family val="2"/>
      </rPr>
      <t xml:space="preserve">  Se  cumple,   según lo registrado en el Orfeo con el 100% de expedientes  reportados  en el seguimiento.
</t>
    </r>
    <r>
      <rPr>
        <b/>
        <sz val="11"/>
        <rFont val="Arial"/>
        <family val="2"/>
      </rPr>
      <t xml:space="preserve">28/01/2019:  </t>
    </r>
    <r>
      <rPr>
        <sz val="11"/>
        <rFont val="Arial"/>
        <family val="2"/>
      </rPr>
      <t xml:space="preserve"> Se  cumple,   según lo registrado en el Orfeo con el 100% de expedientes  reportados  en el seguimiento.
</t>
    </r>
    <r>
      <rPr>
        <b/>
        <sz val="11"/>
        <rFont val="Arial"/>
        <family val="2"/>
      </rPr>
      <t xml:space="preserve">14/08/2019:  </t>
    </r>
    <r>
      <rPr>
        <sz val="11"/>
        <rFont val="Arial"/>
        <family val="2"/>
      </rPr>
      <t xml:space="preserve"> Se  cumple, con el 100% de expedientes virtuales registrado en el Orfeo. de los expedientes  reportados para activos y retirados en el seguimiento.</t>
    </r>
  </si>
  <si>
    <r>
      <t xml:space="preserve">Se han  establecido los siguientes lineamientos o  documentos  frente al manejo y custodia de los expedientes laborales; 
1. Se elaboró el  inventario de expedientes,  en el cual se  identifica por  número consecutivo  los expedientes laborales del personal activo. 
2. Se  implementó   el formato  de control de préstamos  de   documentos de archivo de gestión,  para el control de  consultas de los expedientes.  incluyéndolos  en cada  expediente.
3. Se  designó  en dos funcionarios  el manejo de  consulta de los expedientes.
</t>
    </r>
    <r>
      <rPr>
        <b/>
        <sz val="11"/>
        <rFont val="Arial"/>
        <family val="2"/>
      </rPr>
      <t xml:space="preserve">Con corte  a  30 de junio </t>
    </r>
    <r>
      <rPr>
        <sz val="11"/>
        <rFont val="Arial"/>
        <family val="2"/>
      </rPr>
      <t xml:space="preserve">se ha estado aplicando   los documentos  implementados   tales  como 
Inventario de Expedientes,  formato de control de prestamos. y se continua con la asignación de   los dos  funcionarios para   el manejo y consulta de  los expedientes.
</t>
    </r>
    <r>
      <rPr>
        <b/>
        <sz val="11"/>
        <rFont val="Arial"/>
        <family val="2"/>
      </rPr>
      <t>Con corte  a  31 de  octubre de 2018</t>
    </r>
    <r>
      <rPr>
        <sz val="11"/>
        <rFont val="Arial"/>
        <family val="2"/>
      </rPr>
      <t xml:space="preserve">  se ha aplicando   los documentos  implementados   tales  como 
Inventario de Expedientes,  formato de control de prestamos. 
Se continua con la asignación de   los dos  funcionarios para   el manejo y consulta de  los expedientes.
</t>
    </r>
    <r>
      <rPr>
        <b/>
        <sz val="11"/>
        <rFont val="Arial"/>
        <family val="2"/>
      </rPr>
      <t>Con  corte  a  31 de diciembre de 2018,</t>
    </r>
    <r>
      <rPr>
        <sz val="11"/>
        <rFont val="Arial"/>
        <family val="2"/>
      </rPr>
      <t xml:space="preserve">  se  mantienen  los  lineamientos y controles establecidos  registrando  las  consultas a los expedientes.    Se   mantienen  las Dos personas de Planta   para el control de las  consultas  a los expedientes.
</t>
    </r>
    <r>
      <rPr>
        <b/>
        <sz val="11"/>
        <rFont val="Arial"/>
        <family val="2"/>
      </rPr>
      <t xml:space="preserve">Con  corte  a  30 de junio de  2019, </t>
    </r>
    <r>
      <rPr>
        <sz val="11"/>
        <rFont val="Arial"/>
        <family val="2"/>
      </rPr>
      <t xml:space="preserve"> se  mantienen  los  lineamientos y controles establecidos  registrando  las  consultas a los expedientes.   tales como:   Formato control Préstamo  o consulta de  documentos archivo de Gestión GD-PCODAG-05   y se implementó  a  partir de  la vigencia  2019   el  formato GDO-FM-032 " Hoja de  Control de  Historias  Laborales, adoptado   el Sistema Gestión  d en la entidad  en agosto de  2018.  De igual  forma   se   cuenta con "Inventario expedientes  Laborales  Funcionarios Activos" ubicado en cada  gabinete  de expedientes.    Se   mantienen  las Dos personas de Planta   para el control de las  consultas  a los expedientes.</t>
    </r>
  </si>
  <si>
    <r>
      <t xml:space="preserve">Se  cumple,  así: 
1 Con el registro  de   el inventario  de  expedientes,  visible  en  el   archivador  de expedientes.
2. Con el registro del formato  de  control de prestamos el cual se videncia  en   las  respectios expedientes laborales en  un  bolsillo de acetato
</t>
    </r>
    <r>
      <rPr>
        <b/>
        <sz val="11"/>
        <rFont val="Arial"/>
        <family val="2"/>
      </rPr>
      <t>25/07/2018:</t>
    </r>
    <r>
      <rPr>
        <sz val="11"/>
        <rFont val="Arial"/>
        <family val="2"/>
      </rPr>
      <t xml:space="preserve"> Se evidencia el cumplimiento  con   la creación de los expedientes virtuales   en el ORFEO.
Asi mimso se evidencia   el  inventario de  expedientes   de los funcionarios activos, dispuesto  en  el lugar de almacenamiento de estos expedientes..
Se evidencia  la aplicación  de los formatos  de control de prestamos de  documentos.   y los funcionarios asignados para su  control y prestamo (Diva Ruiz y Carmen Devia)
</t>
    </r>
    <r>
      <rPr>
        <b/>
        <sz val="11"/>
        <rFont val="Arial"/>
        <family val="2"/>
      </rPr>
      <t>28/01/2019:</t>
    </r>
    <r>
      <rPr>
        <sz val="11"/>
        <rFont val="Arial"/>
        <family val="2"/>
      </rPr>
      <t xml:space="preserve">  Se evidencia  la aplicación  de los formatos  de control de prestamos de  documentos.   y los funcionarios asignados para su  control y prestamo (Diva Ruiz y Carmen Devia)
</t>
    </r>
    <r>
      <rPr>
        <b/>
        <sz val="11"/>
        <rFont val="Arial"/>
        <family val="2"/>
      </rPr>
      <t xml:space="preserve">14/08/2019: </t>
    </r>
    <r>
      <rPr>
        <sz val="11"/>
        <rFont val="Arial"/>
        <family val="2"/>
      </rPr>
      <t xml:space="preserve"> Se evidencia  la aplicación  de los formatos  de control de prestamos de  documentos y  del  Hoja de Control de Historias laborales" ,    Listado con la relación  de los expedientes laborales funcionarios activos" archivados en los respectivos gabinetes "Inventario expedientes  Laborales  Funcionarios Activos".  se realiza  verificación   aleatoria de  expedientes activos.
 Se evidencia  la continuidad  de  dos  funcionarios asignados para su  control y prestamo (Diva Ruiz y Carmen Devia)
</t>
    </r>
  </si>
  <si>
    <r>
      <t xml:space="preserve">Se  han adelantado las siguientes accione para   adquirir el equipamiento en  seguridad industrial y personal:
1. Se adelantaron los  estudios de mercado  para   adquisición de   EPPS.
2.  Se  están  levantando los inventarios  de   extintores, botiquines y  camillas  para  determinar  necesidades de compra , recarga o dotación según el caso.  se han elaborado los informes  de inspección.
3.  Se han realizado la entrega de  dotación  del personal, para personal   requerido  en las  áreas misionales.
</t>
    </r>
    <r>
      <rPr>
        <b/>
        <sz val="11"/>
        <rFont val="Arial"/>
        <family val="2"/>
      </rPr>
      <t>Con corte a  30 de junio</t>
    </r>
    <r>
      <rPr>
        <sz val="11"/>
        <rFont val="Arial"/>
        <family val="2"/>
      </rPr>
      <t xml:space="preserve"> se  actualizo  la matriz  de elementos de  protección  personal, se ajusto   requerimientos  de elementos  para el proceso   contractual.   este proceso  se encuentra en revisión para su  radicación  en  Asuntos  Legales   y el cual se tiene proyectado adjudicar  en  la segunda semana del mes de agosto. 
</t>
    </r>
    <r>
      <rPr>
        <b/>
        <sz val="11"/>
        <rFont val="Arial"/>
        <family val="2"/>
      </rPr>
      <t xml:space="preserve">
Con corte a  31 de  octubre,</t>
    </r>
    <r>
      <rPr>
        <sz val="11"/>
        <rFont val="Arial"/>
        <family val="2"/>
      </rPr>
      <t xml:space="preserve">  se adelanto el proceso    contractual para  la adquisición de los EPPS,   siendo adjudicada a la firma FEC  Suministro y servicios.   Se   tiene  proyectada la entrega  de l0os elementos  a  la Unidad por  parte  de la firma  el  finales de noviembre  para su posterior entrega a los funcionarios. 
</t>
    </r>
    <r>
      <rPr>
        <b/>
        <sz val="11"/>
        <rFont val="Arial"/>
        <family val="2"/>
      </rPr>
      <t>Con corte a  31 de  diciembre de  2018</t>
    </r>
    <r>
      <rPr>
        <sz val="11"/>
        <rFont val="Arial"/>
        <family val="2"/>
      </rPr>
      <t xml:space="preserve">,  se  contó con el proceso   para la  dotación de lemensor de protección personal.   UAESP-MC-142-2018 FEC Suministros y servicios.   entregando  dotación a un total de 54 personas   según   matriz.  
</t>
    </r>
    <r>
      <rPr>
        <b/>
        <sz val="11"/>
        <rFont val="Arial"/>
        <family val="2"/>
      </rPr>
      <t>Con  corte a 30 de  junio de 2019</t>
    </r>
    <r>
      <rPr>
        <sz val="11"/>
        <rFont val="Arial"/>
        <family val="2"/>
      </rPr>
      <t xml:space="preserve">.  Se ha realizado la entrega de elementos  de  protección, registros  del mes de enero de  2019.  se mantiene stop de   existencia de elementos  para  entregas  según requerimientos.  </t>
    </r>
  </si>
  <si>
    <r>
      <t xml:space="preserve">Se  cumple,  así: 
1. Se  evidencia, correos  con  los estudios de mercado realizados para  la  adquisición de  los EPPS. Y el borrador de estudios previos  para  la adquisición de los  EPSS.
2. Se evidencia  los correos  con los informes   de  inspección   para el levantamiento de los inventarios.
3. Se evidencia  carpetas registro de   entrega de dotación realizada  durante la vigencia  2018  de la dotación  de   la subdirectora de Disposición final.
</t>
    </r>
    <r>
      <rPr>
        <b/>
        <sz val="11"/>
        <rFont val="Arial"/>
        <family val="2"/>
      </rPr>
      <t>25/07/2018:</t>
    </r>
    <r>
      <rPr>
        <sz val="11"/>
        <rFont val="Arial"/>
        <family val="2"/>
      </rPr>
      <t xml:space="preserve">  Se evidencia   la Matriz   de  EPPS. En cuanto al  proceso precontractual, se evidencia  su  tramite para radicación  a la Subdireción  de Asuntos Legales.  
</t>
    </r>
    <r>
      <rPr>
        <b/>
        <sz val="11"/>
        <rFont val="Arial"/>
        <family val="2"/>
      </rPr>
      <t xml:space="preserve">28/01/2019, </t>
    </r>
    <r>
      <rPr>
        <sz val="11"/>
        <rFont val="Arial"/>
        <family val="2"/>
      </rPr>
      <t xml:space="preserve"> se   evidencia  los registros  de entrega de elementos de protección personal
</t>
    </r>
    <r>
      <rPr>
        <b/>
        <sz val="11"/>
        <rFont val="Arial"/>
        <family val="2"/>
      </rPr>
      <t>14/08/2019</t>
    </r>
    <r>
      <rPr>
        <sz val="11"/>
        <rFont val="Arial"/>
        <family val="2"/>
      </rPr>
      <t>,  se evidencia  el registro de entrega de elemtos de proteción  personal,  del  mes de enero de  2019.   Se evidencia  la existencia de  elemtos    en   espacio   con seguridad  y controles  de existencia.</t>
    </r>
  </si>
  <si>
    <r>
      <t xml:space="preserve">Se  fortaleció   la Gestión del SGSST.   Con  la  asignación  de  tres profesionales contratistas.
</t>
    </r>
    <r>
      <rPr>
        <b/>
        <sz val="11"/>
        <rFont val="Arial"/>
        <family val="2"/>
      </rPr>
      <t xml:space="preserve">Con corte a  30 de junio </t>
    </r>
    <r>
      <rPr>
        <sz val="11"/>
        <rFont val="Arial"/>
        <family val="2"/>
      </rPr>
      <t xml:space="preserve"> se  continua  con  la asignación de los tres profesionales  contratistas    asignados    talento Humano para  apoyo de la gestión que en Materia del SGSST, se requiere.
</t>
    </r>
    <r>
      <rPr>
        <b/>
        <sz val="11"/>
        <rFont val="Arial"/>
        <family val="2"/>
      </rPr>
      <t>Con corte a  31 de  octubre</t>
    </r>
    <r>
      <rPr>
        <sz val="11"/>
        <rFont val="Arial"/>
        <family val="2"/>
      </rPr>
      <t xml:space="preserve">,  se mantiene el personal   para apoyar la gestión del SGSST.
</t>
    </r>
    <r>
      <rPr>
        <b/>
        <sz val="11"/>
        <rFont val="Arial"/>
        <family val="2"/>
      </rPr>
      <t xml:space="preserve">Con corte a  31 de   diciembre, </t>
    </r>
    <r>
      <rPr>
        <sz val="11"/>
        <rFont val="Arial"/>
        <family val="2"/>
      </rPr>
      <t xml:space="preserve"> se conto  con un total de 2  profesionales idóneos para apoyar la gestión del SGSST. 
</t>
    </r>
    <r>
      <rPr>
        <b/>
        <sz val="11"/>
        <rFont val="Arial"/>
        <family val="2"/>
      </rPr>
      <t xml:space="preserve">
Con  corte a  30 de junio de 2019: </t>
    </r>
    <r>
      <rPr>
        <sz val="11"/>
        <rFont val="Arial"/>
        <family val="2"/>
      </rPr>
      <t xml:space="preserve">  Se  cuenta   con  tres (3) profesionales  idóneos contratistas  para  el apoyo   en la implementación  del  SGSST.     Un   Psicólogo,  una  enfermera Jefe y  un  Ingeniero Industrial.
</t>
    </r>
  </si>
  <si>
    <r>
      <t xml:space="preserve">Se  cumple,  así: 
Se evidencia  los contratos No. 055/2018,  333/2018 y 392/2018.
Se  anota  que   el   Administrador  del Sistema  es el profesional  Saray Nobles, Aboga especialista en salud  ocipacional (contrato 055)
</t>
    </r>
    <r>
      <rPr>
        <b/>
        <sz val="11"/>
        <rFont val="Arial"/>
        <family val="2"/>
      </rPr>
      <t>25/07/2018</t>
    </r>
    <r>
      <rPr>
        <sz val="11"/>
        <rFont val="Arial"/>
        <family val="2"/>
      </rPr>
      <t xml:space="preserve">:  Se evidencia  la  continuidad  de  los  tres profesionales, quienes  su contrato se encuentra vigente hasta el 31 de  diciembre de 2018.
</t>
    </r>
    <r>
      <rPr>
        <b/>
        <sz val="11"/>
        <rFont val="Arial"/>
        <family val="2"/>
      </rPr>
      <t>28/01/2019</t>
    </r>
    <r>
      <rPr>
        <sz val="11"/>
        <rFont val="Arial"/>
        <family val="2"/>
      </rPr>
      <t xml:space="preserve">:  Se evidencia  la  continuidad  de  los  dos  profesionales, quienes  su contrato conto con una vigencia  hasta el 31 de  diciembre de 2018,  no se presentaron suspenciones  de los mismos.
</t>
    </r>
    <r>
      <rPr>
        <b/>
        <sz val="11"/>
        <rFont val="Arial"/>
        <family val="2"/>
      </rPr>
      <t>14/08/2019:</t>
    </r>
    <r>
      <rPr>
        <sz val="11"/>
        <rFont val="Arial"/>
        <family val="2"/>
      </rPr>
      <t xml:space="preserve"> Se evidencia  la disponibilidad  de los   tres (3)   contratistas  para el apoyo en la Implentación  del SGSST.</t>
    </r>
  </si>
  <si>
    <r>
      <rPr>
        <b/>
        <sz val="11"/>
        <color indexed="8"/>
        <rFont val="Arial"/>
        <family val="2"/>
      </rPr>
      <t>30/03/2019:</t>
    </r>
    <r>
      <rPr>
        <sz val="11"/>
        <color indexed="8"/>
        <rFont val="Arial"/>
        <family val="2"/>
      </rPr>
      <t xml:space="preserve"> En el Comité Primario se recuerda que la información debe ser aprbada por la Jefe de la Oficina, adicionalmente, se debe verificar con la fuente primaria. Los textos deben pasar a corrección de estilo y deben ser validados por las personas asignadas por la líder de proceso.
</t>
    </r>
    <r>
      <rPr>
        <b/>
        <sz val="11"/>
        <color indexed="8"/>
        <rFont val="Arial"/>
        <family val="2"/>
      </rPr>
      <t>30/04/2019 - 31/05/2019:</t>
    </r>
    <r>
      <rPr>
        <sz val="11"/>
        <color indexed="8"/>
        <rFont val="Arial"/>
        <family val="2"/>
      </rPr>
      <t xml:space="preserve"> Se recuerda en el Comité primario que los periodistas deben verificar la información previa a su publicación y debe ser aprobada por la Jefe de la Oficina Asesora de Comunicaciones. 
</t>
    </r>
    <r>
      <rPr>
        <b/>
        <sz val="11"/>
        <color indexed="8"/>
        <rFont val="Arial"/>
        <family val="2"/>
      </rPr>
      <t>30/06/2019:</t>
    </r>
    <r>
      <rPr>
        <sz val="11"/>
        <color indexed="8"/>
        <rFont val="Arial"/>
        <family val="2"/>
      </rPr>
      <t xml:space="preserve"> Se adelanta el proceso de actualización de los riesgos de gestión de la Oficina de Comunicaciones.</t>
    </r>
  </si>
  <si>
    <r>
      <rPr>
        <b/>
        <sz val="11"/>
        <color indexed="8"/>
        <rFont val="Arial"/>
        <family val="2"/>
      </rPr>
      <t>13/08/2019:</t>
    </r>
    <r>
      <rPr>
        <sz val="11"/>
        <color indexed="8"/>
        <rFont val="Arial"/>
        <family val="2"/>
      </rPr>
      <t xml:space="preserve"> Se observa  actas de fecha 19/07/2019 donde se trataron los temas de control de rioesgos de gestión. Así m ismo se observ acta de fecha 26/06/2019 donse se reunieron conjuntamente con la OAP para la actualización del riesgo.</t>
    </r>
  </si>
  <si>
    <r>
      <rPr>
        <b/>
        <sz val="11"/>
        <color indexed="8"/>
        <rFont val="Arial"/>
        <family val="2"/>
      </rPr>
      <t xml:space="preserve">30/06/2019: </t>
    </r>
    <r>
      <rPr>
        <sz val="11"/>
        <color indexed="8"/>
        <rFont val="Arial"/>
        <family val="2"/>
      </rPr>
      <t>En los comités primarios y en los consejos de redacción se da a conocer con el equipo, los temas que se adelantan en cada subdirección. Se adelanta el proceso de actualización de los riesgos de gestión de la Oficina de Comunicaciones.</t>
    </r>
  </si>
  <si>
    <r>
      <rPr>
        <b/>
        <sz val="11"/>
        <color indexed="8"/>
        <rFont val="Arial"/>
        <family val="2"/>
      </rPr>
      <t xml:space="preserve">13/08/2019: </t>
    </r>
    <r>
      <rPr>
        <sz val="11"/>
        <color indexed="8"/>
        <rFont val="Arial"/>
        <family val="2"/>
      </rPr>
      <t>Se obervan actas de consejo editorial  de fecha 16/01/2019, 28/01/2019, 04/02/2019, 19/02/2019, 04/03/2019, 15/04/2019, 29/04/2019, 21/05/2019, 11/06/2019, 02/07/2019 y 05/08/2019, donde se da a conocer las areas de la unidad a los periodistas y las actividades que debe realizar cada uno de ellos.</t>
    </r>
  </si>
  <si>
    <r>
      <rPr>
        <b/>
        <sz val="11"/>
        <rFont val="Arial"/>
        <family val="2"/>
      </rPr>
      <t xml:space="preserve">30/06/2019: </t>
    </r>
    <r>
      <rPr>
        <sz val="11"/>
        <rFont val="Arial"/>
        <family val="2"/>
      </rPr>
      <t xml:space="preserve"> El cronograma corresponde a la generación de contenidos, el cual corresponde a la agenda de trabajo planificado en los consejos editoriales. Se adelanta el proceso de actualización de los riesgos de gestión de la Oficina de Comunicaciones.</t>
    </r>
  </si>
  <si>
    <r>
      <rPr>
        <b/>
        <sz val="11"/>
        <rFont val="Arial"/>
        <family val="2"/>
      </rPr>
      <t>13/08/2019:</t>
    </r>
    <r>
      <rPr>
        <sz val="11"/>
        <rFont val="Arial"/>
        <family val="2"/>
      </rPr>
      <t xml:space="preserve"> La OACRI prsenta programación de actividades en un calendario electronico, pero noi se observa un cronograma documentado y aprobado por la jefe de la OACRI, donde se evidencie las fechas de ´publicación, infomación a publicar y responsables de los documentos de obligatorio cumplimiento.</t>
    </r>
  </si>
  <si>
    <r>
      <rPr>
        <b/>
        <sz val="11"/>
        <color indexed="8"/>
        <rFont val="Arial"/>
        <family val="2"/>
      </rPr>
      <t>13/08/2019:</t>
    </r>
    <r>
      <rPr>
        <sz val="11"/>
        <color indexed="8"/>
        <rFont val="Arial"/>
        <family val="2"/>
      </rPr>
      <t xml:space="preserve"> Se recomienda  elaborar un cronograma aprobado por la Jefe de la OACRI donde se evidencie las fechas de ´publicación, infomación a publicar y responsables de los documentos de obligatorio cumplimiento.</t>
    </r>
  </si>
  <si>
    <r>
      <rPr>
        <b/>
        <sz val="11"/>
        <rFont val="Arial"/>
        <family val="2"/>
      </rPr>
      <t xml:space="preserve">30/06/2019:  </t>
    </r>
    <r>
      <rPr>
        <sz val="11"/>
        <rFont val="Arial"/>
        <family val="2"/>
      </rPr>
      <t>En los comités primarios y en los consejos de redacción se recuerdan como se debe solicitar el apoyo de la Oficina de Comunicaciones. Se adelanta el proceso de actualización de los riesgos de gestión de la Oficina de Comunicaciones.</t>
    </r>
  </si>
  <si>
    <r>
      <rPr>
        <b/>
        <sz val="11"/>
        <rFont val="Arial"/>
        <family val="2"/>
      </rPr>
      <t xml:space="preserve">13/08/2019: </t>
    </r>
    <r>
      <rPr>
        <sz val="11"/>
        <rFont val="Arial"/>
        <family val="2"/>
      </rPr>
      <t xml:space="preserve">La OACRI informa que en los comites primarios y en los consejos de redacción sensibilizan a los profesionales  en como se debe solicitar el apoyo de la OACRI , pero no se observa actas donde se socialice que se debe cumplir con los terminos establecidos por la Oficina Asesora de Comunicaciones para solicitar y tramitar la publicación de la información de la Unidad. </t>
    </r>
  </si>
  <si>
    <r>
      <rPr>
        <b/>
        <sz val="11"/>
        <color indexed="8"/>
        <rFont val="Arial"/>
        <family val="2"/>
      </rPr>
      <t>13/08/2019:</t>
    </r>
    <r>
      <rPr>
        <sz val="11"/>
        <color indexed="8"/>
        <rFont val="Arial"/>
        <family val="2"/>
      </rPr>
      <t xml:space="preserve"> Se recomienda realizar seguimiento a la acción formulada por la OACRI debido a que no se presentan actas de reunión donde  se socialice que se debe cumplir con los terminos establecidos por la Oficina Asesora de Comunicaciones para solicitar y tramitar la publicación de la información de la Unidad. </t>
    </r>
  </si>
  <si>
    <r>
      <rPr>
        <b/>
        <sz val="11"/>
        <rFont val="Arial"/>
        <family val="2"/>
      </rPr>
      <t xml:space="preserve">30/06/2019: </t>
    </r>
    <r>
      <rPr>
        <sz val="11"/>
        <rFont val="Arial"/>
        <family val="2"/>
      </rPr>
      <t xml:space="preserve">  Este riesgo no hace parte de la Oficina de Comunicaciones, de acuerdo con la actualización que se realizó al objetivo del proceso y a la cadena de valor</t>
    </r>
  </si>
  <si>
    <r>
      <rPr>
        <b/>
        <sz val="11"/>
        <color indexed="8"/>
        <rFont val="Arial"/>
        <family val="2"/>
      </rPr>
      <t>13/08/2019:</t>
    </r>
    <r>
      <rPr>
        <sz val="11"/>
        <color indexed="8"/>
        <rFont val="Arial"/>
        <family val="2"/>
      </rPr>
      <t xml:space="preserve"> Este riesgo no corresponde a la OACRI el seguimiento se debe realizar por la SAF, Atención al Usuario.</t>
    </r>
  </si>
  <si>
    <r>
      <rPr>
        <b/>
        <sz val="11"/>
        <color indexed="8"/>
        <rFont val="Arial"/>
        <family val="2"/>
      </rPr>
      <t>13/08/2019:</t>
    </r>
    <r>
      <rPr>
        <sz val="11"/>
        <color indexed="8"/>
        <rFont val="Arial"/>
        <family val="2"/>
      </rPr>
      <t xml:space="preserve"> Se recomienda asignar este riesgo a la SAF - Atención al Usuario y verificar su actualización y modificación.</t>
    </r>
  </si>
  <si>
    <t>TOTAL RIESGOS</t>
  </si>
  <si>
    <t>Deficiente trámite y oportunidad en la contratación</t>
  </si>
  <si>
    <t xml:space="preserve">*Excesiva carga laboral
*Fallas en la revisión de la documentación
</t>
  </si>
  <si>
    <t>*Demanda
*Reprocesos
*Afectación de la programación contractual
Afectacion en la ejecucion presupuestal</t>
  </si>
  <si>
    <t xml:space="preserve">C1. Verificación de cumplimiento de los requisitos legales 
</t>
  </si>
  <si>
    <t>Organización de la contratación para disminuir la alta demanda de contratación en determinados periodos</t>
  </si>
  <si>
    <t>Seguimiento al plan anual de adquisiciones</t>
  </si>
  <si>
    <t>31/11/2019</t>
  </si>
  <si>
    <t xml:space="preserve">Subdirección de Asuntos Legales  </t>
  </si>
  <si>
    <r>
      <t xml:space="preserve">31/01/2019: El 11 de enero de 2019, fue publicado el PAA 2019. En consecuencia, para su seguimiento, habra de coordinarse con la OAP. 
28/02/2019: En el contrato de prestación de servicios profesionales UAESP-CD-220-2019, suscrito el 1º de febrero de 2019, se incorporó la siguiente cláusula: </t>
    </r>
    <r>
      <rPr>
        <i/>
        <sz val="11"/>
        <color indexed="8"/>
        <rFont val="Arial Narrow"/>
        <family val="2"/>
      </rPr>
      <t xml:space="preserve">"... Apoyar en nla revisión y/o acompañamiento al plan anual de adquisiciones de la Unidad..." </t>
    </r>
    <r>
      <rPr>
        <sz val="11"/>
        <color indexed="8"/>
        <rFont val="Arial Narrow"/>
        <family val="2"/>
      </rPr>
      <t xml:space="preserve">De esta manera, se asigna desde la SAL, una profesional que acompañe a la OAP, en el seguimiento del PAA.
Finalmente, es oportuno seañar que la continuidad o ajuste de este riesgo, está siendo objeto de valorción con la líder del Grupo Funcional de Contratación y el Doctor Oscar Niño.
31/03/2019: La SAL acompañó a la OAP en el seguimiento del PAA, según consta en acta de reunión del 04/03/2019, en la cual se revisaron con contratistas de la OAP, las adquiiciones planeadas para los meses enero a marzo de 2019, realizándose observaciones a los plazos de inicio y ejecución programadas.
30/04/2019: El 1° de abril de 2019 se llevó a cabo reunión de seguimiento al PAA, denominada "fijar lineamientos y acciones para lograr armonizar el PAA", en la cual participó personal de la SAL y de la OAP. En dicha reunión, se apoyó a la OAP, respecto de la convocatoria para seguimiento al PAA; se sugiere convocarlos con el soporte de sus adquisiciones para la respectiva revisión. igualmente, se acordó realizar reuniones con los subdirectores para hacer un acompañamiento directo por parte del área de planeación. De la misma manera, se observan los correos cruzados entre estas 2 dependencias, para el seguimiento de los compromisos registrados en el PAA.
31/05/2019: 31/05/2019: La SAL acompañó a la OAP en el seguimiento del PAA, así: el lunes 13 de mayo la SAL a la OAP, recordando los compromisos adquiridos en reunión anterior, respecto si se logró agendar las reuniones con disposición final y alumbrado público. El 16 de mayo de 2019, convocó a reunión en donde se indagó a la OAP sobre las razones por las cuales no se concretaron las citaciones contempladas en anterior reunión de seguimiento. Al respecto la OAP manifestó que las dependencias no respondieron dichos correos.
</t>
    </r>
    <r>
      <rPr>
        <b/>
        <sz val="11"/>
        <color indexed="8"/>
        <rFont val="Arial Narrow"/>
        <family val="2"/>
      </rPr>
      <t>30/06/2019:</t>
    </r>
    <r>
      <rPr>
        <sz val="11"/>
        <color indexed="8"/>
        <rFont val="Arial Narrow"/>
        <family val="2"/>
      </rPr>
      <t xml:space="preserve"> Se llevo a cabo reunión el 7 de junio de 2019 con el objetivo de revisar el procedimiento del Plan Anual de Adquisiciones, en la cual participó personal de la SAL, SAF y la OAP. Marcela Bonilla profesional de la OAP informa que hasta la vigencia 2017 el procedimiento (consolidación, actualización y modificación del PAA) se encuentra a cargo de la Subdirección Administrativa y Financiera, pero por temas de direccionamiento estratégico se debe trasladar a la OAP por temas de inversión.
Katerynne Morales contratista de la SAL comparte el proceso de consolidación, publicación y actualización del PAA con el fin de manejar la misma información y articulación de las diferentes áreas. Por último, los participantes de la socialización concluyen que se debe trabajar en un instructivo donde se explique las competencias de cada área involucrada.
Se llevo a cabo reunión el 12 de junio de 2019 con el objetivo de revisar los parámetros del instructivo Plan Anual de Adquisiciones, en la cual participo personal de la SAL y la OAP. La mesa de trabajo revisa cada uno de los ítems que se encuentran en el Manual de Contratación compartido por Katerynne Morales de la SAL para la elaboración del instructivo del PAA. Nuevamente se solicita por parte de la OAP se revisen las competencias del área en cuanto a las modificaciones del PAA. 
</t>
    </r>
  </si>
  <si>
    <t xml:space="preserve">08/08/2019: Se evifedencia que la SAL mediante actas de reunion del 07 y 12 de junio brindo acompañamiento para el seguimiento al PAA. </t>
  </si>
  <si>
    <t xml:space="preserve">
Atencion inoportuna a la defensa de los procesos judiciales, extrajudiciales y administrativos.
</t>
  </si>
  <si>
    <t xml:space="preserve">*Apoderado no realiza actuaciones dentro de las oportunidades procesales.
*Designacion inoportuna de apoderados.
*Falla en la vigilancia del proceso. 
</t>
  </si>
  <si>
    <t xml:space="preserve">
Configuración del daño antijuridico
Sanciones y Condenas
</t>
  </si>
  <si>
    <t xml:space="preserve">C2. Revisión periodica de la gestión judicial </t>
  </si>
  <si>
    <t>Verificar la gestión judicial tomando una muestra mensual de por lo menos 2 informes de los apoderados.</t>
  </si>
  <si>
    <t>Actas de reunión y/o correo electrónico de la revisión de los informes de los apoderados</t>
  </si>
  <si>
    <t xml:space="preserve">
01/04/2019</t>
  </si>
  <si>
    <r>
      <rPr>
        <b/>
        <sz val="11"/>
        <rFont val="Arial Narrow"/>
        <family val="2"/>
      </rPr>
      <t>31/01/2019:</t>
    </r>
    <r>
      <rPr>
        <sz val="11"/>
        <rFont val="Arial Narrow"/>
        <family val="2"/>
      </rPr>
      <t xml:space="preserve"> Se observa el nforme, correspondiente al periodo enero 2019: </t>
    </r>
    <r>
      <rPr>
        <b/>
        <sz val="11"/>
        <rFont val="Arial Narrow"/>
        <family val="2"/>
      </rPr>
      <t>Daniel Arturo Jaime Velandia, e</t>
    </r>
    <r>
      <rPr>
        <sz val="11"/>
        <rFont val="Arial Narrow"/>
        <family val="2"/>
      </rPr>
      <t xml:space="preserve">n cumplimiento de la obligación específica 4 del contrato de prestación de servicios profesionales </t>
    </r>
    <r>
      <rPr>
        <b/>
        <sz val="11"/>
        <rFont val="Arial Narrow"/>
        <family val="2"/>
      </rPr>
      <t>UAESP-43-2019</t>
    </r>
    <r>
      <rPr>
        <sz val="11"/>
        <rFont val="Arial Narrow"/>
        <family val="2"/>
      </rPr>
      <t xml:space="preserve">, se observa informe de ejecución de contrato, correspondiente al mes de enero de 2019, en el cual el mencionado contratista, reporta a su supervisor, la gestión adelantada durante el mecnionado periodo, con relación a 34 procesos judiciales bajo su responsabilidad, en el cual discrimina el número del proceso, el despacho judicial, el demandante y el demandado, la acción judicial, la última actruación procesal y el estado actual del proceso.
De la misma manera, se evidencia el informe de eejcución de contrato correspondiente al mes de enero de 2019, relacionado ocn el contrato </t>
    </r>
    <r>
      <rPr>
        <b/>
        <sz val="11"/>
        <rFont val="Arial Narrow"/>
        <family val="2"/>
      </rPr>
      <t>UAESP-CD-15-2019</t>
    </r>
    <r>
      <rPr>
        <sz val="11"/>
        <rFont val="Arial Narrow"/>
        <family val="2"/>
      </rPr>
      <t xml:space="preserve">, presentado por </t>
    </r>
    <r>
      <rPr>
        <b/>
        <sz val="11"/>
        <rFont val="Arial Narrow"/>
        <family val="2"/>
      </rPr>
      <t>Nesky Pastrana Ramos</t>
    </r>
    <r>
      <rPr>
        <sz val="11"/>
        <rFont val="Arial Narrow"/>
        <family val="2"/>
      </rPr>
      <t xml:space="preserve">, en el cual se da cuenta de la gestión adelantada por el mencionado profesional, con relación a 41 procesos que se le han encomendado, y a 1 que se encuentra pendiente de revisar.
</t>
    </r>
    <r>
      <rPr>
        <b/>
        <sz val="11"/>
        <rFont val="Arial Narrow"/>
        <family val="2"/>
      </rPr>
      <t>28/02/2019:</t>
    </r>
    <r>
      <rPr>
        <sz val="11"/>
        <rFont val="Arial Narrow"/>
        <family val="2"/>
      </rPr>
      <t xml:space="preserve"> Para el periodo febrero 2019: </t>
    </r>
    <r>
      <rPr>
        <b/>
        <sz val="11"/>
        <rFont val="Arial Narrow"/>
        <family val="2"/>
      </rPr>
      <t>Daniel Arturo Jaime Velandia</t>
    </r>
    <r>
      <rPr>
        <sz val="11"/>
        <rFont val="Arial Narrow"/>
        <family val="2"/>
      </rPr>
      <t xml:space="preserve">, en cumplimiento de la obligación específica 4 del contrato de prestación de servicios profesionales </t>
    </r>
    <r>
      <rPr>
        <b/>
        <sz val="11"/>
        <rFont val="Arial Narrow"/>
        <family val="2"/>
      </rPr>
      <t>UAESP-43-2019</t>
    </r>
    <r>
      <rPr>
        <sz val="11"/>
        <rFont val="Arial Narrow"/>
        <family val="2"/>
      </rPr>
      <t xml:space="preserve">, se observa informe de ejecución de contrato, correspondiente al mes de enero de 2019, en el cual el mencionado contratista, reporta a su supervisor, la gestión adelantada durante el mecnionado periodo, con relación a 7 procesos judiciales bajo su responsabilidad, en el cual discrimina el número del proceso, el despacho judicial, el demandante y el demandado, la acción judicial, la última actruación procesal y el estado actual del proceso.
Igualmente, se evidencia el informe de eejcución de contrato correspondiente al mes de enero de 2019, presentado por </t>
    </r>
    <r>
      <rPr>
        <b/>
        <sz val="11"/>
        <rFont val="Arial Narrow"/>
        <family val="2"/>
      </rPr>
      <t>Nesky Pastrana Ramos</t>
    </r>
    <r>
      <rPr>
        <sz val="11"/>
        <rFont val="Arial Narrow"/>
        <family val="2"/>
      </rPr>
      <t xml:space="preserve">, en el cual se da cuenta de la gestión adelantada por el mencionado profesional, con relación a 41 procesos que se le han encomendado, expresando que cuenta con 2 procesos pendientes de revisción.
De conformidad con lo anterior, se evidencia la gestión, control y cuidado que los mencionados profesionales han tenido, respecto de los procesos que ha sido colocados bajo su responsabilidad, mitigándose la materialización del riesgo.
Finalmente, es oportuno seañalr que la continuidad o ajuste de este riesgo, está siendo objeto de valorción con la líder del Grupo Funcional de Representación Judicial y Extrajudial y el Doctor Oscar Niño.
</t>
    </r>
    <r>
      <rPr>
        <b/>
        <sz val="11"/>
        <rFont val="Arial Narrow"/>
        <family val="2"/>
      </rPr>
      <t xml:space="preserve">31/03/2019: </t>
    </r>
    <r>
      <rPr>
        <sz val="11"/>
        <rFont val="Arial Narrow"/>
        <family val="2"/>
      </rPr>
      <t xml:space="preserve">Dando continuidad al seguimiento de las actividades a cargo del abogado Daniel Arturo jaimre Velandia, se observa que con relación al mes de marzo de 2019, presentó el informe a su supervisor, en donde se evidencia, entre otros aspectos que: estrán programadas 9 adudiecnias para realizarse entre los meses de marzo y agosto de 2019; que 9 de los procesos que tiene a su cargo, se encuentran en apelación o en consulta; que 1 fallo de segunda instancia fue emitido a favor de la UAESP; que 1 proceso fue acumulado; que se profirió 1 fallo de primera instancia en contra de la UAESP, por lo que el mencionado profesional, apeló la respectiva sentencia; que en 2 procesos se profirió fallo de segunda instancia en contra de la UAESP, por lo que el abogado retiró  fallos a efectos de proceder al pago de las sentencias por itermedio de la llamada en garantía, condena que es asumida por la Aseguradora.
Igualmente, se evidencia el informe de ejecución de contrato correspondiente al mes de marzo de 2019, presentado a su supervisor por la contratista Yennifer Palacios Polanía, en el cual se da cuenta de la gestión adelantada porlal mencionada profesional, con relación al apoyo que brinda en temas de cobro persuasivo y coactivo. Para esta oportunidad, destaca el hecho de que se generaron 18 mandamientos de pago, relacionados con procesos que se adelantan como consecuencia del no pago de las obligaciones derivadas de los contratos de arrendamiento suscritos entre la UAESP y los locatarios de los locales comerciales de los cementerios sur, centro y norte, mandamientos que fueron notificados. Igualmente, destaca el hecho de que el supervisor de la contratista, le solicitó un reporte de los procesos coactivos, en el cual se indica el estado actual y últimas actuaciones.   
De conformidad con lo anterior, se evidencia la gestión, control y cuidado que los mencionados profesionales han tenido, respecto de los procesos que ha sido colocados bajo su responsabilidad, mitigándose la materialización del riesgo.
Finalmente, es oportuno seañalr que la continuidad o ajuste de este riesgo, está siendo objeto de valoración con la líder del Grupo Funcional de Representación Judicial y Extrajudial y el Doctor Oscar Niño.
</t>
    </r>
    <r>
      <rPr>
        <b/>
        <sz val="11"/>
        <rFont val="Arial Narrow"/>
        <family val="2"/>
      </rPr>
      <t xml:space="preserve">30/04/2019: </t>
    </r>
    <r>
      <rPr>
        <sz val="11"/>
        <rFont val="Arial Narrow"/>
        <family val="2"/>
      </rPr>
      <t xml:space="preserve">Se observa el seguimietno efectuado por Daniel JaimeVelandia, respecto de 30 procesos a su cargo, así como las 7 audiencias que tiene programadas para llevarse a cabo entre los meses de mayo y agosto de 2019. Igualmente, destaca el hecho de que de esos 30 procesos, en 9 se ha proferido fallo de primara instancia a favor de la UAESP.
Igualmente, se evidencia el informe de ejecución de contrato correspondiente al mes de marzo de 2019, presentado a su supervisor por la contratista Yennifer Palacios Polanía, en el cual se da cuenta de la gestión adelantada porlal mencionada profesional, con relación al apoyo que brinda en temas de cobro persuasivo y coactivo, ya que con comunicción oficial externa radicada bajo el Nº 201970000159812 del 29 de abril de 2019, informó a su supervisor acerca de las actividades adelantadas en este periodo, destacándo entre otras actividades, los oficios dirigidos a la Secretaría de Movilidad, oficina de registro y entidad bancaria, relacionadas con el proceso de cobro coactivo de Codensa SA, inpulsando el trámite del dicho proceso. Igualmente, destaca la elaboreción de los autos 27 y 28  que ordenan continuar con la ejecución dentro de los procesos de cobro coactivo Nos. 001 y 003 de 2017.
</t>
    </r>
    <r>
      <rPr>
        <b/>
        <sz val="11"/>
        <rFont val="Arial Narrow"/>
        <family val="2"/>
      </rPr>
      <t xml:space="preserve">31/05/2019: </t>
    </r>
    <r>
      <rPr>
        <sz val="11"/>
        <rFont val="Arial Narrow"/>
        <family val="2"/>
      </rPr>
      <t xml:space="preserve">Se observa el informe de Daniel Jaime Velandia presentado a su supervisor, en donde destacan 4 procesos con fallo de segunda instancia que confirmna el de primeera a favor de la UAESP, o en los cuales se absolvió a la UAESP. Asímismo, se observan 9 procesos en los cuales se profirió fallo de primera instrancia en favor de la UAESP, con apelación de fallo.
Igualmente, se obseerva el informe presentado por Jennifer Palacios, en donde destaca las 18 notificaciones de mandamientos de pago proferidos dentro de los procesos de cobro que adelanta la SAL.
De conformidad con lo anterior, se evidencia la gestión, control y cuidado que los mencionados profesionales han tenido, respecto de los procesos que ha sido colocados bajo su responsabilidad, mitigándose la materialización del riesgo.
</t>
    </r>
    <r>
      <rPr>
        <b/>
        <sz val="11"/>
        <rFont val="Arial Narrow"/>
        <family val="2"/>
      </rPr>
      <t>30/06/2019:</t>
    </r>
    <r>
      <rPr>
        <sz val="11"/>
        <rFont val="Arial Narrow"/>
        <family val="2"/>
      </rPr>
      <t xml:space="preserve"> En el Informe presentado por</t>
    </r>
    <r>
      <rPr>
        <b/>
        <sz val="11"/>
        <rFont val="Arial Narrow"/>
        <family val="2"/>
      </rPr>
      <t xml:space="preserve"> Daniel Jaime Velandia,</t>
    </r>
    <r>
      <rPr>
        <sz val="11"/>
        <rFont val="Arial Narrow"/>
        <family val="2"/>
      </rPr>
      <t xml:space="preserve"> se destacan 9 procesos con fallo de primera instancia a favor de la UAESP o en apelación, 5 procesos con fallo de segunda instancia que confirma el de la primera que se absuelve a la UAESP.
Por otro lado, en el Informe presentado por </t>
    </r>
    <r>
      <rPr>
        <b/>
        <sz val="11"/>
        <rFont val="Arial Narrow"/>
        <family val="2"/>
      </rPr>
      <t>Jennifer Palacios</t>
    </r>
    <r>
      <rPr>
        <sz val="11"/>
        <rFont val="Arial Narrow"/>
        <family val="2"/>
      </rPr>
      <t xml:space="preserve"> se evidencian 24 procesos de cobro coactivo a favor de la entidad que adelanta la Subdirección de Asuntos Legales.
De esta manera de acuerdo a lo expuesto anteriormente se demuestra la gestión, control y seguimiento respecto a los procesos que tienen bajo su responsabilidad, propiciando asi, la mitigación de la materialización del riesgo.</t>
    </r>
  </si>
  <si>
    <t>08/08/2019: Se observa que la SAL viene realizando verificación de los informes que presentan los apoderados judiciales a efectos de determinar el adecudo desarrollo de la gestión judicial desplehgada por los aporderados.</t>
  </si>
  <si>
    <t>C3. Adoptar medidas que fortalezcan la defensa judicial ante el evento que se profiera una sentencia condenatoria en primera instancia con ocasión de la atención inoportuna de un proceso</t>
  </si>
  <si>
    <t>Fortalecer la atención oportuna en las instancias posteriores a la expedición de la sentencia de primera instancia</t>
  </si>
  <si>
    <t>Memoriales presentados a instancias judiciales</t>
  </si>
  <si>
    <t xml:space="preserve">28/02/2019: Como quiera que en el curso de los meses de enero y febrero de 2019, no se evidenció niguna situación de alerta que coloque en riesgo el desarrollo de la actividad de defensa judicial al interior de la Unidad, no se hace necesario en esta oportunidad, adoptar medida de fortalecimiento alguna.
30/04/2019: Como quiera que en el curso del mes de abril de 2019, no se evidenció niguna situación de alerta que coloque en riesgo el desarrollo de la actividad de defensa judicial al interior de la Unidad, no se hace necesario en esta oportunidad, adoptar medida de fortalecimiento alguna.
31/05/2019: Como quiera que en el curso del mes de mayo de 2019, no se evidenció niguna situación de alerta que coloque en riesgo el desarrollo de la actividad de defensa judicial al interior de la Unidad, no se hace necesario en esta oportunidad, adoptar medida de fortalecimiento alguna.
</t>
  </si>
  <si>
    <t xml:space="preserve">08/08/2019: Se observa que la SAL realiza verificación en los informes si hubo fallos en contra de la Entidad con el proposito de determinar si la estrategia juridica y la gestión judicial adelantada por el apoderado acargo fue adecuada y oportuna. </t>
  </si>
  <si>
    <t>SAL</t>
  </si>
  <si>
    <t>Reconocer y otorgar subsidios de los servicios funerarios prestados en los cementerios de propiedad del Distrito, a personas que no cumplan con las condiciones de vulnerabilidad.</t>
  </si>
  <si>
    <t>Presentación de documentos falsos o adulterados como soportes con el fin de determinar la condición de vulnerabilidad requerida para el reconocimiento del subsidio a los servicios funerarios.</t>
  </si>
  <si>
    <t>Incurrencia en un detrimento patrimonial, debilidad institucional e incidencias disciplinarias.</t>
  </si>
  <si>
    <t>Verificación en la Base de datos del Sisben y los requisitos para adquirir el subsidio funerario en los cementerios de propiedad del distrito capital</t>
  </si>
  <si>
    <t>Deberan tomarse las medidas necesarias para llevar los riesgos a la zona de riesgos baja o eliminarse</t>
  </si>
  <si>
    <t>Verificar todos los soportes que permiten reconocer los subsidios funerarios.</t>
  </si>
  <si>
    <t>Oficio de otorgamiento del subsidio funerario
Carpeta del deudo</t>
  </si>
  <si>
    <t>Subdirección de Servicios Funerarios y Alumbrado Público</t>
  </si>
  <si>
    <t>SSFAP - SF</t>
  </si>
  <si>
    <t xml:space="preserve">Entrega del servicio sin el cumplimiento de los requisitos para el beneficio de un tercero
</t>
  </si>
  <si>
    <t xml:space="preserve">Fallas en el control en la verificación de los requisitos y las zonas donde se debe entregar el servicio
Manipulación de la georeferenciación del requerimiento </t>
  </si>
  <si>
    <t>Detrimento patrimonial
Sanciones e investigaciones por parte de los órganos de control</t>
  </si>
  <si>
    <t>Validar que todos los diseños fotométricos sean revisados y aprobados por parte de la UAESP en conjunto con la Interventoría y con el cumplimiento de la normatividad vigente.</t>
  </si>
  <si>
    <t>Realizar la revisión y aprobación de los diseños fotométricos por parte de la UAESP en conjunto con la Interventoría y con el cumplimiento de la normatividad vigente.</t>
  </si>
  <si>
    <t xml:space="preserve">Plano del diseño aprobado en conjunto y rubicado,  comunicación de la aprobación del dieño fotométrico de alumbrado público para el proyecto respectivo. </t>
  </si>
  <si>
    <r>
      <rPr>
        <b/>
        <sz val="10"/>
        <color indexed="8"/>
        <rFont val="Arial"/>
        <family val="2"/>
      </rPr>
      <t>16/08/2019</t>
    </r>
    <r>
      <rPr>
        <sz val="10"/>
        <color indexed="8"/>
        <rFont val="Arial"/>
        <family val="2"/>
      </rPr>
      <t>: Para el mes de julio de 2019 se realizó la revision y aprobación de los sigueintes diseños fotométricos  cumpliendo con la normatividad vigente; Parque Alameda Urb del Virrey, Ampliación Sist Transmilenio Avda Cali Avda Circunvalkar sur AC 170 tramo 1, Mejoramiento Capacidad TM grupo 2, Expansión Cl 129 entre Autopista Norte y Cra 54, Bosques del Mediterraneo Plan Parcial la Plestina, La Mariposa, Parque Urb la Coruña, Parque Cesión Torquigua, Parque vecinal Bosque del Retiro, Parque vecinal Calvo Sur, Modernización Parque la Consolación, Modernización Parque Compartir Bochica, Modernización Parque las Caravelas, Modernización Parque Primavera, Modernización Parque Bochica Central, Revaliodación Parque Central de Occidente Etapa III, Modernización Parque Castilla, Modernización Parque Villa de los Sauces, Troncal Avda 68 tramo 2, Troncal Avda 68 tramo 3, Intersección desnivel Avda NQS con Avda Bosa,  Revalidación Parque Caracoli, Circunvalar de Oriente, Parque Urb Nueva Muzu</t>
    </r>
  </si>
  <si>
    <t>SSFAP - AP</t>
  </si>
  <si>
    <r>
      <rPr>
        <b/>
        <sz val="11"/>
        <color rgb="FF000000"/>
        <rFont val="Arial Narrow"/>
        <family val="2"/>
      </rPr>
      <t>16/08/2019</t>
    </r>
    <r>
      <rPr>
        <sz val="11"/>
        <color indexed="8"/>
        <rFont val="Arial Narrow"/>
        <family val="2"/>
      </rPr>
      <t>: La base de datos de los beneficiarios de los Subsidios Funerarios, se encuentra actualizada al corte del 31 de  julio de 2019.</t>
    </r>
  </si>
  <si>
    <t>16/08/2019: Se observó que la SSFAP para la respectiva aprobacion de los diseños fotometricos, estos son revisazos en conjunto con la interventoria la cual otorga un visto bueno como se evidencia en el Proyecto de Urbanismo Abrahan Lincoln Aprobacion 109-19 y tambien se evidencio acta de reunión entre la UAESP y la interbventoria en la que se revisaron 09 proyectos fotometricos.</t>
  </si>
  <si>
    <t>16/08/2019: Se observó que para otorgar subsidios fiunerarios se tiene la base de datos actualizda en la que se verifican en la base de datos del Sisben para el cumplimiento de los requisitos para el respectivo otorgamiento del mismo.</t>
  </si>
  <si>
    <t>TOTAL CONTROLES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</si>
</sst>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theme="1"/>
      <name val="Calibri"/>
      <family val="2"/>
      <scheme val="minor"/>
    </font>
    <font>
      <sz val="11"/>
      <color theme="1"/>
      <name val="Calibri"/>
      <family val="2"/>
      <scheme val="minor"/>
    </font>
    <font>
      <sz val="11"/>
      <color indexed="8"/>
      <name val="Arial Narrow"/>
      <family val="2"/>
    </font>
    <font>
      <b/>
      <sz val="11"/>
      <color indexed="8"/>
      <name val="Arial Narrow"/>
      <family val="2"/>
    </font>
    <font>
      <sz val="11"/>
      <name val="Arial"/>
      <family val="2"/>
    </font>
    <font>
      <sz val="11"/>
      <name val="Arial Narrow"/>
      <family val="2"/>
    </font>
    <font>
      <sz val="11"/>
      <name val="Calibri"/>
      <family val="2"/>
    </font>
    <font>
      <sz val="11"/>
      <color theme="1"/>
      <name val="Calibri"/>
      <family val="2"/>
      <scheme val="minor"/>
    </font>
    <font>
      <sz val="11"/>
      <color theme="0"/>
      <name val="Arial"/>
      <family val="2"/>
    </font>
    <font>
      <sz val="11"/>
      <color theme="0"/>
      <name val="Arial Narrow"/>
      <family val="2"/>
    </font>
    <font>
      <sz val="11"/>
      <color theme="0"/>
      <name val="Calibri"/>
      <family val="2"/>
    </font>
    <font>
      <sz val="11"/>
      <color theme="1"/>
      <name val="Arial"/>
      <family val="2"/>
    </font>
    <font>
      <sz val="11"/>
      <color indexed="8"/>
      <name val="Arial"/>
      <family val="2"/>
    </font>
    <font>
      <b/>
      <sz val="11"/>
      <color indexed="8"/>
      <name val="Arial"/>
      <family val="2"/>
    </font>
    <font>
      <b/>
      <sz val="11"/>
      <name val="Arial"/>
      <family val="2"/>
    </font>
    <font>
      <b/>
      <sz val="11"/>
      <color rgb="FF000000"/>
      <name val="Arial"/>
      <family val="2"/>
    </font>
    <font>
      <sz val="11"/>
      <color rgb="FF000000"/>
      <name val="Arial"/>
      <family val="2"/>
    </font>
    <font>
      <u/>
      <sz val="11"/>
      <color indexed="8"/>
      <name val="Arial"/>
      <family val="2"/>
    </font>
    <font>
      <sz val="11"/>
      <color rgb="FFFF0000"/>
      <name val="Arial"/>
      <family val="2"/>
    </font>
    <font>
      <b/>
      <sz val="14"/>
      <color indexed="8"/>
      <name val="Arial Narrow"/>
      <family val="2"/>
    </font>
    <font>
      <b/>
      <sz val="22"/>
      <color indexed="8"/>
      <name val="Arial Narrow"/>
      <family val="2"/>
    </font>
    <font>
      <i/>
      <sz val="11"/>
      <color indexed="8"/>
      <name val="Arial Narrow"/>
      <family val="2"/>
    </font>
    <font>
      <b/>
      <sz val="11"/>
      <name val="Arial Narrow"/>
      <family val="2"/>
    </font>
    <font>
      <sz val="11"/>
      <color rgb="FF000000"/>
      <name val="Arial Narrow"/>
      <family val="2"/>
    </font>
    <font>
      <sz val="10"/>
      <color rgb="FF000000"/>
      <name val="Arial"/>
      <family val="2"/>
    </font>
    <font>
      <b/>
      <sz val="10"/>
      <color indexed="8"/>
      <name val="Arial"/>
      <family val="2"/>
    </font>
    <font>
      <sz val="10"/>
      <color indexed="8"/>
      <name val="Arial"/>
      <family val="2"/>
    </font>
    <font>
      <b/>
      <sz val="11"/>
      <color rgb="FF000000"/>
      <name val="Arial Narrow"/>
      <family val="2"/>
    </font>
  </fonts>
  <fills count="18">
    <fill>
      <patternFill patternType="none"/>
    </fill>
    <fill>
      <patternFill patternType="gray125"/>
    </fill>
    <fill>
      <patternFill patternType="solid">
        <fgColor indexed="9"/>
        <bgColor indexed="26"/>
      </patternFill>
    </fill>
    <fill>
      <patternFill patternType="solid">
        <fgColor indexed="50"/>
        <bgColor indexed="51"/>
      </patternFill>
    </fill>
    <fill>
      <patternFill patternType="solid">
        <fgColor indexed="43"/>
        <bgColor indexed="26"/>
      </patternFill>
    </fill>
    <fill>
      <patternFill patternType="solid">
        <fgColor indexed="51"/>
        <bgColor indexed="13"/>
      </patternFill>
    </fill>
    <fill>
      <patternFill patternType="solid">
        <fgColor indexed="10"/>
        <bgColor indexed="60"/>
      </patternFill>
    </fill>
    <fill>
      <patternFill patternType="solid">
        <fgColor indexed="9"/>
        <bgColor indexed="64"/>
      </patternFill>
    </fill>
    <fill>
      <patternFill patternType="solid">
        <fgColor indexed="22"/>
        <bgColor indexed="31"/>
      </patternFill>
    </fill>
    <fill>
      <patternFill patternType="solid">
        <fgColor indexed="44"/>
        <bgColor indexed="49"/>
      </patternFill>
    </fill>
    <fill>
      <patternFill patternType="solid">
        <fgColor indexed="55"/>
        <bgColor indexed="23"/>
      </patternFill>
    </fill>
    <fill>
      <patternFill patternType="solid">
        <fgColor theme="0"/>
        <bgColor indexed="64"/>
      </patternFill>
    </fill>
    <fill>
      <patternFill patternType="solid">
        <fgColor theme="0"/>
        <bgColor indexed="31"/>
      </patternFill>
    </fill>
    <fill>
      <patternFill patternType="solid">
        <fgColor theme="0" tint="-0.249977111117893"/>
        <bgColor indexed="31"/>
      </patternFill>
    </fill>
    <fill>
      <patternFill patternType="solid">
        <fgColor theme="0"/>
        <bgColor indexed="49"/>
      </patternFill>
    </fill>
    <fill>
      <patternFill patternType="solid">
        <fgColor theme="0"/>
        <bgColor indexed="26"/>
      </patternFill>
    </fill>
    <fill>
      <patternFill patternType="solid">
        <fgColor theme="7" tint="0.59999389629810485"/>
        <bgColor indexed="64"/>
      </patternFill>
    </fill>
    <fill>
      <patternFill patternType="solid">
        <fgColor rgb="FFFFFFFF"/>
        <bgColor rgb="FFFFFFFF"/>
      </patternFill>
    </fill>
  </fills>
  <borders count="4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8"/>
      </right>
      <top/>
      <bottom style="thin">
        <color indexed="8"/>
      </bottom>
      <diagonal/>
    </border>
    <border>
      <left style="thin">
        <color indexed="64"/>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8" fillId="0" borderId="0"/>
    <xf numFmtId="0" fontId="2" fillId="0" borderId="0"/>
    <xf numFmtId="0" fontId="1" fillId="0" borderId="0"/>
  </cellStyleXfs>
  <cellXfs count="451">
    <xf numFmtId="0" fontId="0" fillId="0" borderId="0" xfId="0"/>
    <xf numFmtId="0" fontId="3" fillId="0" borderId="0" xfId="0" applyFont="1"/>
    <xf numFmtId="0" fontId="4" fillId="0" borderId="1" xfId="0" applyFont="1" applyBorder="1" applyAlignment="1">
      <alignment horizontal="center"/>
    </xf>
    <xf numFmtId="0" fontId="3" fillId="2" borderId="0" xfId="0" applyFont="1" applyFill="1"/>
    <xf numFmtId="0" fontId="4" fillId="0" borderId="0" xfId="0" applyFont="1"/>
    <xf numFmtId="0" fontId="4" fillId="0" borderId="1" xfId="0" applyFont="1" applyBorder="1"/>
    <xf numFmtId="0" fontId="3" fillId="3" borderId="1" xfId="0" applyFont="1" applyFill="1" applyBorder="1" applyAlignment="1">
      <alignment horizontal="center"/>
    </xf>
    <xf numFmtId="0" fontId="3" fillId="4" borderId="1" xfId="0" applyFont="1" applyFill="1" applyBorder="1" applyAlignment="1">
      <alignment horizontal="center"/>
    </xf>
    <xf numFmtId="0" fontId="3" fillId="5" borderId="1" xfId="0" applyFont="1" applyFill="1" applyBorder="1" applyAlignment="1">
      <alignment horizontal="center"/>
    </xf>
    <xf numFmtId="0" fontId="3" fillId="6" borderId="1" xfId="0" applyFont="1" applyFill="1" applyBorder="1" applyAlignment="1">
      <alignment horizontal="center"/>
    </xf>
    <xf numFmtId="0" fontId="3" fillId="0" borderId="0" xfId="0" applyFont="1" applyBorder="1"/>
    <xf numFmtId="0" fontId="3" fillId="0" borderId="0" xfId="0" applyFont="1" applyBorder="1" applyAlignment="1">
      <alignment horizontal="left"/>
    </xf>
    <xf numFmtId="0" fontId="3" fillId="11" borderId="0" xfId="0" applyFont="1" applyFill="1" applyBorder="1"/>
    <xf numFmtId="0" fontId="4" fillId="12" borderId="0" xfId="0" applyFont="1" applyFill="1" applyBorder="1" applyAlignment="1">
      <alignment horizontal="center"/>
    </xf>
    <xf numFmtId="0" fontId="3" fillId="11" borderId="0" xfId="0" applyFont="1" applyFill="1" applyBorder="1" applyAlignment="1">
      <alignment horizontal="center"/>
    </xf>
    <xf numFmtId="0" fontId="4" fillId="9" borderId="3" xfId="0" applyFont="1" applyFill="1" applyBorder="1"/>
    <xf numFmtId="0" fontId="4" fillId="9" borderId="3" xfId="0" applyFont="1" applyFill="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4" fillId="3" borderId="4" xfId="0" applyFont="1" applyFill="1" applyBorder="1" applyAlignment="1">
      <alignment horizontal="center"/>
    </xf>
    <xf numFmtId="0" fontId="4" fillId="4" borderId="4" xfId="0" applyFont="1" applyFill="1" applyBorder="1" applyAlignment="1">
      <alignment horizontal="center"/>
    </xf>
    <xf numFmtId="0" fontId="4" fillId="5" borderId="4" xfId="0" applyFont="1" applyFill="1" applyBorder="1" applyAlignment="1">
      <alignment horizontal="center"/>
    </xf>
    <xf numFmtId="0" fontId="4" fillId="6" borderId="4" xfId="0" applyFont="1" applyFill="1" applyBorder="1" applyAlignment="1">
      <alignment horizontal="center"/>
    </xf>
    <xf numFmtId="0" fontId="3" fillId="2" borderId="0" xfId="0" applyFont="1" applyFill="1" applyBorder="1"/>
    <xf numFmtId="0" fontId="9" fillId="11" borderId="0" xfId="1" applyFont="1" applyFill="1"/>
    <xf numFmtId="0" fontId="6" fillId="0" borderId="0" xfId="0" applyFont="1"/>
    <xf numFmtId="0" fontId="7" fillId="0" borderId="0" xfId="0" applyFont="1"/>
    <xf numFmtId="0" fontId="5" fillId="7" borderId="7" xfId="0" applyFont="1" applyFill="1" applyBorder="1" applyAlignment="1">
      <alignment horizontal="center" vertical="center" wrapText="1"/>
    </xf>
    <xf numFmtId="0" fontId="0" fillId="11" borderId="0" xfId="0" applyFill="1" applyBorder="1"/>
    <xf numFmtId="0" fontId="4" fillId="11" borderId="0" xfId="0" applyFont="1" applyFill="1" applyBorder="1"/>
    <xf numFmtId="0" fontId="4" fillId="14" borderId="0" xfId="0" applyFont="1" applyFill="1" applyBorder="1" applyAlignment="1">
      <alignment horizontal="center" vertical="center"/>
    </xf>
    <xf numFmtId="0" fontId="3" fillId="11" borderId="0" xfId="0" applyFont="1" applyFill="1" applyBorder="1" applyAlignment="1">
      <alignment horizontal="center" vertical="center"/>
    </xf>
    <xf numFmtId="0" fontId="6" fillId="11" borderId="0" xfId="0" applyFont="1" applyFill="1" applyBorder="1"/>
    <xf numFmtId="0" fontId="10" fillId="0" borderId="0" xfId="0" applyFont="1"/>
    <xf numFmtId="0" fontId="11" fillId="0" borderId="0" xfId="0" applyFont="1"/>
    <xf numFmtId="0" fontId="9" fillId="11" borderId="0" xfId="0" applyFont="1" applyFill="1"/>
    <xf numFmtId="0" fontId="5" fillId="7" borderId="6" xfId="0" applyFont="1" applyFill="1" applyBorder="1" applyAlignment="1">
      <alignment horizontal="center" vertical="center" wrapText="1"/>
    </xf>
    <xf numFmtId="14" fontId="12" fillId="0" borderId="5" xfId="0" applyNumberFormat="1" applyFont="1" applyBorder="1" applyAlignment="1">
      <alignment horizontal="center" vertical="center" wrapText="1"/>
    </xf>
    <xf numFmtId="0" fontId="12" fillId="0" borderId="5" xfId="0" applyFont="1" applyBorder="1" applyAlignment="1">
      <alignment vertical="top" wrapText="1"/>
    </xf>
    <xf numFmtId="14" fontId="12" fillId="0" borderId="3" xfId="0" applyNumberFormat="1" applyFont="1" applyBorder="1" applyAlignment="1">
      <alignment horizontal="center" vertical="center" wrapText="1"/>
    </xf>
    <xf numFmtId="0" fontId="12" fillId="0" borderId="3" xfId="0" applyFont="1" applyBorder="1" applyAlignment="1">
      <alignment horizontal="justify" vertical="center" wrapText="1"/>
    </xf>
    <xf numFmtId="0" fontId="12" fillId="0" borderId="3" xfId="0" applyFont="1" applyBorder="1" applyAlignment="1">
      <alignment wrapText="1"/>
    </xf>
    <xf numFmtId="0" fontId="5" fillId="0" borderId="3" xfId="0" applyFont="1" applyBorder="1" applyAlignment="1">
      <alignment vertical="top" wrapText="1"/>
    </xf>
    <xf numFmtId="0" fontId="5" fillId="0" borderId="3" xfId="0" applyFont="1" applyBorder="1" applyAlignment="1">
      <alignment horizontal="center" vertical="center" wrapText="1"/>
    </xf>
    <xf numFmtId="0" fontId="12" fillId="0" borderId="3" xfId="0" applyFont="1" applyBorder="1" applyAlignment="1">
      <alignment vertical="top" wrapText="1"/>
    </xf>
    <xf numFmtId="0" fontId="12" fillId="0" borderId="3" xfId="0" applyFont="1" applyBorder="1" applyAlignment="1">
      <alignment horizontal="left" vertical="top" wrapText="1"/>
    </xf>
    <xf numFmtId="0" fontId="12" fillId="0" borderId="5" xfId="0" quotePrefix="1" applyFont="1" applyBorder="1" applyAlignment="1">
      <alignment vertical="top" wrapText="1"/>
    </xf>
    <xf numFmtId="0" fontId="12" fillId="0" borderId="5" xfId="0" applyFont="1" applyBorder="1" applyAlignment="1">
      <alignment horizontal="left" vertical="top"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3" fillId="2" borderId="3"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12" fillId="0" borderId="3" xfId="0" applyFont="1" applyBorder="1" applyAlignment="1">
      <alignment vertical="center" wrapText="1"/>
    </xf>
    <xf numFmtId="14" fontId="13" fillId="2" borderId="3" xfId="0" applyNumberFormat="1" applyFont="1" applyFill="1" applyBorder="1" applyAlignment="1">
      <alignment horizontal="center" vertical="center"/>
    </xf>
    <xf numFmtId="0" fontId="5" fillId="0" borderId="3" xfId="0" quotePrefix="1" applyFont="1" applyBorder="1" applyAlignment="1">
      <alignment horizontal="left" vertical="top" wrapText="1"/>
    </xf>
    <xf numFmtId="14" fontId="13" fillId="2" borderId="3" xfId="0" quotePrefix="1" applyNumberFormat="1" applyFont="1" applyFill="1" applyBorder="1" applyAlignment="1">
      <alignment horizontal="left" vertical="top" wrapText="1"/>
    </xf>
    <xf numFmtId="0" fontId="13" fillId="2"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xf>
    <xf numFmtId="14" fontId="13" fillId="0" borderId="3" xfId="0" applyNumberFormat="1" applyFont="1" applyBorder="1" applyAlignment="1">
      <alignment horizontal="center" vertical="center"/>
    </xf>
    <xf numFmtId="0" fontId="12" fillId="0" borderId="12" xfId="0" applyFont="1" applyBorder="1" applyAlignment="1">
      <alignment horizontal="justify" vertical="center" wrapText="1"/>
    </xf>
    <xf numFmtId="0" fontId="13" fillId="0" borderId="2" xfId="0" applyFont="1" applyBorder="1" applyAlignment="1">
      <alignment horizontal="justify" vertical="top" wrapText="1"/>
    </xf>
    <xf numFmtId="0" fontId="13" fillId="0" borderId="3" xfId="0" applyFont="1" applyBorder="1" applyAlignment="1">
      <alignment vertical="center" wrapText="1"/>
    </xf>
    <xf numFmtId="0" fontId="5" fillId="0" borderId="5" xfId="0" applyFont="1" applyBorder="1" applyAlignment="1">
      <alignment horizontal="justify" vertical="center" wrapText="1"/>
    </xf>
    <xf numFmtId="0" fontId="13" fillId="2" borderId="5" xfId="0" applyFont="1" applyFill="1" applyBorder="1" applyAlignment="1">
      <alignment horizontal="center" vertical="center" wrapText="1"/>
    </xf>
    <xf numFmtId="0" fontId="12" fillId="0" borderId="5" xfId="0" applyFont="1" applyBorder="1" applyAlignment="1">
      <alignment horizontal="justify" vertical="center" wrapText="1"/>
    </xf>
    <xf numFmtId="0" fontId="13" fillId="2" borderId="5" xfId="0" applyFont="1" applyFill="1" applyBorder="1" applyAlignment="1">
      <alignment horizontal="left" vertical="center" wrapText="1"/>
    </xf>
    <xf numFmtId="0" fontId="12" fillId="0" borderId="11" xfId="0" applyFont="1" applyBorder="1" applyAlignment="1">
      <alignment horizontal="justify" vertical="center" wrapText="1"/>
    </xf>
    <xf numFmtId="0" fontId="13" fillId="0" borderId="19" xfId="0" applyFont="1" applyBorder="1" applyAlignment="1">
      <alignment horizontal="justify" vertical="top" wrapText="1"/>
    </xf>
    <xf numFmtId="0" fontId="13" fillId="2" borderId="3" xfId="0" applyFont="1" applyFill="1" applyBorder="1" applyAlignment="1">
      <alignment horizontal="left" vertical="center" wrapText="1"/>
    </xf>
    <xf numFmtId="0" fontId="5" fillId="11"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justify" vertical="top" wrapText="1"/>
    </xf>
    <xf numFmtId="0" fontId="13" fillId="0" borderId="3" xfId="0" applyFont="1" applyBorder="1" applyAlignment="1">
      <alignment horizontal="center"/>
    </xf>
    <xf numFmtId="0" fontId="13" fillId="0" borderId="3" xfId="0" applyFont="1" applyBorder="1"/>
    <xf numFmtId="0" fontId="13" fillId="0" borderId="3" xfId="0" applyFont="1" applyBorder="1" applyAlignment="1">
      <alignment vertical="center"/>
    </xf>
    <xf numFmtId="0" fontId="13" fillId="2" borderId="11" xfId="0" applyFont="1" applyFill="1" applyBorder="1" applyAlignment="1">
      <alignment horizontal="center" vertical="center" wrapText="1"/>
    </xf>
    <xf numFmtId="0" fontId="5" fillId="0" borderId="5" xfId="0" applyFont="1" applyBorder="1" applyAlignment="1">
      <alignment horizontal="center" vertical="center" wrapText="1"/>
    </xf>
    <xf numFmtId="0" fontId="14" fillId="8" borderId="5"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3" xfId="0" applyFont="1" applyFill="1" applyBorder="1" applyAlignment="1">
      <alignment vertical="center"/>
    </xf>
    <xf numFmtId="0" fontId="14" fillId="8" borderId="3" xfId="0" applyFont="1" applyFill="1" applyBorder="1" applyAlignment="1">
      <alignment horizontal="center" vertical="center"/>
    </xf>
    <xf numFmtId="0" fontId="14" fillId="13" borderId="3" xfId="0" applyFont="1" applyFill="1" applyBorder="1" applyAlignment="1">
      <alignment horizontal="center" vertical="center" wrapText="1"/>
    </xf>
    <xf numFmtId="0" fontId="13" fillId="2" borderId="1" xfId="0" applyFont="1" applyFill="1" applyBorder="1" applyAlignment="1">
      <alignment wrapText="1"/>
    </xf>
    <xf numFmtId="0" fontId="13" fillId="2" borderId="1" xfId="0" applyFont="1" applyFill="1" applyBorder="1" applyAlignment="1">
      <alignment horizontal="center" vertical="center"/>
    </xf>
    <xf numFmtId="0" fontId="13" fillId="2" borderId="1" xfId="0" applyFont="1" applyFill="1" applyBorder="1"/>
    <xf numFmtId="0" fontId="13" fillId="2" borderId="4" xfId="0" applyFont="1" applyFill="1" applyBorder="1"/>
    <xf numFmtId="0" fontId="13" fillId="2" borderId="8" xfId="0" applyFont="1" applyFill="1" applyBorder="1" applyAlignment="1">
      <alignment horizontal="center" vertical="center" wrapText="1"/>
    </xf>
    <xf numFmtId="14" fontId="13" fillId="2" borderId="1" xfId="0" applyNumberFormat="1" applyFont="1" applyFill="1" applyBorder="1"/>
    <xf numFmtId="14" fontId="13" fillId="2" borderId="3" xfId="0" applyNumberFormat="1" applyFont="1" applyFill="1" applyBorder="1" applyAlignment="1">
      <alignment wrapText="1"/>
    </xf>
    <xf numFmtId="0" fontId="13" fillId="2" borderId="1" xfId="0" applyFont="1" applyFill="1" applyBorder="1" applyAlignment="1">
      <alignment horizontal="center" wrapText="1"/>
    </xf>
    <xf numFmtId="0" fontId="13" fillId="2" borderId="2" xfId="0" applyFont="1" applyFill="1" applyBorder="1" applyAlignment="1">
      <alignment wrapText="1"/>
    </xf>
    <xf numFmtId="0" fontId="13" fillId="2" borderId="25" xfId="0" applyFont="1" applyFill="1" applyBorder="1" applyAlignment="1">
      <alignment wrapText="1"/>
    </xf>
    <xf numFmtId="0" fontId="13" fillId="2" borderId="3" xfId="0" applyFont="1" applyFill="1" applyBorder="1" applyAlignment="1">
      <alignment wrapText="1"/>
    </xf>
    <xf numFmtId="0" fontId="13" fillId="2" borderId="2" xfId="0" applyFont="1" applyFill="1" applyBorder="1" applyAlignment="1">
      <alignment vertical="center" wrapText="1"/>
    </xf>
    <xf numFmtId="0" fontId="13" fillId="2" borderId="3" xfId="0" applyFont="1" applyFill="1" applyBorder="1" applyAlignment="1">
      <alignment vertical="center"/>
    </xf>
    <xf numFmtId="0" fontId="16" fillId="2" borderId="25" xfId="0" applyFont="1" applyFill="1" applyBorder="1" applyAlignment="1">
      <alignment wrapText="1"/>
    </xf>
    <xf numFmtId="0" fontId="13" fillId="2" borderId="3" xfId="0" applyFont="1" applyFill="1" applyBorder="1"/>
    <xf numFmtId="0" fontId="13" fillId="2" borderId="10" xfId="0" applyFont="1" applyFill="1" applyBorder="1" applyAlignment="1">
      <alignment horizontal="center" vertical="center" wrapText="1"/>
    </xf>
    <xf numFmtId="0" fontId="13" fillId="15"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xf>
    <xf numFmtId="0" fontId="13" fillId="15" borderId="1" xfId="0" applyFont="1" applyFill="1" applyBorder="1" applyAlignment="1">
      <alignment horizontal="left" vertical="top" wrapText="1"/>
    </xf>
    <xf numFmtId="0" fontId="14" fillId="2" borderId="1" xfId="0" applyFont="1" applyFill="1" applyBorder="1" applyAlignment="1">
      <alignment wrapText="1"/>
    </xf>
    <xf numFmtId="0" fontId="16" fillId="15" borderId="1" xfId="0" applyFont="1" applyFill="1" applyBorder="1" applyAlignment="1">
      <alignment horizontal="left" vertical="top" wrapText="1"/>
    </xf>
    <xf numFmtId="0" fontId="13" fillId="15" borderId="9" xfId="0" applyFont="1" applyFill="1" applyBorder="1" applyAlignment="1">
      <alignment horizontal="center" vertical="center" wrapText="1"/>
    </xf>
    <xf numFmtId="0" fontId="13" fillId="2" borderId="21" xfId="0" applyFont="1" applyFill="1" applyBorder="1" applyAlignment="1">
      <alignment wrapText="1"/>
    </xf>
    <xf numFmtId="0" fontId="13" fillId="15" borderId="3" xfId="0" applyFont="1" applyFill="1" applyBorder="1" applyAlignment="1">
      <alignment horizontal="left" vertical="center" wrapText="1"/>
    </xf>
    <xf numFmtId="0" fontId="13" fillId="2" borderId="2" xfId="0" applyFont="1" applyFill="1" applyBorder="1" applyAlignment="1">
      <alignment horizontal="left" vertical="top" wrapText="1"/>
    </xf>
    <xf numFmtId="14" fontId="13" fillId="2" borderId="2" xfId="0" applyNumberFormat="1" applyFont="1" applyFill="1" applyBorder="1" applyAlignment="1">
      <alignment horizontal="center" vertical="center"/>
    </xf>
    <xf numFmtId="0" fontId="13" fillId="2" borderId="25" xfId="0" applyFont="1" applyFill="1" applyBorder="1" applyAlignment="1">
      <alignment vertical="center" wrapText="1"/>
    </xf>
    <xf numFmtId="0" fontId="13" fillId="2" borderId="3" xfId="0" applyFont="1" applyFill="1" applyBorder="1" applyAlignment="1">
      <alignment vertical="center" wrapText="1"/>
    </xf>
    <xf numFmtId="0" fontId="13" fillId="2" borderId="34" xfId="0" applyFont="1" applyFill="1" applyBorder="1" applyAlignment="1">
      <alignment wrapText="1"/>
    </xf>
    <xf numFmtId="0" fontId="13" fillId="2" borderId="1" xfId="0" applyFont="1" applyFill="1" applyBorder="1" applyAlignment="1">
      <alignment horizontal="left" vertical="top" wrapText="1"/>
    </xf>
    <xf numFmtId="0" fontId="13" fillId="2" borderId="4" xfId="0" applyFont="1" applyFill="1" applyBorder="1" applyAlignment="1">
      <alignment vertical="center" wrapText="1"/>
    </xf>
    <xf numFmtId="0" fontId="13" fillId="2" borderId="2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3" xfId="0" applyFont="1" applyFill="1" applyBorder="1" applyAlignment="1">
      <alignment horizontal="center"/>
    </xf>
    <xf numFmtId="0" fontId="13" fillId="0" borderId="8" xfId="0" applyFont="1" applyBorder="1" applyAlignment="1">
      <alignment horizontal="left" vertical="center" wrapText="1"/>
    </xf>
    <xf numFmtId="0" fontId="5" fillId="2" borderId="3" xfId="0" applyFont="1" applyFill="1" applyBorder="1" applyAlignment="1">
      <alignment vertical="center" wrapText="1"/>
    </xf>
    <xf numFmtId="0" fontId="5" fillId="2" borderId="8" xfId="0" applyFont="1" applyFill="1" applyBorder="1" applyAlignment="1">
      <alignment horizontal="left" vertical="center" wrapText="1"/>
    </xf>
    <xf numFmtId="14" fontId="5" fillId="2" borderId="3" xfId="0" applyNumberFormat="1" applyFont="1" applyFill="1" applyBorder="1" applyAlignment="1">
      <alignment vertical="center" wrapText="1"/>
    </xf>
    <xf numFmtId="0" fontId="13" fillId="2" borderId="3" xfId="0" applyFont="1" applyFill="1" applyBorder="1" applyAlignment="1">
      <alignment horizontal="left" vertical="top" wrapText="1"/>
    </xf>
    <xf numFmtId="0" fontId="13" fillId="2" borderId="2" xfId="0" applyFont="1" applyFill="1" applyBorder="1" applyAlignment="1">
      <alignment horizontal="center" vertical="center"/>
    </xf>
    <xf numFmtId="0" fontId="19" fillId="15" borderId="1" xfId="0" applyFont="1" applyFill="1" applyBorder="1" applyAlignment="1">
      <alignment horizontal="left" vertical="top" wrapText="1"/>
    </xf>
    <xf numFmtId="0" fontId="13" fillId="2" borderId="2" xfId="0" quotePrefix="1" applyFont="1" applyFill="1" applyBorder="1" applyAlignment="1">
      <alignment horizontal="left" vertical="top" wrapText="1"/>
    </xf>
    <xf numFmtId="0" fontId="13" fillId="2" borderId="0" xfId="0" applyFont="1" applyFill="1" applyAlignment="1">
      <alignment horizontal="left" vertical="top" wrapText="1"/>
    </xf>
    <xf numFmtId="0" fontId="13" fillId="2" borderId="1" xfId="0" quotePrefix="1" applyFont="1" applyFill="1" applyBorder="1" applyAlignment="1">
      <alignment horizontal="left" vertical="top" wrapText="1"/>
    </xf>
    <xf numFmtId="0" fontId="13" fillId="2" borderId="1" xfId="0" applyFont="1" applyFill="1" applyBorder="1" applyAlignment="1">
      <alignment vertical="top" wrapText="1"/>
    </xf>
    <xf numFmtId="0" fontId="5" fillId="15" borderId="1" xfId="0" applyFont="1" applyFill="1" applyBorder="1" applyAlignment="1">
      <alignment horizontal="left" vertical="top" wrapText="1"/>
    </xf>
    <xf numFmtId="0" fontId="13" fillId="15" borderId="1" xfId="0" quotePrefix="1" applyFont="1" applyFill="1" applyBorder="1" applyAlignment="1">
      <alignment horizontal="left" vertical="top" wrapText="1"/>
    </xf>
    <xf numFmtId="0" fontId="5" fillId="2" borderId="1" xfId="0" quotePrefix="1"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2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vertical="top" wrapText="1"/>
    </xf>
    <xf numFmtId="14" fontId="13" fillId="2" borderId="2" xfId="0" applyNumberFormat="1" applyFont="1" applyFill="1" applyBorder="1" applyAlignment="1">
      <alignment horizontal="left" vertical="top" wrapText="1"/>
    </xf>
    <xf numFmtId="0" fontId="5" fillId="2" borderId="1" xfId="0" applyFont="1" applyFill="1" applyBorder="1" applyAlignment="1">
      <alignment vertical="top" wrapText="1"/>
    </xf>
    <xf numFmtId="0" fontId="13" fillId="15" borderId="1" xfId="0" applyFont="1" applyFill="1" applyBorder="1" applyAlignment="1">
      <alignment horizontal="left" vertical="center" wrapText="1"/>
    </xf>
    <xf numFmtId="0" fontId="13" fillId="2" borderId="1" xfId="0" applyFont="1" applyFill="1" applyBorder="1" applyAlignment="1">
      <alignment vertical="center" wrapText="1"/>
    </xf>
    <xf numFmtId="0" fontId="13" fillId="2" borderId="40" xfId="0" applyFont="1" applyFill="1" applyBorder="1" applyAlignment="1">
      <alignment horizontal="left" vertical="center" wrapText="1"/>
    </xf>
    <xf numFmtId="0" fontId="13" fillId="2" borderId="41" xfId="0" applyFont="1" applyFill="1" applyBorder="1" applyAlignment="1">
      <alignment vertical="center" wrapText="1"/>
    </xf>
    <xf numFmtId="0" fontId="5" fillId="15" borderId="3" xfId="0" applyFont="1" applyFill="1" applyBorder="1" applyAlignment="1">
      <alignment horizontal="left" vertical="top" wrapText="1"/>
    </xf>
    <xf numFmtId="0" fontId="5" fillId="15" borderId="3" xfId="0" applyFont="1" applyFill="1" applyBorder="1" applyAlignment="1">
      <alignment horizontal="center" vertical="center" wrapText="1"/>
    </xf>
    <xf numFmtId="0" fontId="5" fillId="11" borderId="3" xfId="0" applyFont="1" applyFill="1" applyBorder="1" applyAlignment="1">
      <alignment vertical="top" wrapText="1"/>
    </xf>
    <xf numFmtId="0" fontId="5" fillId="15" borderId="2" xfId="0" applyFont="1" applyFill="1" applyBorder="1" applyAlignment="1">
      <alignment horizontal="left" vertical="top" wrapText="1"/>
    </xf>
    <xf numFmtId="14" fontId="5" fillId="15" borderId="2" xfId="0" applyNumberFormat="1" applyFont="1" applyFill="1" applyBorder="1" applyAlignment="1">
      <alignment horizontal="center" vertical="center"/>
    </xf>
    <xf numFmtId="14" fontId="5" fillId="11" borderId="3" xfId="0" applyNumberFormat="1" applyFont="1" applyFill="1" applyBorder="1" applyAlignment="1">
      <alignment horizontal="center" vertical="center" wrapText="1"/>
    </xf>
    <xf numFmtId="0" fontId="5" fillId="11" borderId="3" xfId="0" applyFont="1" applyFill="1" applyBorder="1" applyAlignment="1">
      <alignment horizontal="left" vertical="top" wrapText="1"/>
    </xf>
    <xf numFmtId="0" fontId="5" fillId="15" borderId="2" xfId="0" applyFont="1" applyFill="1" applyBorder="1" applyAlignment="1">
      <alignment vertical="top" wrapText="1"/>
    </xf>
    <xf numFmtId="0" fontId="5" fillId="15" borderId="25" xfId="0" applyFont="1" applyFill="1" applyBorder="1" applyAlignment="1">
      <alignment vertical="top" wrapText="1"/>
    </xf>
    <xf numFmtId="0" fontId="5" fillId="15" borderId="3" xfId="0" applyFont="1" applyFill="1" applyBorder="1" applyAlignment="1">
      <alignment horizontal="justify" vertical="top" wrapText="1"/>
    </xf>
    <xf numFmtId="0" fontId="5" fillId="15" borderId="1" xfId="0" applyFont="1" applyFill="1" applyBorder="1" applyAlignment="1">
      <alignment vertical="top" wrapText="1"/>
    </xf>
    <xf numFmtId="0" fontId="5" fillId="15" borderId="4" xfId="0" applyFont="1" applyFill="1" applyBorder="1" applyAlignment="1">
      <alignment vertical="top" wrapText="1"/>
    </xf>
    <xf numFmtId="0" fontId="5" fillId="15" borderId="3" xfId="0" applyFont="1" applyFill="1" applyBorder="1" applyAlignment="1">
      <alignment horizontal="justify" vertical="top"/>
    </xf>
    <xf numFmtId="0" fontId="5" fillId="11" borderId="5" xfId="0" applyFont="1" applyFill="1" applyBorder="1" applyAlignment="1">
      <alignment vertical="top" wrapText="1"/>
    </xf>
    <xf numFmtId="0" fontId="5" fillId="11" borderId="5" xfId="0" applyFont="1" applyFill="1" applyBorder="1" applyAlignment="1">
      <alignment horizontal="left" vertical="top" wrapText="1"/>
    </xf>
    <xf numFmtId="0" fontId="5" fillId="15" borderId="1" xfId="0" applyFont="1" applyFill="1" applyBorder="1" applyAlignment="1">
      <alignment horizontal="justify" vertical="top" wrapText="1"/>
    </xf>
    <xf numFmtId="0" fontId="5" fillId="15" borderId="4" xfId="0" applyFont="1" applyFill="1" applyBorder="1" applyAlignment="1">
      <alignment horizontal="justify" vertical="top" wrapText="1"/>
    </xf>
    <xf numFmtId="0" fontId="5" fillId="15" borderId="3" xfId="0" applyFont="1" applyFill="1" applyBorder="1" applyAlignment="1">
      <alignment vertical="top" wrapText="1"/>
    </xf>
    <xf numFmtId="0" fontId="5" fillId="15" borderId="4" xfId="0" applyFont="1" applyFill="1" applyBorder="1" applyAlignment="1">
      <alignment horizontal="left" vertical="top" wrapText="1"/>
    </xf>
    <xf numFmtId="0" fontId="5" fillId="15" borderId="22" xfId="0" applyFont="1" applyFill="1" applyBorder="1" applyAlignment="1">
      <alignment vertical="top" wrapText="1"/>
    </xf>
    <xf numFmtId="0" fontId="5" fillId="0" borderId="3" xfId="0" applyFont="1" applyBorder="1" applyAlignment="1">
      <alignment horizontal="left" vertical="center" wrapText="1"/>
    </xf>
    <xf numFmtId="0" fontId="5" fillId="11" borderId="3" xfId="0" applyFont="1" applyFill="1" applyBorder="1" applyAlignment="1">
      <alignment horizontal="left" vertical="center" wrapText="1"/>
    </xf>
    <xf numFmtId="0" fontId="13" fillId="2" borderId="34" xfId="0" applyFont="1" applyFill="1" applyBorder="1" applyAlignment="1">
      <alignment horizontal="center" vertical="center" wrapText="1"/>
    </xf>
    <xf numFmtId="0" fontId="13" fillId="2" borderId="2" xfId="0" applyFont="1" applyFill="1" applyBorder="1" applyAlignment="1">
      <alignment horizontal="center"/>
    </xf>
    <xf numFmtId="0" fontId="13" fillId="2" borderId="2" xfId="0" applyFont="1" applyFill="1" applyBorder="1" applyAlignment="1">
      <alignment horizontal="center" vertical="center" wrapText="1"/>
    </xf>
    <xf numFmtId="0" fontId="13" fillId="2" borderId="3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9" xfId="0" applyFont="1" applyFill="1" applyBorder="1"/>
    <xf numFmtId="0" fontId="13" fillId="2" borderId="19" xfId="0" applyFont="1" applyFill="1" applyBorder="1" applyAlignment="1">
      <alignment horizontal="center" vertical="center"/>
    </xf>
    <xf numFmtId="0" fontId="13"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3" fillId="2" borderId="9" xfId="0" applyFont="1" applyFill="1" applyBorder="1" applyAlignment="1">
      <alignment vertical="center" wrapText="1"/>
    </xf>
    <xf numFmtId="14" fontId="13" fillId="2" borderId="19" xfId="0" applyNumberFormat="1" applyFont="1" applyFill="1" applyBorder="1" applyAlignment="1">
      <alignment horizontal="center" vertical="center"/>
    </xf>
    <xf numFmtId="0" fontId="5" fillId="0" borderId="3" xfId="0" applyFont="1" applyBorder="1" applyAlignment="1">
      <alignment horizontal="justify" vertical="center" wrapText="1"/>
    </xf>
    <xf numFmtId="0" fontId="13" fillId="2" borderId="9" xfId="0" applyFont="1" applyFill="1" applyBorder="1" applyAlignment="1">
      <alignment vertical="top" wrapText="1"/>
    </xf>
    <xf numFmtId="0" fontId="20" fillId="0" borderId="0" xfId="0" applyFont="1"/>
    <xf numFmtId="0" fontId="21" fillId="0" borderId="3" xfId="0" applyFont="1" applyBorder="1"/>
    <xf numFmtId="0" fontId="21" fillId="0" borderId="3" xfId="0" applyFont="1" applyBorder="1" applyAlignment="1">
      <alignment horizontal="right"/>
    </xf>
    <xf numFmtId="0" fontId="20" fillId="0" borderId="3" xfId="0" applyFont="1" applyBorder="1" applyAlignment="1">
      <alignment wrapText="1"/>
    </xf>
    <xf numFmtId="0" fontId="6" fillId="2" borderId="18" xfId="0" applyFont="1" applyFill="1" applyBorder="1" applyAlignment="1">
      <alignment horizontal="center" vertical="center"/>
    </xf>
    <xf numFmtId="0" fontId="6" fillId="2" borderId="5" xfId="0" applyFont="1" applyFill="1" applyBorder="1" applyAlignment="1">
      <alignment vertical="center" wrapText="1"/>
    </xf>
    <xf numFmtId="0" fontId="6" fillId="2" borderId="5" xfId="0" applyFont="1" applyFill="1" applyBorder="1" applyAlignment="1">
      <alignment horizontal="left" vertical="center" wrapText="1"/>
    </xf>
    <xf numFmtId="0" fontId="6" fillId="2" borderId="43" xfId="0" applyFont="1" applyFill="1" applyBorder="1" applyAlignment="1">
      <alignment horizontal="center" vertical="center"/>
    </xf>
    <xf numFmtId="0" fontId="5" fillId="0" borderId="5" xfId="1"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15" borderId="5" xfId="0" applyFont="1" applyFill="1" applyBorder="1" applyAlignment="1">
      <alignment horizontal="left" vertical="center" wrapText="1"/>
    </xf>
    <xf numFmtId="14" fontId="6" fillId="15" borderId="5" xfId="0" applyNumberFormat="1" applyFont="1" applyFill="1" applyBorder="1" applyAlignment="1">
      <alignment horizontal="center" vertical="center" wrapText="1"/>
    </xf>
    <xf numFmtId="0" fontId="5" fillId="11" borderId="5" xfId="0" quotePrefix="1" applyFont="1" applyFill="1" applyBorder="1" applyAlignment="1">
      <alignment horizontal="center" vertical="center" wrapText="1"/>
    </xf>
    <xf numFmtId="0" fontId="3" fillId="0" borderId="2" xfId="0" quotePrefix="1" applyFont="1" applyFill="1" applyBorder="1" applyAlignment="1">
      <alignment horizontal="justify" vertical="center" wrapText="1"/>
    </xf>
    <xf numFmtId="0" fontId="3" fillId="2" borderId="2" xfId="0" applyFont="1" applyFill="1" applyBorder="1" applyAlignment="1">
      <alignment vertical="center" wrapText="1"/>
    </xf>
    <xf numFmtId="0" fontId="12" fillId="0" borderId="3" xfId="1" applyFont="1" applyFill="1" applyBorder="1" applyAlignment="1">
      <alignment horizontal="center" vertical="center"/>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vertical="center" wrapText="1"/>
    </xf>
    <xf numFmtId="0" fontId="6" fillId="0" borderId="3" xfId="0" applyFont="1" applyFill="1" applyBorder="1" applyAlignment="1">
      <alignment horizontal="left" vertical="center" wrapText="1"/>
    </xf>
    <xf numFmtId="0" fontId="6" fillId="15" borderId="3" xfId="0" applyFont="1" applyFill="1" applyBorder="1" applyAlignment="1">
      <alignment horizontal="left" vertical="center" wrapText="1"/>
    </xf>
    <xf numFmtId="0" fontId="6" fillId="0" borderId="2" xfId="0" quotePrefix="1" applyFont="1" applyFill="1" applyBorder="1" applyAlignment="1">
      <alignment horizontal="justify" vertical="center" wrapText="1"/>
    </xf>
    <xf numFmtId="0" fontId="3" fillId="2" borderId="3" xfId="0" applyFont="1" applyFill="1" applyBorder="1"/>
    <xf numFmtId="0" fontId="3" fillId="2" borderId="3" xfId="0" applyFont="1" applyFill="1" applyBorder="1" applyAlignment="1">
      <alignment horizontal="center" vertical="center"/>
    </xf>
    <xf numFmtId="0" fontId="3" fillId="2" borderId="3" xfId="0" quotePrefix="1" applyFont="1" applyFill="1" applyBorder="1" applyAlignment="1">
      <alignment horizontal="left" vertical="center" wrapText="1"/>
    </xf>
    <xf numFmtId="14" fontId="3" fillId="2" borderId="2" xfId="0" quotePrefix="1" applyNumberFormat="1"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0" xfId="0" applyFont="1" applyFill="1" applyBorder="1" applyAlignment="1">
      <alignment horizontal="center" vertical="center"/>
    </xf>
    <xf numFmtId="0" fontId="6" fillId="15" borderId="0" xfId="0" applyFont="1" applyFill="1" applyBorder="1" applyAlignment="1">
      <alignment horizontal="center" vertical="center" wrapText="1"/>
    </xf>
    <xf numFmtId="0" fontId="3" fillId="2" borderId="0" xfId="0" applyFont="1" applyFill="1" applyBorder="1" applyAlignment="1">
      <alignment horizontal="center" wrapText="1"/>
    </xf>
    <xf numFmtId="0" fontId="6" fillId="15" borderId="0" xfId="0" applyFont="1" applyFill="1" applyBorder="1" applyAlignment="1">
      <alignment horizontal="justify" wrapText="1"/>
    </xf>
    <xf numFmtId="0" fontId="6" fillId="2" borderId="0" xfId="0" applyFont="1" applyFill="1" applyBorder="1" applyAlignment="1">
      <alignment horizontal="center" vertical="center"/>
    </xf>
    <xf numFmtId="0" fontId="12" fillId="0" borderId="0" xfId="1" applyFont="1" applyFill="1" applyBorder="1" applyAlignment="1">
      <alignment horizontal="center" vertical="center"/>
    </xf>
    <xf numFmtId="0" fontId="5" fillId="7" borderId="0" xfId="0" applyFont="1" applyFill="1" applyBorder="1" applyAlignment="1">
      <alignment horizontal="center" vertical="center" wrapText="1"/>
    </xf>
    <xf numFmtId="0" fontId="3" fillId="2"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5" fillId="11" borderId="0" xfId="0" applyFont="1" applyFill="1" applyBorder="1" applyAlignment="1">
      <alignment horizontal="center" vertical="center" wrapText="1"/>
    </xf>
    <xf numFmtId="14" fontId="5" fillId="11" borderId="0" xfId="0" applyNumberFormat="1" applyFont="1" applyFill="1" applyBorder="1" applyAlignment="1">
      <alignment horizontal="center" vertical="center" wrapText="1"/>
    </xf>
    <xf numFmtId="0" fontId="3" fillId="0" borderId="0" xfId="0" quotePrefix="1" applyFont="1" applyFill="1" applyBorder="1" applyAlignment="1">
      <alignment horizontal="justify" vertical="center" wrapText="1"/>
    </xf>
    <xf numFmtId="14" fontId="3" fillId="2" borderId="0" xfId="0" quotePrefix="1" applyNumberFormat="1" applyFont="1" applyFill="1" applyBorder="1" applyAlignment="1">
      <alignment horizontal="center" vertical="center" wrapText="1"/>
    </xf>
    <xf numFmtId="0" fontId="3" fillId="2" borderId="0" xfId="0" applyFont="1" applyFill="1" applyBorder="1" applyAlignment="1">
      <alignment horizontal="left" vertical="top" wrapText="1"/>
    </xf>
    <xf numFmtId="0" fontId="13" fillId="0" borderId="3" xfId="0" applyFont="1" applyFill="1" applyBorder="1" applyAlignment="1">
      <alignment horizontal="justify" vertical="center" wrapText="1"/>
    </xf>
    <xf numFmtId="0" fontId="13" fillId="0" borderId="3" xfId="0" applyFont="1" applyFill="1" applyBorder="1" applyAlignment="1">
      <alignment horizontal="center" vertical="center" wrapText="1"/>
    </xf>
    <xf numFmtId="0" fontId="24" fillId="17" borderId="3" xfId="0" applyFont="1" applyFill="1" applyBorder="1" applyAlignment="1">
      <alignment horizontal="justify" vertical="center" wrapText="1"/>
    </xf>
    <xf numFmtId="0" fontId="24" fillId="17" borderId="3" xfId="0" applyFont="1" applyFill="1" applyBorder="1" applyAlignment="1">
      <alignment horizontal="center" vertical="center" wrapText="1"/>
    </xf>
    <xf numFmtId="0" fontId="25" fillId="2" borderId="3" xfId="0" applyFont="1" applyFill="1" applyBorder="1" applyAlignment="1">
      <alignment horizontal="justify" vertical="center" wrapText="1"/>
    </xf>
    <xf numFmtId="14" fontId="13" fillId="2" borderId="3" xfId="0" applyNumberFormat="1" applyFont="1" applyFill="1" applyBorder="1" applyAlignment="1">
      <alignment horizontal="left" vertical="center" wrapText="1"/>
    </xf>
    <xf numFmtId="0" fontId="13" fillId="0" borderId="0" xfId="0" applyFont="1" applyAlignment="1">
      <alignment horizontal="center"/>
    </xf>
    <xf numFmtId="0" fontId="13" fillId="2" borderId="0" xfId="0" applyFont="1" applyFill="1" applyAlignment="1">
      <alignment horizontal="center"/>
    </xf>
    <xf numFmtId="0" fontId="3"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5" fillId="16"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5" fillId="0" borderId="5" xfId="0" applyFont="1" applyBorder="1" applyAlignment="1">
      <alignment horizontal="justify" vertical="center" wrapText="1"/>
    </xf>
    <xf numFmtId="0" fontId="5" fillId="0" borderId="11" xfId="0" applyFont="1" applyBorder="1" applyAlignment="1">
      <alignment horizontal="justify" vertical="center" wrapText="1"/>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5" fillId="0" borderId="5" xfId="0" applyFont="1" applyBorder="1" applyAlignment="1">
      <alignment horizontal="justify" vertical="top" wrapText="1"/>
    </xf>
    <xf numFmtId="0" fontId="5" fillId="0" borderId="11" xfId="0" applyFont="1" applyBorder="1" applyAlignment="1">
      <alignment horizontal="justify" vertical="top" wrapText="1"/>
    </xf>
    <xf numFmtId="0" fontId="5" fillId="0" borderId="12" xfId="0" applyFont="1" applyBorder="1" applyAlignment="1">
      <alignment horizontal="justify" vertical="top" wrapText="1"/>
    </xf>
    <xf numFmtId="0" fontId="13" fillId="2" borderId="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3" fillId="2" borderId="6"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3" fillId="15" borderId="5"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12" fillId="0" borderId="5"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13" fillId="2" borderId="5"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3" xfId="0" applyFont="1" applyFill="1" applyBorder="1" applyAlignment="1">
      <alignment horizontal="center" vertical="center"/>
    </xf>
    <xf numFmtId="0" fontId="5" fillId="2" borderId="5"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7" borderId="5"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justify" vertical="center" wrapText="1"/>
    </xf>
    <xf numFmtId="0" fontId="12" fillId="11" borderId="5" xfId="0" applyFont="1" applyFill="1" applyBorder="1" applyAlignment="1">
      <alignment horizontal="center" vertical="center" wrapText="1"/>
    </xf>
    <xf numFmtId="0" fontId="12" fillId="11"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15" borderId="9" xfId="0" applyFont="1" applyFill="1" applyBorder="1" applyAlignment="1">
      <alignment horizontal="center" vertical="center"/>
    </xf>
    <xf numFmtId="0" fontId="5" fillId="15" borderId="19" xfId="0" applyFont="1" applyFill="1" applyBorder="1" applyAlignment="1">
      <alignment horizontal="center" vertical="center"/>
    </xf>
    <xf numFmtId="0" fontId="5" fillId="15" borderId="2" xfId="0" applyFont="1" applyFill="1" applyBorder="1" applyAlignment="1">
      <alignment horizontal="center" vertical="center"/>
    </xf>
    <xf numFmtId="0" fontId="5" fillId="15" borderId="33" xfId="0" applyFont="1" applyFill="1" applyBorder="1" applyAlignment="1">
      <alignment horizontal="center" vertical="center"/>
    </xf>
    <xf numFmtId="0" fontId="5" fillId="15" borderId="16" xfId="0" applyFont="1" applyFill="1" applyBorder="1" applyAlignment="1">
      <alignment horizontal="center" vertical="center"/>
    </xf>
    <xf numFmtId="0" fontId="5" fillId="15" borderId="30" xfId="0" applyFont="1" applyFill="1" applyBorder="1" applyAlignment="1">
      <alignment horizontal="center" vertical="center"/>
    </xf>
    <xf numFmtId="0" fontId="5" fillId="11" borderId="6"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5" borderId="18"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5" fillId="15" borderId="18"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43" xfId="0" applyFont="1" applyFill="1" applyBorder="1" applyAlignment="1">
      <alignment horizontal="center" vertical="center"/>
    </xf>
    <xf numFmtId="0" fontId="13" fillId="2" borderId="42" xfId="0" applyFont="1" applyFill="1" applyBorder="1" applyAlignment="1">
      <alignment horizontal="center" vertical="center"/>
    </xf>
    <xf numFmtId="0" fontId="5" fillId="11" borderId="3" xfId="0" applyFont="1" applyFill="1" applyBorder="1" applyAlignment="1">
      <alignment horizontal="center" vertical="top" wrapText="1"/>
    </xf>
    <xf numFmtId="0" fontId="5" fillId="11" borderId="5"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5" xfId="3" applyFont="1" applyFill="1" applyBorder="1" applyAlignment="1">
      <alignment horizontal="center" vertical="center"/>
    </xf>
    <xf numFmtId="0" fontId="5" fillId="11" borderId="11" xfId="3" applyFont="1" applyFill="1" applyBorder="1" applyAlignment="1">
      <alignment horizontal="center" vertical="center"/>
    </xf>
    <xf numFmtId="0" fontId="5" fillId="11" borderId="12" xfId="3" applyFont="1" applyFill="1" applyBorder="1" applyAlignment="1">
      <alignment horizontal="center" vertical="center"/>
    </xf>
    <xf numFmtId="0" fontId="5" fillId="15" borderId="5"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5" fillId="15" borderId="16" xfId="0" applyFont="1" applyFill="1" applyBorder="1" applyAlignment="1">
      <alignment horizontal="center" vertical="center" wrapText="1"/>
    </xf>
    <xf numFmtId="0" fontId="5" fillId="15" borderId="17" xfId="0" applyFont="1" applyFill="1" applyBorder="1" applyAlignment="1">
      <alignment horizontal="center" vertical="center" wrapText="1"/>
    </xf>
    <xf numFmtId="0" fontId="5" fillId="15" borderId="5" xfId="0" applyFont="1" applyFill="1" applyBorder="1" applyAlignment="1">
      <alignment horizontal="center" vertical="top" wrapText="1"/>
    </xf>
    <xf numFmtId="0" fontId="5" fillId="15" borderId="12" xfId="0" applyFont="1" applyFill="1" applyBorder="1" applyAlignment="1">
      <alignment horizontal="center" vertical="top" wrapText="1"/>
    </xf>
    <xf numFmtId="0" fontId="5" fillId="15" borderId="39" xfId="0" applyFont="1" applyFill="1" applyBorder="1" applyAlignment="1">
      <alignment horizontal="center" vertical="center"/>
    </xf>
    <xf numFmtId="0" fontId="5" fillId="15" borderId="11" xfId="0" applyFont="1" applyFill="1" applyBorder="1" applyAlignment="1">
      <alignment horizontal="center" vertical="center"/>
    </xf>
    <xf numFmtId="0" fontId="5" fillId="11" borderId="42" xfId="0" applyFont="1" applyFill="1" applyBorder="1" applyAlignment="1">
      <alignment horizontal="center" vertical="center" wrapText="1"/>
    </xf>
    <xf numFmtId="0" fontId="5" fillId="11" borderId="11" xfId="0" applyFont="1" applyFill="1" applyBorder="1" applyAlignment="1">
      <alignment horizontal="center" vertical="top" wrapText="1"/>
    </xf>
    <xf numFmtId="0" fontId="5" fillId="15" borderId="15" xfId="0" applyFont="1" applyFill="1" applyBorder="1" applyAlignment="1">
      <alignment horizontal="center" vertical="center"/>
    </xf>
    <xf numFmtId="0" fontId="5" fillId="15" borderId="39"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0" xfId="0"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6" xfId="0" applyFont="1" applyFill="1" applyBorder="1" applyAlignment="1">
      <alignment horizontal="left" vertical="top" wrapText="1"/>
    </xf>
    <xf numFmtId="0" fontId="13" fillId="2" borderId="31" xfId="0" applyFont="1" applyFill="1" applyBorder="1" applyAlignment="1">
      <alignment horizontal="left" vertical="top" wrapText="1"/>
    </xf>
    <xf numFmtId="0" fontId="14" fillId="8" borderId="3" xfId="0" applyFont="1" applyFill="1" applyBorder="1" applyAlignment="1">
      <alignment horizontal="center" vertical="center" textRotation="90" wrapText="1"/>
    </xf>
    <xf numFmtId="0" fontId="14" fillId="8" borderId="3" xfId="0" applyFont="1" applyFill="1" applyBorder="1" applyAlignment="1">
      <alignment horizontal="center" vertical="center"/>
    </xf>
    <xf numFmtId="0" fontId="12" fillId="0" borderId="5"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4" fillId="13" borderId="3" xfId="0" applyFont="1" applyFill="1" applyBorder="1" applyAlignment="1">
      <alignment horizontal="center" vertical="center" wrapText="1"/>
    </xf>
    <xf numFmtId="0" fontId="3" fillId="0" borderId="3" xfId="0" applyFont="1" applyBorder="1" applyAlignment="1">
      <alignment horizontal="left" vertical="top" wrapText="1"/>
    </xf>
    <xf numFmtId="0" fontId="3" fillId="0" borderId="3" xfId="0" applyFont="1" applyBorder="1" applyAlignment="1">
      <alignment horizontal="left" vertical="center"/>
    </xf>
    <xf numFmtId="0" fontId="4" fillId="9" borderId="3"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4" fillId="10" borderId="3"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23" xfId="0" applyFont="1" applyFill="1" applyBorder="1" applyAlignment="1">
      <alignment horizontal="center" vertical="center"/>
    </xf>
    <xf numFmtId="0" fontId="14" fillId="10" borderId="24" xfId="0" applyFont="1" applyFill="1" applyBorder="1" applyAlignment="1">
      <alignment horizontal="center" vertical="center"/>
    </xf>
    <xf numFmtId="0" fontId="14" fillId="13" borderId="5"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8" borderId="3" xfId="0" applyFont="1" applyFill="1" applyBorder="1" applyAlignment="1">
      <alignment horizontal="center" vertical="top" wrapText="1"/>
    </xf>
    <xf numFmtId="0" fontId="3" fillId="11" borderId="0" xfId="0" applyFont="1" applyFill="1" applyBorder="1" applyAlignment="1">
      <alignment horizontal="left" vertical="top" wrapText="1"/>
    </xf>
    <xf numFmtId="0" fontId="4" fillId="14" borderId="0" xfId="0" applyFont="1" applyFill="1" applyBorder="1" applyAlignment="1">
      <alignment horizontal="center" vertical="center"/>
    </xf>
    <xf numFmtId="0" fontId="12" fillId="0" borderId="5" xfId="2" applyFont="1" applyBorder="1" applyAlignment="1">
      <alignment horizontal="center" vertical="center"/>
    </xf>
    <xf numFmtId="0" fontId="12" fillId="0" borderId="11" xfId="2" applyFont="1" applyBorder="1" applyAlignment="1">
      <alignment horizontal="center" vertical="center"/>
    </xf>
    <xf numFmtId="0" fontId="13" fillId="12" borderId="6" xfId="0" applyFont="1" applyFill="1" applyBorder="1" applyAlignment="1">
      <alignment horizontal="center" vertical="center"/>
    </xf>
    <xf numFmtId="0" fontId="13" fillId="12" borderId="13" xfId="0" applyFont="1" applyFill="1" applyBorder="1" applyAlignment="1">
      <alignment horizontal="center" vertical="center"/>
    </xf>
    <xf numFmtId="0" fontId="13" fillId="12" borderId="14"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2" fillId="0" borderId="18" xfId="0" applyFont="1" applyBorder="1" applyAlignment="1">
      <alignment horizontal="left" vertical="top" wrapText="1"/>
    </xf>
    <xf numFmtId="0" fontId="12" fillId="0" borderId="20" xfId="0" applyFont="1" applyBorder="1" applyAlignment="1">
      <alignment horizontal="left" vertical="top" wrapText="1"/>
    </xf>
    <xf numFmtId="0" fontId="13" fillId="15" borderId="18" xfId="0" applyFont="1" applyFill="1" applyBorder="1" applyAlignment="1">
      <alignment horizontal="center" vertical="center" wrapText="1"/>
    </xf>
    <xf numFmtId="0" fontId="13" fillId="15" borderId="2" xfId="0" applyFont="1" applyFill="1" applyBorder="1" applyAlignment="1">
      <alignment horizontal="center" vertical="center" wrapText="1"/>
    </xf>
    <xf numFmtId="14" fontId="13" fillId="2" borderId="15" xfId="0" applyNumberFormat="1" applyFont="1" applyFill="1" applyBorder="1" applyAlignment="1">
      <alignment horizontal="center" vertical="center"/>
    </xf>
    <xf numFmtId="14" fontId="12" fillId="0" borderId="5" xfId="0" applyNumberFormat="1"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0" borderId="35" xfId="0" applyFont="1" applyBorder="1" applyAlignment="1">
      <alignment horizontal="center" vertical="center" wrapText="1"/>
    </xf>
    <xf numFmtId="0" fontId="12" fillId="0" borderId="14" xfId="0" applyFont="1" applyBorder="1" applyAlignment="1">
      <alignment horizontal="center" vertical="center" wrapText="1"/>
    </xf>
    <xf numFmtId="0" fontId="14" fillId="2" borderId="18" xfId="0" applyFont="1" applyFill="1" applyBorder="1" applyAlignment="1">
      <alignment vertical="top" wrapText="1"/>
    </xf>
    <xf numFmtId="0" fontId="13" fillId="2" borderId="2" xfId="0" applyFont="1" applyFill="1" applyBorder="1" applyAlignment="1">
      <alignment vertical="top" wrapText="1"/>
    </xf>
    <xf numFmtId="0" fontId="13" fillId="15" borderId="18" xfId="0" applyFont="1" applyFill="1" applyBorder="1" applyAlignment="1">
      <alignment horizontal="center" vertical="top" wrapText="1"/>
    </xf>
    <xf numFmtId="0" fontId="13" fillId="15" borderId="2" xfId="0" applyFont="1" applyFill="1" applyBorder="1" applyAlignment="1">
      <alignment horizontal="center" vertical="top" wrapText="1"/>
    </xf>
    <xf numFmtId="0" fontId="13" fillId="15" borderId="18" xfId="0" applyFont="1" applyFill="1" applyBorder="1" applyAlignment="1">
      <alignment horizontal="left" vertical="top" wrapText="1"/>
    </xf>
    <xf numFmtId="0" fontId="13" fillId="15" borderId="2" xfId="0" applyFont="1" applyFill="1" applyBorder="1" applyAlignment="1">
      <alignment horizontal="left" vertical="top" wrapText="1"/>
    </xf>
    <xf numFmtId="0" fontId="13" fillId="2" borderId="9"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15" borderId="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2" fillId="0" borderId="12" xfId="2" applyFont="1" applyBorder="1" applyAlignment="1">
      <alignment horizontal="center" vertical="center"/>
    </xf>
    <xf numFmtId="0" fontId="13" fillId="2" borderId="34" xfId="0" applyFont="1" applyFill="1" applyBorder="1" applyAlignment="1">
      <alignment horizontal="center" vertical="center" wrapText="1"/>
    </xf>
    <xf numFmtId="0" fontId="13" fillId="15" borderId="19"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13" fillId="15" borderId="15" xfId="0" applyFont="1" applyFill="1" applyBorder="1" applyAlignment="1">
      <alignment horizontal="center" vertical="center"/>
    </xf>
    <xf numFmtId="0" fontId="13" fillId="15" borderId="16" xfId="0" applyFont="1" applyFill="1" applyBorder="1" applyAlignment="1">
      <alignment horizontal="center" vertical="center"/>
    </xf>
    <xf numFmtId="0" fontId="13" fillId="15" borderId="30" xfId="0" applyFont="1" applyFill="1" applyBorder="1" applyAlignment="1">
      <alignment horizontal="center" vertical="center"/>
    </xf>
    <xf numFmtId="0" fontId="12" fillId="11" borderId="5" xfId="2" applyFont="1" applyFill="1" applyBorder="1" applyAlignment="1">
      <alignment horizontal="center" vertical="center"/>
    </xf>
    <xf numFmtId="0" fontId="12" fillId="11" borderId="11" xfId="2" applyFont="1" applyFill="1" applyBorder="1" applyAlignment="1">
      <alignment horizontal="center" vertical="center"/>
    </xf>
    <xf numFmtId="0" fontId="12" fillId="11" borderId="12" xfId="2" applyFont="1" applyFill="1" applyBorder="1" applyAlignment="1">
      <alignment horizontal="center" vertical="center"/>
    </xf>
    <xf numFmtId="0" fontId="13" fillId="0" borderId="5" xfId="0" applyFont="1" applyBorder="1" applyAlignment="1">
      <alignment horizontal="left" vertical="center" wrapText="1"/>
    </xf>
    <xf numFmtId="0" fontId="13" fillId="0" borderId="12" xfId="0" applyFont="1" applyBorder="1" applyAlignment="1">
      <alignment horizontal="left" vertical="center" wrapText="1"/>
    </xf>
    <xf numFmtId="0" fontId="5" fillId="0" borderId="5" xfId="2" applyFont="1" applyBorder="1" applyAlignment="1">
      <alignment horizontal="center" vertical="center"/>
    </xf>
    <xf numFmtId="0" fontId="5" fillId="0" borderId="12" xfId="2" applyFont="1" applyBorder="1" applyAlignment="1">
      <alignment horizontal="center" vertical="center"/>
    </xf>
    <xf numFmtId="0" fontId="5" fillId="0" borderId="6"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13" fillId="0" borderId="11" xfId="0" applyFont="1" applyBorder="1" applyAlignment="1">
      <alignment horizontal="left" vertical="center" wrapText="1"/>
    </xf>
    <xf numFmtId="0" fontId="13" fillId="2" borderId="11" xfId="0" applyFont="1" applyFill="1" applyBorder="1" applyAlignment="1">
      <alignment horizontal="left" vertical="center" wrapText="1"/>
    </xf>
    <xf numFmtId="0" fontId="13" fillId="2" borderId="9" xfId="0" applyFont="1" applyFill="1" applyBorder="1" applyAlignment="1">
      <alignment horizontal="center" wrapText="1"/>
    </xf>
    <xf numFmtId="0" fontId="13" fillId="2" borderId="19" xfId="0" applyFont="1" applyFill="1" applyBorder="1" applyAlignment="1">
      <alignment horizontal="center" wrapText="1"/>
    </xf>
    <xf numFmtId="0" fontId="13" fillId="2" borderId="2" xfId="0" applyFont="1" applyFill="1" applyBorder="1" applyAlignment="1">
      <alignment horizontal="center" wrapText="1"/>
    </xf>
    <xf numFmtId="0" fontId="13" fillId="2" borderId="3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center" vertical="top" wrapText="1"/>
    </xf>
    <xf numFmtId="0" fontId="12" fillId="0" borderId="3" xfId="2" applyFont="1" applyBorder="1" applyAlignment="1">
      <alignment horizontal="center" vertical="center"/>
    </xf>
    <xf numFmtId="0" fontId="12" fillId="0" borderId="3" xfId="0" applyFont="1" applyBorder="1" applyAlignment="1">
      <alignment horizontal="left" vertical="center" wrapText="1"/>
    </xf>
    <xf numFmtId="0" fontId="5" fillId="2" borderId="35" xfId="0" quotePrefix="1" applyFont="1" applyFill="1" applyBorder="1" applyAlignment="1">
      <alignment horizontal="left" vertical="top" wrapText="1"/>
    </xf>
    <xf numFmtId="0" fontId="5" fillId="2" borderId="13" xfId="0" applyFont="1" applyFill="1" applyBorder="1" applyAlignment="1">
      <alignment horizontal="justify" vertical="top" wrapText="1"/>
    </xf>
    <xf numFmtId="0" fontId="5" fillId="2" borderId="38" xfId="0" applyFont="1" applyFill="1" applyBorder="1" applyAlignment="1">
      <alignment horizontal="justify" vertical="top" wrapText="1"/>
    </xf>
    <xf numFmtId="0" fontId="12" fillId="11"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6" fillId="15" borderId="3" xfId="0" applyFont="1" applyFill="1" applyBorder="1" applyAlignment="1">
      <alignment horizontal="center" vertical="center" wrapText="1"/>
    </xf>
    <xf numFmtId="0" fontId="3" fillId="2" borderId="3" xfId="0" applyFont="1" applyFill="1" applyBorder="1" applyAlignment="1">
      <alignment horizontal="center" wrapText="1"/>
    </xf>
    <xf numFmtId="0" fontId="6" fillId="15" borderId="3" xfId="0" applyFont="1" applyFill="1" applyBorder="1" applyAlignment="1">
      <alignment horizontal="justify" wrapText="1"/>
    </xf>
    <xf numFmtId="0" fontId="6" fillId="2" borderId="3" xfId="0" applyFont="1" applyFill="1" applyBorder="1" applyAlignment="1">
      <alignment horizontal="center" vertical="center"/>
    </xf>
    <xf numFmtId="0" fontId="5" fillId="0" borderId="3" xfId="0" applyFont="1" applyBorder="1" applyAlignment="1">
      <alignment horizontal="center" vertical="center" wrapText="1"/>
    </xf>
  </cellXfs>
  <cellStyles count="4">
    <cellStyle name="Normal" xfId="0" builtinId="0"/>
    <cellStyle name="Normal 2" xfId="1" xr:uid="{00000000-0005-0000-0000-000001000000}"/>
    <cellStyle name="Normal 2 2" xfId="2" xr:uid="{16A50D10-9554-409F-8976-ABD32C2FA436}"/>
    <cellStyle name="Normal 2 2 2" xfId="3" xr:uid="{5A1B8312-DBBF-4182-858C-40C64AC99E7C}"/>
  </cellStyles>
  <dxfs count="148">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66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158"/>
  <sheetViews>
    <sheetView showGridLines="0" tabSelected="1" zoomScale="60" zoomScaleNormal="60" workbookViewId="0"/>
  </sheetViews>
  <sheetFormatPr baseColWidth="10" defaultColWidth="11.42578125" defaultRowHeight="16.5" x14ac:dyDescent="0.3"/>
  <cols>
    <col min="1" max="1" width="24.5703125" style="243" customWidth="1"/>
    <col min="2" max="2" width="7.5703125" style="1" customWidth="1"/>
    <col min="3" max="3" width="30.140625" style="1" bestFit="1" customWidth="1"/>
    <col min="4" max="4" width="38.28515625" style="1" customWidth="1"/>
    <col min="5" max="6" width="21.42578125" style="1" customWidth="1"/>
    <col min="7" max="7" width="17.85546875" style="1" customWidth="1"/>
    <col min="8" max="8" width="19.7109375" style="1" customWidth="1"/>
    <col min="9" max="9" width="20.7109375" style="1" customWidth="1"/>
    <col min="10" max="10" width="40.140625" style="1" customWidth="1"/>
    <col min="11" max="11" width="14.7109375" style="1" customWidth="1"/>
    <col min="12" max="12" width="16" style="1" customWidth="1"/>
    <col min="13" max="13" width="15.42578125" style="1" customWidth="1"/>
    <col min="14" max="14" width="5.42578125" style="1" customWidth="1"/>
    <col min="15" max="15" width="11.42578125" style="1" customWidth="1"/>
    <col min="16" max="16" width="7" style="1" customWidth="1"/>
    <col min="17" max="17" width="4.85546875" style="1" customWidth="1"/>
    <col min="18" max="18" width="6.140625" style="1" customWidth="1"/>
    <col min="19" max="19" width="9.28515625" style="1" customWidth="1"/>
    <col min="20" max="20" width="5.42578125" style="1" customWidth="1"/>
    <col min="21" max="21" width="5.85546875" style="1" customWidth="1"/>
    <col min="22" max="22" width="7.85546875" style="1" customWidth="1"/>
    <col min="23" max="23" width="18" style="1" customWidth="1"/>
    <col min="24" max="24" width="11.42578125" style="1"/>
    <col min="25" max="25" width="20.5703125" style="1" customWidth="1"/>
    <col min="26" max="26" width="16.42578125" style="1" customWidth="1"/>
    <col min="27" max="27" width="63.28515625" style="1" customWidth="1"/>
    <col min="28" max="28" width="38" style="1" customWidth="1"/>
    <col min="29" max="29" width="18" style="1" customWidth="1"/>
    <col min="30" max="30" width="18.42578125" style="1" customWidth="1"/>
    <col min="31" max="31" width="38.28515625" style="1" customWidth="1"/>
    <col min="32" max="32" width="117.140625" style="1" customWidth="1"/>
    <col min="33" max="33" width="102.42578125" style="1" customWidth="1"/>
    <col min="34" max="34" width="35.5703125" style="1" customWidth="1"/>
    <col min="35" max="16384" width="11.42578125" style="1"/>
  </cols>
  <sheetData>
    <row r="2" spans="1:34" s="12" customFormat="1" x14ac:dyDescent="0.3">
      <c r="A2" s="14"/>
      <c r="B2" s="13"/>
      <c r="C2" s="13"/>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ht="33.75" customHeight="1" x14ac:dyDescent="0.3">
      <c r="A3" s="356" t="s">
        <v>144</v>
      </c>
      <c r="B3" s="356" t="s">
        <v>0</v>
      </c>
      <c r="C3" s="368" t="s">
        <v>87</v>
      </c>
      <c r="D3" s="369"/>
      <c r="E3" s="369"/>
      <c r="F3" s="370"/>
      <c r="G3" s="367" t="s">
        <v>88</v>
      </c>
      <c r="H3" s="367"/>
      <c r="I3" s="367"/>
      <c r="J3" s="367"/>
      <c r="K3" s="367"/>
      <c r="L3" s="367"/>
      <c r="M3" s="367"/>
      <c r="N3" s="367" t="s">
        <v>89</v>
      </c>
      <c r="O3" s="367"/>
      <c r="P3" s="367"/>
      <c r="Q3" s="367"/>
      <c r="R3" s="367"/>
      <c r="S3" s="367"/>
      <c r="T3" s="367"/>
      <c r="U3" s="367"/>
      <c r="V3" s="367"/>
      <c r="W3" s="367"/>
      <c r="X3" s="367"/>
      <c r="Y3" s="367"/>
      <c r="Z3" s="367" t="s">
        <v>90</v>
      </c>
      <c r="AA3" s="367"/>
      <c r="AB3" s="367"/>
      <c r="AC3" s="367"/>
      <c r="AD3" s="367"/>
      <c r="AE3" s="367"/>
      <c r="AF3" s="367" t="s">
        <v>91</v>
      </c>
      <c r="AG3" s="367"/>
      <c r="AH3" s="367"/>
    </row>
    <row r="4" spans="1:34" ht="41.25" customHeight="1" x14ac:dyDescent="0.3">
      <c r="A4" s="356"/>
      <c r="B4" s="356"/>
      <c r="C4" s="356" t="s">
        <v>1</v>
      </c>
      <c r="D4" s="356" t="s">
        <v>2</v>
      </c>
      <c r="E4" s="360" t="s">
        <v>3</v>
      </c>
      <c r="F4" s="371" t="s">
        <v>92</v>
      </c>
      <c r="G4" s="356" t="s">
        <v>4</v>
      </c>
      <c r="H4" s="356"/>
      <c r="I4" s="356"/>
      <c r="J4" s="356" t="s">
        <v>5</v>
      </c>
      <c r="K4" s="356" t="s">
        <v>6</v>
      </c>
      <c r="L4" s="356"/>
      <c r="M4" s="356"/>
      <c r="N4" s="355" t="s">
        <v>7</v>
      </c>
      <c r="O4" s="355" t="s">
        <v>8</v>
      </c>
      <c r="P4" s="355" t="s">
        <v>9</v>
      </c>
      <c r="Q4" s="355" t="s">
        <v>10</v>
      </c>
      <c r="R4" s="355" t="s">
        <v>11</v>
      </c>
      <c r="S4" s="355" t="s">
        <v>12</v>
      </c>
      <c r="T4" s="355" t="s">
        <v>13</v>
      </c>
      <c r="U4" s="355" t="s">
        <v>14</v>
      </c>
      <c r="V4" s="355" t="s">
        <v>15</v>
      </c>
      <c r="W4" s="356" t="s">
        <v>16</v>
      </c>
      <c r="X4" s="356"/>
      <c r="Y4" s="356"/>
      <c r="Z4" s="360" t="s">
        <v>17</v>
      </c>
      <c r="AA4" s="356" t="s">
        <v>18</v>
      </c>
      <c r="AB4" s="356" t="s">
        <v>19</v>
      </c>
      <c r="AC4" s="360" t="s">
        <v>20</v>
      </c>
      <c r="AD4" s="360" t="s">
        <v>21</v>
      </c>
      <c r="AE4" s="360" t="s">
        <v>205</v>
      </c>
      <c r="AF4" s="373" t="s">
        <v>22</v>
      </c>
      <c r="AG4" s="360" t="s">
        <v>23</v>
      </c>
      <c r="AH4" s="360" t="s">
        <v>24</v>
      </c>
    </row>
    <row r="5" spans="1:34" ht="57.75" customHeight="1" x14ac:dyDescent="0.3">
      <c r="A5" s="356"/>
      <c r="B5" s="356"/>
      <c r="C5" s="356"/>
      <c r="D5" s="356"/>
      <c r="E5" s="360"/>
      <c r="F5" s="372"/>
      <c r="G5" s="83" t="s">
        <v>25</v>
      </c>
      <c r="H5" s="83" t="s">
        <v>26</v>
      </c>
      <c r="I5" s="84" t="s">
        <v>27</v>
      </c>
      <c r="J5" s="356"/>
      <c r="K5" s="85" t="s">
        <v>28</v>
      </c>
      <c r="L5" s="86" t="s">
        <v>29</v>
      </c>
      <c r="M5" s="85" t="s">
        <v>30</v>
      </c>
      <c r="N5" s="355"/>
      <c r="O5" s="355"/>
      <c r="P5" s="355"/>
      <c r="Q5" s="355"/>
      <c r="R5" s="355"/>
      <c r="S5" s="355"/>
      <c r="T5" s="355"/>
      <c r="U5" s="355"/>
      <c r="V5" s="355"/>
      <c r="W5" s="85" t="s">
        <v>25</v>
      </c>
      <c r="X5" s="85" t="s">
        <v>26</v>
      </c>
      <c r="Y5" s="87" t="s">
        <v>27</v>
      </c>
      <c r="Z5" s="360"/>
      <c r="AA5" s="356"/>
      <c r="AB5" s="356"/>
      <c r="AC5" s="360"/>
      <c r="AD5" s="360"/>
      <c r="AE5" s="360"/>
      <c r="AF5" s="373"/>
      <c r="AG5" s="360"/>
      <c r="AH5" s="360"/>
    </row>
    <row r="6" spans="1:34" s="3" customFormat="1" ht="102.75" customHeight="1" x14ac:dyDescent="0.3">
      <c r="A6" s="337" t="s">
        <v>145</v>
      </c>
      <c r="B6" s="337">
        <v>1</v>
      </c>
      <c r="C6" s="383" t="s">
        <v>93</v>
      </c>
      <c r="D6" s="364" t="s">
        <v>94</v>
      </c>
      <c r="E6" s="311" t="s">
        <v>95</v>
      </c>
      <c r="F6" s="311" t="s">
        <v>67</v>
      </c>
      <c r="G6" s="357">
        <v>3</v>
      </c>
      <c r="H6" s="357">
        <v>4</v>
      </c>
      <c r="I6" s="341" t="str">
        <f>VLOOKUP(VALUE(G6&amp;H6),B$119:C$143,2,FALSE)</f>
        <v>EXTREMA</v>
      </c>
      <c r="J6" s="88" t="s">
        <v>132</v>
      </c>
      <c r="K6" s="89" t="s">
        <v>96</v>
      </c>
      <c r="L6" s="89"/>
      <c r="M6" s="89"/>
      <c r="N6" s="90">
        <v>15</v>
      </c>
      <c r="O6" s="90">
        <v>5</v>
      </c>
      <c r="P6" s="90">
        <v>15</v>
      </c>
      <c r="Q6" s="90">
        <v>10</v>
      </c>
      <c r="R6" s="90">
        <v>15</v>
      </c>
      <c r="S6" s="88">
        <v>10</v>
      </c>
      <c r="T6" s="90">
        <v>30</v>
      </c>
      <c r="U6" s="90">
        <f t="shared" ref="U6:U17" si="0">SUM(N6:T6)</f>
        <v>100</v>
      </c>
      <c r="V6" s="91">
        <v>2</v>
      </c>
      <c r="W6" s="50">
        <v>1</v>
      </c>
      <c r="X6" s="50">
        <v>4</v>
      </c>
      <c r="Y6" s="36" t="str">
        <f t="shared" ref="Y6:Y17" si="1">VLOOKUP(VALUE(W6&amp;X6),B$119:C$143,2,FALSE)</f>
        <v>ALTA</v>
      </c>
      <c r="Z6" s="92" t="s">
        <v>117</v>
      </c>
      <c r="AA6" s="88" t="s">
        <v>98</v>
      </c>
      <c r="AB6" s="88" t="s">
        <v>99</v>
      </c>
      <c r="AC6" s="93">
        <v>42370</v>
      </c>
      <c r="AD6" s="94" t="s">
        <v>131</v>
      </c>
      <c r="AE6" s="95" t="s">
        <v>145</v>
      </c>
      <c r="AF6" s="96" t="s">
        <v>434</v>
      </c>
      <c r="AG6" s="97" t="s">
        <v>435</v>
      </c>
      <c r="AH6" s="98" t="s">
        <v>436</v>
      </c>
    </row>
    <row r="7" spans="1:34" s="3" customFormat="1" ht="102.75" customHeight="1" x14ac:dyDescent="0.3">
      <c r="A7" s="338"/>
      <c r="B7" s="338"/>
      <c r="C7" s="384"/>
      <c r="D7" s="365"/>
      <c r="E7" s="249"/>
      <c r="F7" s="249"/>
      <c r="G7" s="358"/>
      <c r="H7" s="358"/>
      <c r="I7" s="342"/>
      <c r="J7" s="88" t="s">
        <v>133</v>
      </c>
      <c r="K7" s="89" t="s">
        <v>97</v>
      </c>
      <c r="L7" s="89"/>
      <c r="M7" s="89"/>
      <c r="N7" s="90">
        <v>15</v>
      </c>
      <c r="O7" s="90">
        <v>5</v>
      </c>
      <c r="P7" s="90">
        <v>15</v>
      </c>
      <c r="Q7" s="90">
        <v>10</v>
      </c>
      <c r="R7" s="90">
        <v>15</v>
      </c>
      <c r="S7" s="88">
        <v>10</v>
      </c>
      <c r="T7" s="90">
        <v>30</v>
      </c>
      <c r="U7" s="90">
        <f t="shared" si="0"/>
        <v>100</v>
      </c>
      <c r="V7" s="91">
        <v>2</v>
      </c>
      <c r="W7" s="50">
        <v>3</v>
      </c>
      <c r="X7" s="50">
        <v>2</v>
      </c>
      <c r="Y7" s="36" t="str">
        <f t="shared" si="1"/>
        <v>MODERADA</v>
      </c>
      <c r="Z7" s="92" t="s">
        <v>118</v>
      </c>
      <c r="AA7" s="88" t="s">
        <v>100</v>
      </c>
      <c r="AB7" s="88" t="s">
        <v>101</v>
      </c>
      <c r="AC7" s="93">
        <v>42370</v>
      </c>
      <c r="AD7" s="94" t="s">
        <v>131</v>
      </c>
      <c r="AE7" s="95" t="s">
        <v>145</v>
      </c>
      <c r="AF7" s="96" t="s">
        <v>437</v>
      </c>
      <c r="AG7" s="97" t="s">
        <v>438</v>
      </c>
      <c r="AH7" s="98" t="s">
        <v>439</v>
      </c>
    </row>
    <row r="8" spans="1:34" s="3" customFormat="1" ht="102.75" customHeight="1" x14ac:dyDescent="0.3">
      <c r="A8" s="338"/>
      <c r="B8" s="338"/>
      <c r="C8" s="384"/>
      <c r="D8" s="365"/>
      <c r="E8" s="249"/>
      <c r="F8" s="249"/>
      <c r="G8" s="358"/>
      <c r="H8" s="358"/>
      <c r="I8" s="342"/>
      <c r="J8" s="88" t="s">
        <v>134</v>
      </c>
      <c r="K8" s="89" t="s">
        <v>97</v>
      </c>
      <c r="L8" s="89" t="s">
        <v>97</v>
      </c>
      <c r="M8" s="89" t="s">
        <v>97</v>
      </c>
      <c r="N8" s="90">
        <v>15</v>
      </c>
      <c r="O8" s="90">
        <v>5</v>
      </c>
      <c r="P8" s="90">
        <v>15</v>
      </c>
      <c r="Q8" s="90">
        <v>0</v>
      </c>
      <c r="R8" s="90">
        <v>15</v>
      </c>
      <c r="S8" s="88">
        <v>10</v>
      </c>
      <c r="T8" s="90">
        <v>30</v>
      </c>
      <c r="U8" s="90">
        <f t="shared" si="0"/>
        <v>90</v>
      </c>
      <c r="V8" s="91">
        <v>2</v>
      </c>
      <c r="W8" s="50">
        <v>1</v>
      </c>
      <c r="X8" s="50">
        <v>4</v>
      </c>
      <c r="Y8" s="36" t="str">
        <f t="shared" si="1"/>
        <v>ALTA</v>
      </c>
      <c r="Z8" s="92" t="s">
        <v>117</v>
      </c>
      <c r="AA8" s="88" t="s">
        <v>102</v>
      </c>
      <c r="AB8" s="88" t="s">
        <v>103</v>
      </c>
      <c r="AC8" s="93">
        <v>42370</v>
      </c>
      <c r="AD8" s="94" t="s">
        <v>131</v>
      </c>
      <c r="AE8" s="95" t="s">
        <v>145</v>
      </c>
      <c r="AF8" s="96" t="s">
        <v>440</v>
      </c>
      <c r="AG8" s="97" t="s">
        <v>441</v>
      </c>
      <c r="AH8" s="98" t="s">
        <v>442</v>
      </c>
    </row>
    <row r="9" spans="1:34" s="3" customFormat="1" ht="102.75" customHeight="1" x14ac:dyDescent="0.3">
      <c r="A9" s="352"/>
      <c r="B9" s="352"/>
      <c r="C9" s="385"/>
      <c r="D9" s="366"/>
      <c r="E9" s="336"/>
      <c r="F9" s="336"/>
      <c r="G9" s="359"/>
      <c r="H9" s="359"/>
      <c r="I9" s="343"/>
      <c r="J9" s="88" t="s">
        <v>135</v>
      </c>
      <c r="K9" s="89"/>
      <c r="L9" s="89" t="s">
        <v>97</v>
      </c>
      <c r="M9" s="89" t="s">
        <v>97</v>
      </c>
      <c r="N9" s="90">
        <v>15</v>
      </c>
      <c r="O9" s="90">
        <v>5</v>
      </c>
      <c r="P9" s="90">
        <v>15</v>
      </c>
      <c r="Q9" s="90">
        <v>10</v>
      </c>
      <c r="R9" s="90">
        <v>15</v>
      </c>
      <c r="S9" s="88">
        <v>10</v>
      </c>
      <c r="T9" s="90">
        <v>0</v>
      </c>
      <c r="U9" s="90">
        <f t="shared" si="0"/>
        <v>70</v>
      </c>
      <c r="V9" s="91">
        <v>1</v>
      </c>
      <c r="W9" s="50">
        <v>3</v>
      </c>
      <c r="X9" s="50">
        <v>3</v>
      </c>
      <c r="Y9" s="36" t="str">
        <f t="shared" si="1"/>
        <v>ALTA</v>
      </c>
      <c r="Z9" s="92" t="s">
        <v>117</v>
      </c>
      <c r="AA9" s="88" t="s">
        <v>104</v>
      </c>
      <c r="AB9" s="88" t="s">
        <v>105</v>
      </c>
      <c r="AC9" s="93">
        <v>42370</v>
      </c>
      <c r="AD9" s="94" t="s">
        <v>131</v>
      </c>
      <c r="AE9" s="95" t="s">
        <v>145</v>
      </c>
      <c r="AF9" s="96" t="s">
        <v>443</v>
      </c>
      <c r="AG9" s="97" t="s">
        <v>444</v>
      </c>
      <c r="AH9" s="98" t="s">
        <v>445</v>
      </c>
    </row>
    <row r="10" spans="1:34" s="3" customFormat="1" ht="102.75" customHeight="1" x14ac:dyDescent="0.3">
      <c r="A10" s="337" t="s">
        <v>145</v>
      </c>
      <c r="B10" s="337">
        <v>2</v>
      </c>
      <c r="C10" s="383" t="s">
        <v>106</v>
      </c>
      <c r="D10" s="364" t="s">
        <v>107</v>
      </c>
      <c r="E10" s="311" t="s">
        <v>108</v>
      </c>
      <c r="F10" s="311" t="s">
        <v>67</v>
      </c>
      <c r="G10" s="357">
        <v>3</v>
      </c>
      <c r="H10" s="357">
        <v>3</v>
      </c>
      <c r="I10" s="341" t="str">
        <f>VLOOKUP(VALUE(G10&amp;H10),B$119:C$143,2,FALSE)</f>
        <v>ALTA</v>
      </c>
      <c r="J10" s="99" t="s">
        <v>136</v>
      </c>
      <c r="K10" s="89"/>
      <c r="L10" s="89" t="s">
        <v>97</v>
      </c>
      <c r="M10" s="89" t="s">
        <v>97</v>
      </c>
      <c r="N10" s="90">
        <v>15</v>
      </c>
      <c r="O10" s="90">
        <v>5</v>
      </c>
      <c r="P10" s="90">
        <v>0</v>
      </c>
      <c r="Q10" s="90">
        <v>10</v>
      </c>
      <c r="R10" s="90">
        <v>15</v>
      </c>
      <c r="S10" s="88">
        <v>10</v>
      </c>
      <c r="T10" s="90">
        <v>30</v>
      </c>
      <c r="U10" s="90">
        <f t="shared" si="0"/>
        <v>85</v>
      </c>
      <c r="V10" s="91">
        <v>2</v>
      </c>
      <c r="W10" s="100">
        <v>1</v>
      </c>
      <c r="X10" s="100">
        <v>3</v>
      </c>
      <c r="Y10" s="36" t="str">
        <f t="shared" si="1"/>
        <v>MODERADA</v>
      </c>
      <c r="Z10" s="92" t="s">
        <v>118</v>
      </c>
      <c r="AA10" s="88" t="s">
        <v>109</v>
      </c>
      <c r="AB10" s="88" t="s">
        <v>110</v>
      </c>
      <c r="AC10" s="93">
        <v>42370</v>
      </c>
      <c r="AD10" s="94" t="s">
        <v>131</v>
      </c>
      <c r="AE10" s="95" t="s">
        <v>145</v>
      </c>
      <c r="AF10" s="96" t="s">
        <v>446</v>
      </c>
      <c r="AG10" s="101" t="s">
        <v>447</v>
      </c>
      <c r="AH10" s="98" t="s">
        <v>448</v>
      </c>
    </row>
    <row r="11" spans="1:34" s="3" customFormat="1" ht="102.75" customHeight="1" x14ac:dyDescent="0.3">
      <c r="A11" s="338"/>
      <c r="B11" s="338"/>
      <c r="C11" s="384"/>
      <c r="D11" s="365"/>
      <c r="E11" s="249"/>
      <c r="F11" s="249"/>
      <c r="G11" s="358"/>
      <c r="H11" s="358"/>
      <c r="I11" s="342"/>
      <c r="J11" s="88" t="s">
        <v>137</v>
      </c>
      <c r="K11" s="89" t="s">
        <v>97</v>
      </c>
      <c r="L11" s="89"/>
      <c r="M11" s="89"/>
      <c r="N11" s="90">
        <v>15</v>
      </c>
      <c r="O11" s="90">
        <v>5</v>
      </c>
      <c r="P11" s="90">
        <v>15</v>
      </c>
      <c r="Q11" s="90">
        <v>10</v>
      </c>
      <c r="R11" s="90">
        <v>15</v>
      </c>
      <c r="S11" s="88">
        <v>0</v>
      </c>
      <c r="T11" s="90">
        <v>0</v>
      </c>
      <c r="U11" s="90">
        <f t="shared" si="0"/>
        <v>60</v>
      </c>
      <c r="V11" s="91">
        <v>1</v>
      </c>
      <c r="W11" s="100">
        <v>3</v>
      </c>
      <c r="X11" s="100">
        <v>2</v>
      </c>
      <c r="Y11" s="36" t="str">
        <f t="shared" si="1"/>
        <v>MODERADA</v>
      </c>
      <c r="Z11" s="92" t="s">
        <v>118</v>
      </c>
      <c r="AA11" s="88" t="s">
        <v>130</v>
      </c>
      <c r="AB11" s="88" t="s">
        <v>111</v>
      </c>
      <c r="AC11" s="93">
        <v>42370</v>
      </c>
      <c r="AD11" s="94" t="s">
        <v>131</v>
      </c>
      <c r="AE11" s="95" t="s">
        <v>145</v>
      </c>
      <c r="AF11" s="96" t="s">
        <v>449</v>
      </c>
      <c r="AG11" s="97" t="s">
        <v>450</v>
      </c>
      <c r="AH11" s="98" t="s">
        <v>451</v>
      </c>
    </row>
    <row r="12" spans="1:34" s="3" customFormat="1" ht="102.75" customHeight="1" x14ac:dyDescent="0.3">
      <c r="A12" s="338"/>
      <c r="B12" s="338"/>
      <c r="C12" s="384"/>
      <c r="D12" s="365"/>
      <c r="E12" s="249"/>
      <c r="F12" s="249"/>
      <c r="G12" s="358"/>
      <c r="H12" s="358"/>
      <c r="I12" s="342"/>
      <c r="J12" s="88" t="s">
        <v>138</v>
      </c>
      <c r="K12" s="89" t="s">
        <v>97</v>
      </c>
      <c r="L12" s="89"/>
      <c r="M12" s="89" t="s">
        <v>97</v>
      </c>
      <c r="N12" s="90">
        <v>15</v>
      </c>
      <c r="O12" s="90">
        <v>5</v>
      </c>
      <c r="P12" s="90">
        <v>0</v>
      </c>
      <c r="Q12" s="90">
        <v>10</v>
      </c>
      <c r="R12" s="90">
        <v>15</v>
      </c>
      <c r="S12" s="88">
        <v>10</v>
      </c>
      <c r="T12" s="90">
        <v>30</v>
      </c>
      <c r="U12" s="90">
        <f t="shared" si="0"/>
        <v>85</v>
      </c>
      <c r="V12" s="91">
        <v>2</v>
      </c>
      <c r="W12" s="100">
        <v>3</v>
      </c>
      <c r="X12" s="100">
        <v>1</v>
      </c>
      <c r="Y12" s="36" t="str">
        <f t="shared" si="1"/>
        <v>BAJA</v>
      </c>
      <c r="Z12" s="92" t="s">
        <v>119</v>
      </c>
      <c r="AA12" s="88" t="s">
        <v>112</v>
      </c>
      <c r="AB12" s="88" t="s">
        <v>113</v>
      </c>
      <c r="AC12" s="93">
        <v>42370</v>
      </c>
      <c r="AD12" s="94" t="s">
        <v>131</v>
      </c>
      <c r="AE12" s="95" t="s">
        <v>145</v>
      </c>
      <c r="AF12" s="96" t="s">
        <v>452</v>
      </c>
      <c r="AG12" s="97" t="s">
        <v>453</v>
      </c>
      <c r="AH12" s="98" t="s">
        <v>454</v>
      </c>
    </row>
    <row r="13" spans="1:34" s="3" customFormat="1" ht="102.75" customHeight="1" x14ac:dyDescent="0.3">
      <c r="A13" s="338"/>
      <c r="B13" s="338"/>
      <c r="C13" s="384"/>
      <c r="D13" s="365"/>
      <c r="E13" s="249"/>
      <c r="F13" s="249"/>
      <c r="G13" s="358"/>
      <c r="H13" s="358"/>
      <c r="I13" s="342"/>
      <c r="J13" s="88" t="s">
        <v>139</v>
      </c>
      <c r="K13" s="89"/>
      <c r="L13" s="89" t="s">
        <v>97</v>
      </c>
      <c r="M13" s="89"/>
      <c r="N13" s="90">
        <v>15</v>
      </c>
      <c r="O13" s="90">
        <v>5</v>
      </c>
      <c r="P13" s="90">
        <v>0</v>
      </c>
      <c r="Q13" s="90">
        <v>10</v>
      </c>
      <c r="R13" s="90">
        <v>15</v>
      </c>
      <c r="S13" s="88">
        <v>10</v>
      </c>
      <c r="T13" s="90">
        <v>0</v>
      </c>
      <c r="U13" s="90">
        <f t="shared" si="0"/>
        <v>55</v>
      </c>
      <c r="V13" s="91">
        <v>1</v>
      </c>
      <c r="W13" s="100">
        <v>2</v>
      </c>
      <c r="X13" s="100">
        <v>3</v>
      </c>
      <c r="Y13" s="36" t="str">
        <f t="shared" si="1"/>
        <v>MODERADA</v>
      </c>
      <c r="Z13" s="92" t="s">
        <v>118</v>
      </c>
      <c r="AA13" s="88" t="s">
        <v>129</v>
      </c>
      <c r="AB13" s="88" t="s">
        <v>114</v>
      </c>
      <c r="AC13" s="93">
        <v>42370</v>
      </c>
      <c r="AD13" s="94" t="s">
        <v>131</v>
      </c>
      <c r="AE13" s="95" t="s">
        <v>145</v>
      </c>
      <c r="AF13" s="96" t="s">
        <v>455</v>
      </c>
      <c r="AG13" s="97" t="s">
        <v>456</v>
      </c>
      <c r="AH13" s="98" t="s">
        <v>127</v>
      </c>
    </row>
    <row r="14" spans="1:34" s="3" customFormat="1" ht="102.75" customHeight="1" x14ac:dyDescent="0.3">
      <c r="A14" s="352"/>
      <c r="B14" s="352"/>
      <c r="C14" s="385"/>
      <c r="D14" s="366"/>
      <c r="E14" s="336"/>
      <c r="F14" s="336"/>
      <c r="G14" s="359"/>
      <c r="H14" s="359"/>
      <c r="I14" s="343"/>
      <c r="J14" s="88" t="s">
        <v>140</v>
      </c>
      <c r="K14" s="89" t="s">
        <v>97</v>
      </c>
      <c r="L14" s="89"/>
      <c r="M14" s="89"/>
      <c r="N14" s="90">
        <v>15</v>
      </c>
      <c r="O14" s="90">
        <v>5</v>
      </c>
      <c r="P14" s="90">
        <v>0</v>
      </c>
      <c r="Q14" s="90">
        <v>10</v>
      </c>
      <c r="R14" s="90">
        <v>15</v>
      </c>
      <c r="S14" s="88">
        <v>0</v>
      </c>
      <c r="T14" s="90">
        <v>0</v>
      </c>
      <c r="U14" s="90">
        <f t="shared" si="0"/>
        <v>45</v>
      </c>
      <c r="V14" s="91">
        <v>0</v>
      </c>
      <c r="W14" s="100">
        <v>3</v>
      </c>
      <c r="X14" s="100">
        <v>3</v>
      </c>
      <c r="Y14" s="36" t="str">
        <f t="shared" si="1"/>
        <v>ALTA</v>
      </c>
      <c r="Z14" s="92" t="s">
        <v>117</v>
      </c>
      <c r="AA14" s="88" t="s">
        <v>115</v>
      </c>
      <c r="AB14" s="88" t="s">
        <v>116</v>
      </c>
      <c r="AC14" s="93">
        <v>42370</v>
      </c>
      <c r="AD14" s="94" t="s">
        <v>131</v>
      </c>
      <c r="AE14" s="95" t="s">
        <v>145</v>
      </c>
      <c r="AF14" s="96" t="s">
        <v>457</v>
      </c>
      <c r="AG14" s="97" t="s">
        <v>458</v>
      </c>
      <c r="AH14" s="98" t="s">
        <v>459</v>
      </c>
    </row>
    <row r="15" spans="1:34" s="3" customFormat="1" ht="102.75" customHeight="1" x14ac:dyDescent="0.3">
      <c r="A15" s="337" t="s">
        <v>145</v>
      </c>
      <c r="B15" s="337">
        <v>2</v>
      </c>
      <c r="C15" s="383" t="s">
        <v>120</v>
      </c>
      <c r="D15" s="364" t="s">
        <v>121</v>
      </c>
      <c r="E15" s="311"/>
      <c r="F15" s="311" t="s">
        <v>57</v>
      </c>
      <c r="G15" s="357">
        <v>3</v>
      </c>
      <c r="H15" s="357">
        <v>4</v>
      </c>
      <c r="I15" s="286" t="str">
        <f>VLOOKUP(VALUE(G15&amp;H15),B$119:C$143,2,FALSE)</f>
        <v>EXTREMA</v>
      </c>
      <c r="J15" s="98" t="s">
        <v>141</v>
      </c>
      <c r="K15" s="50" t="s">
        <v>97</v>
      </c>
      <c r="L15" s="50"/>
      <c r="M15" s="50" t="s">
        <v>97</v>
      </c>
      <c r="N15" s="102">
        <v>0</v>
      </c>
      <c r="O15" s="102">
        <v>0</v>
      </c>
      <c r="P15" s="102">
        <v>0</v>
      </c>
      <c r="Q15" s="102">
        <v>10</v>
      </c>
      <c r="R15" s="102">
        <v>15</v>
      </c>
      <c r="S15" s="98">
        <v>0</v>
      </c>
      <c r="T15" s="102">
        <v>0</v>
      </c>
      <c r="U15" s="102">
        <f t="shared" si="0"/>
        <v>25</v>
      </c>
      <c r="V15" s="102">
        <v>0</v>
      </c>
      <c r="W15" s="100">
        <v>2</v>
      </c>
      <c r="X15" s="100">
        <v>2</v>
      </c>
      <c r="Y15" s="36" t="str">
        <f t="shared" si="1"/>
        <v>BAJA</v>
      </c>
      <c r="Z15" s="92" t="s">
        <v>119</v>
      </c>
      <c r="AA15" s="98" t="s">
        <v>122</v>
      </c>
      <c r="AB15" s="98" t="s">
        <v>123</v>
      </c>
      <c r="AC15" s="93">
        <v>42370</v>
      </c>
      <c r="AD15" s="94" t="s">
        <v>131</v>
      </c>
      <c r="AE15" s="95" t="s">
        <v>145</v>
      </c>
      <c r="AF15" s="96" t="s">
        <v>460</v>
      </c>
      <c r="AG15" s="97" t="s">
        <v>461</v>
      </c>
      <c r="AH15" s="98" t="s">
        <v>462</v>
      </c>
    </row>
    <row r="16" spans="1:34" s="3" customFormat="1" ht="102.75" customHeight="1" x14ac:dyDescent="0.3">
      <c r="A16" s="338"/>
      <c r="B16" s="338"/>
      <c r="C16" s="384"/>
      <c r="D16" s="365"/>
      <c r="E16" s="249"/>
      <c r="F16" s="249"/>
      <c r="G16" s="358"/>
      <c r="H16" s="358"/>
      <c r="I16" s="287"/>
      <c r="J16" s="98" t="s">
        <v>142</v>
      </c>
      <c r="K16" s="50"/>
      <c r="L16" s="50" t="s">
        <v>97</v>
      </c>
      <c r="M16" s="50" t="s">
        <v>97</v>
      </c>
      <c r="N16" s="102">
        <v>15</v>
      </c>
      <c r="O16" s="102">
        <v>5</v>
      </c>
      <c r="P16" s="102">
        <v>15</v>
      </c>
      <c r="Q16" s="102">
        <v>10</v>
      </c>
      <c r="R16" s="102">
        <v>15</v>
      </c>
      <c r="S16" s="98">
        <v>10</v>
      </c>
      <c r="T16" s="102">
        <v>30</v>
      </c>
      <c r="U16" s="102">
        <f t="shared" si="0"/>
        <v>100</v>
      </c>
      <c r="V16" s="102">
        <v>2</v>
      </c>
      <c r="W16" s="100">
        <v>1</v>
      </c>
      <c r="X16" s="100">
        <v>2</v>
      </c>
      <c r="Y16" s="36" t="str">
        <f t="shared" si="1"/>
        <v>BAJA</v>
      </c>
      <c r="Z16" s="92" t="s">
        <v>119</v>
      </c>
      <c r="AA16" s="98" t="s">
        <v>124</v>
      </c>
      <c r="AB16" s="98" t="s">
        <v>125</v>
      </c>
      <c r="AC16" s="93">
        <v>42370</v>
      </c>
      <c r="AD16" s="94" t="s">
        <v>131</v>
      </c>
      <c r="AE16" s="95" t="s">
        <v>145</v>
      </c>
      <c r="AF16" s="96" t="s">
        <v>463</v>
      </c>
      <c r="AG16" s="97" t="s">
        <v>464</v>
      </c>
      <c r="AH16" s="98" t="s">
        <v>465</v>
      </c>
    </row>
    <row r="17" spans="1:34" s="3" customFormat="1" ht="102.75" customHeight="1" x14ac:dyDescent="0.3">
      <c r="A17" s="338"/>
      <c r="B17" s="338"/>
      <c r="C17" s="384"/>
      <c r="D17" s="366"/>
      <c r="E17" s="336"/>
      <c r="F17" s="336"/>
      <c r="G17" s="359"/>
      <c r="H17" s="359"/>
      <c r="I17" s="297"/>
      <c r="J17" s="98" t="s">
        <v>143</v>
      </c>
      <c r="K17" s="50" t="s">
        <v>97</v>
      </c>
      <c r="L17" s="50"/>
      <c r="M17" s="50"/>
      <c r="N17" s="102">
        <v>0</v>
      </c>
      <c r="O17" s="102">
        <v>0</v>
      </c>
      <c r="P17" s="102">
        <v>0</v>
      </c>
      <c r="Q17" s="102">
        <v>10</v>
      </c>
      <c r="R17" s="102">
        <v>15</v>
      </c>
      <c r="S17" s="98">
        <v>0</v>
      </c>
      <c r="T17" s="102">
        <v>0</v>
      </c>
      <c r="U17" s="102">
        <f t="shared" si="0"/>
        <v>25</v>
      </c>
      <c r="V17" s="102">
        <v>0</v>
      </c>
      <c r="W17" s="100">
        <v>2</v>
      </c>
      <c r="X17" s="100">
        <v>2</v>
      </c>
      <c r="Y17" s="27" t="str">
        <f t="shared" si="1"/>
        <v>BAJA</v>
      </c>
      <c r="Z17" s="103" t="s">
        <v>119</v>
      </c>
      <c r="AA17" s="98" t="s">
        <v>126</v>
      </c>
      <c r="AB17" s="98" t="s">
        <v>128</v>
      </c>
      <c r="AC17" s="93">
        <v>42370</v>
      </c>
      <c r="AD17" s="94" t="s">
        <v>131</v>
      </c>
      <c r="AE17" s="95" t="s">
        <v>145</v>
      </c>
      <c r="AF17" s="96" t="s">
        <v>466</v>
      </c>
      <c r="AG17" s="97" t="s">
        <v>467</v>
      </c>
      <c r="AH17" s="98" t="s">
        <v>468</v>
      </c>
    </row>
    <row r="18" spans="1:34" s="3" customFormat="1" ht="102.75" customHeight="1" x14ac:dyDescent="0.3">
      <c r="A18" s="378" t="s">
        <v>199</v>
      </c>
      <c r="B18" s="378">
        <v>1</v>
      </c>
      <c r="C18" s="381" t="s">
        <v>146</v>
      </c>
      <c r="D18" s="381" t="s">
        <v>147</v>
      </c>
      <c r="E18" s="381" t="s">
        <v>148</v>
      </c>
      <c r="F18" s="256" t="s">
        <v>65</v>
      </c>
      <c r="G18" s="376">
        <v>5</v>
      </c>
      <c r="H18" s="376">
        <v>5</v>
      </c>
      <c r="I18" s="286" t="str">
        <f>VLOOKUP(VALUE(G18&amp;H18),B$119:C$143,2,FALSE)</f>
        <v>EXTREMA</v>
      </c>
      <c r="J18" s="311" t="s">
        <v>149</v>
      </c>
      <c r="K18" s="311" t="s">
        <v>97</v>
      </c>
      <c r="L18" s="311" t="s">
        <v>97</v>
      </c>
      <c r="M18" s="311" t="s">
        <v>97</v>
      </c>
      <c r="N18" s="311">
        <v>15</v>
      </c>
      <c r="O18" s="311">
        <v>5</v>
      </c>
      <c r="P18" s="311">
        <v>0</v>
      </c>
      <c r="Q18" s="311">
        <v>10</v>
      </c>
      <c r="R18" s="311">
        <v>15</v>
      </c>
      <c r="S18" s="311">
        <v>10</v>
      </c>
      <c r="T18" s="311">
        <v>30</v>
      </c>
      <c r="U18" s="344">
        <f>SUM(N18:T18)</f>
        <v>85</v>
      </c>
      <c r="V18" s="283">
        <v>2</v>
      </c>
      <c r="W18" s="283">
        <v>3</v>
      </c>
      <c r="X18" s="262">
        <v>3</v>
      </c>
      <c r="Y18" s="291" t="str">
        <f t="shared" ref="Y18:Y40" si="2">VLOOKUP(VALUE(W18&amp;X18),B$119:C$143,2,FALSE)</f>
        <v>ALTA</v>
      </c>
      <c r="Z18" s="387" t="s">
        <v>117</v>
      </c>
      <c r="AA18" s="389" t="s">
        <v>150</v>
      </c>
      <c r="AB18" s="391" t="s">
        <v>151</v>
      </c>
      <c r="AC18" s="393">
        <v>42737</v>
      </c>
      <c r="AD18" s="394">
        <v>43100</v>
      </c>
      <c r="AE18" s="396" t="s">
        <v>203</v>
      </c>
      <c r="AF18" s="398" t="s">
        <v>469</v>
      </c>
      <c r="AG18" s="400" t="s">
        <v>470</v>
      </c>
      <c r="AH18" s="402" t="s">
        <v>471</v>
      </c>
    </row>
    <row r="19" spans="1:34" s="3" customFormat="1" ht="102.75" customHeight="1" x14ac:dyDescent="0.3">
      <c r="A19" s="379"/>
      <c r="B19" s="379"/>
      <c r="C19" s="382"/>
      <c r="D19" s="382"/>
      <c r="E19" s="382"/>
      <c r="F19" s="257"/>
      <c r="G19" s="377"/>
      <c r="H19" s="377"/>
      <c r="I19" s="287"/>
      <c r="J19" s="249"/>
      <c r="K19" s="249"/>
      <c r="L19" s="249"/>
      <c r="M19" s="249"/>
      <c r="N19" s="249"/>
      <c r="O19" s="249"/>
      <c r="P19" s="249"/>
      <c r="Q19" s="249"/>
      <c r="R19" s="249"/>
      <c r="S19" s="249"/>
      <c r="T19" s="249"/>
      <c r="U19" s="345"/>
      <c r="V19" s="283"/>
      <c r="W19" s="283"/>
      <c r="X19" s="263"/>
      <c r="Y19" s="291" t="e">
        <f t="shared" si="2"/>
        <v>#VALUE!</v>
      </c>
      <c r="Z19" s="388"/>
      <c r="AA19" s="390"/>
      <c r="AB19" s="392"/>
      <c r="AC19" s="340"/>
      <c r="AD19" s="395"/>
      <c r="AE19" s="397"/>
      <c r="AF19" s="399"/>
      <c r="AG19" s="401"/>
      <c r="AH19" s="403"/>
    </row>
    <row r="20" spans="1:34" ht="102.75" customHeight="1" x14ac:dyDescent="0.3">
      <c r="A20" s="380"/>
      <c r="B20" s="380"/>
      <c r="C20" s="382"/>
      <c r="D20" s="382"/>
      <c r="E20" s="382"/>
      <c r="F20" s="257"/>
      <c r="G20" s="377"/>
      <c r="H20" s="377"/>
      <c r="I20" s="287"/>
      <c r="J20" s="336"/>
      <c r="K20" s="336"/>
      <c r="L20" s="336"/>
      <c r="M20" s="336"/>
      <c r="N20" s="336"/>
      <c r="O20" s="336"/>
      <c r="P20" s="336"/>
      <c r="Q20" s="336"/>
      <c r="R20" s="336"/>
      <c r="S20" s="336"/>
      <c r="T20" s="336"/>
      <c r="U20" s="346"/>
      <c r="V20" s="283"/>
      <c r="W20" s="283"/>
      <c r="X20" s="386"/>
      <c r="Y20" s="291" t="e">
        <f t="shared" si="2"/>
        <v>#VALUE!</v>
      </c>
      <c r="Z20" s="388"/>
      <c r="AA20" s="38" t="s">
        <v>152</v>
      </c>
      <c r="AB20" s="104" t="s">
        <v>153</v>
      </c>
      <c r="AC20" s="105">
        <v>42737</v>
      </c>
      <c r="AD20" s="39">
        <v>43100</v>
      </c>
      <c r="AE20" s="48" t="s">
        <v>203</v>
      </c>
      <c r="AF20" s="88" t="s">
        <v>472</v>
      </c>
      <c r="AG20" s="106" t="s">
        <v>473</v>
      </c>
      <c r="AH20" s="106" t="s">
        <v>474</v>
      </c>
    </row>
    <row r="21" spans="1:34" s="3" customFormat="1" ht="102.75" customHeight="1" x14ac:dyDescent="0.3">
      <c r="A21" s="378" t="s">
        <v>199</v>
      </c>
      <c r="B21" s="378">
        <v>2</v>
      </c>
      <c r="C21" s="404" t="s">
        <v>154</v>
      </c>
      <c r="D21" s="407" t="s">
        <v>155</v>
      </c>
      <c r="E21" s="407" t="s">
        <v>148</v>
      </c>
      <c r="F21" s="335" t="s">
        <v>57</v>
      </c>
      <c r="G21" s="376">
        <v>4</v>
      </c>
      <c r="H21" s="376">
        <v>5</v>
      </c>
      <c r="I21" s="286" t="str">
        <f>VLOOKUP(VALUE(G21&amp;H21),B$119:C$143,2,FALSE)</f>
        <v>EXTREMA</v>
      </c>
      <c r="J21" s="60" t="s">
        <v>156</v>
      </c>
      <c r="K21" s="60" t="s">
        <v>97</v>
      </c>
      <c r="L21" s="60" t="s">
        <v>97</v>
      </c>
      <c r="M21" s="60" t="s">
        <v>97</v>
      </c>
      <c r="N21" s="60">
        <v>15</v>
      </c>
      <c r="O21" s="60">
        <v>5</v>
      </c>
      <c r="P21" s="60">
        <v>0</v>
      </c>
      <c r="Q21" s="60">
        <v>10</v>
      </c>
      <c r="R21" s="60">
        <v>15</v>
      </c>
      <c r="S21" s="60">
        <v>10</v>
      </c>
      <c r="T21" s="60">
        <v>30</v>
      </c>
      <c r="U21" s="60">
        <f>SUM(N21:T21)</f>
        <v>85</v>
      </c>
      <c r="V21" s="388">
        <v>2</v>
      </c>
      <c r="W21" s="338">
        <v>2</v>
      </c>
      <c r="X21" s="335">
        <v>3</v>
      </c>
      <c r="Y21" s="341" t="str">
        <f t="shared" si="2"/>
        <v>MODERADA</v>
      </c>
      <c r="Z21" s="381" t="s">
        <v>118</v>
      </c>
      <c r="AA21" s="40" t="s">
        <v>157</v>
      </c>
      <c r="AB21" s="104" t="s">
        <v>158</v>
      </c>
      <c r="AC21" s="105">
        <v>42737</v>
      </c>
      <c r="AD21" s="39">
        <v>43100</v>
      </c>
      <c r="AE21" s="48" t="s">
        <v>203</v>
      </c>
      <c r="AF21" s="107" t="s">
        <v>475</v>
      </c>
      <c r="AG21" s="106" t="s">
        <v>476</v>
      </c>
      <c r="AH21" s="108" t="s">
        <v>477</v>
      </c>
    </row>
    <row r="22" spans="1:34" ht="102.75" customHeight="1" x14ac:dyDescent="0.3">
      <c r="A22" s="379"/>
      <c r="B22" s="379"/>
      <c r="C22" s="405"/>
      <c r="D22" s="382"/>
      <c r="E22" s="382"/>
      <c r="F22" s="257"/>
      <c r="G22" s="377"/>
      <c r="H22" s="377"/>
      <c r="I22" s="287"/>
      <c r="J22" s="311" t="s">
        <v>159</v>
      </c>
      <c r="K22" s="311" t="s">
        <v>97</v>
      </c>
      <c r="L22" s="311"/>
      <c r="M22" s="311" t="s">
        <v>97</v>
      </c>
      <c r="N22" s="311">
        <v>15</v>
      </c>
      <c r="O22" s="311">
        <v>5</v>
      </c>
      <c r="P22" s="311">
        <v>0</v>
      </c>
      <c r="Q22" s="311">
        <v>10</v>
      </c>
      <c r="R22" s="311">
        <v>15</v>
      </c>
      <c r="S22" s="311">
        <v>10</v>
      </c>
      <c r="T22" s="311">
        <v>30</v>
      </c>
      <c r="U22" s="311">
        <f>SUM(N22:T22)</f>
        <v>85</v>
      </c>
      <c r="V22" s="388"/>
      <c r="W22" s="338"/>
      <c r="X22" s="257"/>
      <c r="Y22" s="342" t="e">
        <f t="shared" si="2"/>
        <v>#VALUE!</v>
      </c>
      <c r="Z22" s="382"/>
      <c r="AA22" s="40" t="s">
        <v>160</v>
      </c>
      <c r="AB22" s="109" t="s">
        <v>161</v>
      </c>
      <c r="AC22" s="105">
        <v>42737</v>
      </c>
      <c r="AD22" s="39">
        <v>43100</v>
      </c>
      <c r="AE22" s="48" t="s">
        <v>203</v>
      </c>
      <c r="AF22" s="88" t="s">
        <v>478</v>
      </c>
      <c r="AG22" s="106" t="s">
        <v>479</v>
      </c>
      <c r="AH22" s="106" t="s">
        <v>480</v>
      </c>
    </row>
    <row r="23" spans="1:34" s="3" customFormat="1" ht="102.75" customHeight="1" x14ac:dyDescent="0.3">
      <c r="A23" s="380"/>
      <c r="B23" s="380"/>
      <c r="C23" s="406"/>
      <c r="D23" s="408"/>
      <c r="E23" s="408"/>
      <c r="F23" s="340"/>
      <c r="G23" s="409"/>
      <c r="H23" s="409"/>
      <c r="I23" s="297"/>
      <c r="J23" s="336"/>
      <c r="K23" s="336"/>
      <c r="L23" s="336"/>
      <c r="M23" s="336"/>
      <c r="N23" s="336"/>
      <c r="O23" s="336"/>
      <c r="P23" s="336"/>
      <c r="Q23" s="336"/>
      <c r="R23" s="336"/>
      <c r="S23" s="336"/>
      <c r="T23" s="336"/>
      <c r="U23" s="336"/>
      <c r="V23" s="410"/>
      <c r="W23" s="339"/>
      <c r="X23" s="340"/>
      <c r="Y23" s="343" t="e">
        <f t="shared" si="2"/>
        <v>#VALUE!</v>
      </c>
      <c r="Z23" s="408"/>
      <c r="AA23" s="41" t="s">
        <v>162</v>
      </c>
      <c r="AB23" s="60" t="s">
        <v>163</v>
      </c>
      <c r="AC23" s="105">
        <v>42737</v>
      </c>
      <c r="AD23" s="39">
        <v>43100</v>
      </c>
      <c r="AE23" s="48" t="s">
        <v>203</v>
      </c>
      <c r="AF23" s="110" t="s">
        <v>481</v>
      </c>
      <c r="AG23" s="106" t="s">
        <v>482</v>
      </c>
      <c r="AH23" s="106" t="s">
        <v>483</v>
      </c>
    </row>
    <row r="24" spans="1:34" ht="170.25" customHeight="1" x14ac:dyDescent="0.3">
      <c r="A24" s="251" t="s">
        <v>200</v>
      </c>
      <c r="B24" s="378">
        <v>3</v>
      </c>
      <c r="C24" s="391" t="s">
        <v>164</v>
      </c>
      <c r="D24" s="391" t="s">
        <v>165</v>
      </c>
      <c r="E24" s="391" t="s">
        <v>166</v>
      </c>
      <c r="F24" s="413" t="s">
        <v>57</v>
      </c>
      <c r="G24" s="416">
        <v>4</v>
      </c>
      <c r="H24" s="416">
        <v>4</v>
      </c>
      <c r="I24" s="286" t="str">
        <f>VLOOKUP(VALUE(G24&amp;H24),B$119:C$143,2,FALSE)</f>
        <v>EXTREMA</v>
      </c>
      <c r="J24" s="111" t="s">
        <v>167</v>
      </c>
      <c r="K24" s="60" t="s">
        <v>97</v>
      </c>
      <c r="L24" s="60" t="s">
        <v>97</v>
      </c>
      <c r="M24" s="60" t="s">
        <v>97</v>
      </c>
      <c r="N24" s="60">
        <v>15</v>
      </c>
      <c r="O24" s="60">
        <v>5</v>
      </c>
      <c r="P24" s="60">
        <v>0</v>
      </c>
      <c r="Q24" s="60">
        <v>10</v>
      </c>
      <c r="R24" s="60">
        <v>15</v>
      </c>
      <c r="S24" s="60">
        <v>10</v>
      </c>
      <c r="T24" s="60">
        <v>30</v>
      </c>
      <c r="U24" s="60">
        <f t="shared" ref="U24:U38" si="3">SUM(N24:T24)</f>
        <v>85</v>
      </c>
      <c r="V24" s="311">
        <v>2</v>
      </c>
      <c r="W24" s="337">
        <v>2</v>
      </c>
      <c r="X24" s="256">
        <v>2</v>
      </c>
      <c r="Y24" s="341" t="str">
        <f t="shared" si="2"/>
        <v>BAJA</v>
      </c>
      <c r="Z24" s="381" t="s">
        <v>119</v>
      </c>
      <c r="AA24" s="42" t="s">
        <v>168</v>
      </c>
      <c r="AB24" s="112" t="s">
        <v>169</v>
      </c>
      <c r="AC24" s="113">
        <v>42737</v>
      </c>
      <c r="AD24" s="39" t="s">
        <v>170</v>
      </c>
      <c r="AE24" s="43" t="s">
        <v>202</v>
      </c>
      <c r="AF24" s="114" t="s">
        <v>484</v>
      </c>
      <c r="AG24" s="115" t="s">
        <v>485</v>
      </c>
      <c r="AH24" s="116"/>
    </row>
    <row r="25" spans="1:34" s="3" customFormat="1" ht="102.75" customHeight="1" x14ac:dyDescent="0.3">
      <c r="A25" s="252"/>
      <c r="B25" s="379"/>
      <c r="C25" s="411"/>
      <c r="D25" s="411"/>
      <c r="E25" s="411"/>
      <c r="F25" s="414"/>
      <c r="G25" s="417"/>
      <c r="H25" s="417"/>
      <c r="I25" s="287"/>
      <c r="J25" s="248" t="s">
        <v>171</v>
      </c>
      <c r="K25" s="311" t="s">
        <v>97</v>
      </c>
      <c r="L25" s="311" t="s">
        <v>97</v>
      </c>
      <c r="M25" s="311" t="s">
        <v>97</v>
      </c>
      <c r="N25" s="311">
        <v>15</v>
      </c>
      <c r="O25" s="311">
        <v>5</v>
      </c>
      <c r="P25" s="311">
        <v>0</v>
      </c>
      <c r="Q25" s="311">
        <v>10</v>
      </c>
      <c r="R25" s="311">
        <v>15</v>
      </c>
      <c r="S25" s="311">
        <v>10</v>
      </c>
      <c r="T25" s="311">
        <v>30</v>
      </c>
      <c r="U25" s="311">
        <f t="shared" si="3"/>
        <v>85</v>
      </c>
      <c r="V25" s="249"/>
      <c r="W25" s="338"/>
      <c r="X25" s="257"/>
      <c r="Y25" s="342" t="e">
        <f t="shared" si="2"/>
        <v>#VALUE!</v>
      </c>
      <c r="Z25" s="382"/>
      <c r="AA25" s="44" t="s">
        <v>172</v>
      </c>
      <c r="AB25" s="117" t="s">
        <v>173</v>
      </c>
      <c r="AC25" s="113">
        <v>42737</v>
      </c>
      <c r="AD25" s="39" t="s">
        <v>170</v>
      </c>
      <c r="AE25" s="43" t="s">
        <v>202</v>
      </c>
      <c r="AF25" s="118" t="s">
        <v>486</v>
      </c>
      <c r="AG25" s="115" t="s">
        <v>487</v>
      </c>
      <c r="AH25" s="119"/>
    </row>
    <row r="26" spans="1:34" ht="102.75" customHeight="1" x14ac:dyDescent="0.3">
      <c r="A26" s="253"/>
      <c r="B26" s="380"/>
      <c r="C26" s="412"/>
      <c r="D26" s="412"/>
      <c r="E26" s="412"/>
      <c r="F26" s="415"/>
      <c r="G26" s="418"/>
      <c r="H26" s="418"/>
      <c r="I26" s="297"/>
      <c r="J26" s="250"/>
      <c r="K26" s="336"/>
      <c r="L26" s="336"/>
      <c r="M26" s="336"/>
      <c r="N26" s="336"/>
      <c r="O26" s="336">
        <v>5</v>
      </c>
      <c r="P26" s="336">
        <v>0</v>
      </c>
      <c r="Q26" s="336">
        <v>10</v>
      </c>
      <c r="R26" s="336">
        <v>15</v>
      </c>
      <c r="S26" s="336">
        <v>10</v>
      </c>
      <c r="T26" s="336">
        <v>30</v>
      </c>
      <c r="U26" s="336">
        <f t="shared" si="3"/>
        <v>70</v>
      </c>
      <c r="V26" s="336"/>
      <c r="W26" s="339"/>
      <c r="X26" s="340"/>
      <c r="Y26" s="343" t="e">
        <f t="shared" si="2"/>
        <v>#VALUE!</v>
      </c>
      <c r="Z26" s="408"/>
      <c r="AA26" s="44" t="s">
        <v>174</v>
      </c>
      <c r="AB26" s="117" t="s">
        <v>175</v>
      </c>
      <c r="AC26" s="113">
        <v>42737</v>
      </c>
      <c r="AD26" s="39" t="s">
        <v>170</v>
      </c>
      <c r="AE26" s="43" t="s">
        <v>202</v>
      </c>
      <c r="AF26" s="120" t="s">
        <v>488</v>
      </c>
      <c r="AG26" s="99" t="s">
        <v>489</v>
      </c>
      <c r="AH26" s="90"/>
    </row>
    <row r="27" spans="1:34" s="3" customFormat="1" ht="102.75" customHeight="1" x14ac:dyDescent="0.3">
      <c r="A27" s="251" t="s">
        <v>201</v>
      </c>
      <c r="B27" s="251">
        <v>4</v>
      </c>
      <c r="C27" s="419" t="s">
        <v>176</v>
      </c>
      <c r="D27" s="419" t="s">
        <v>177</v>
      </c>
      <c r="E27" s="281" t="s">
        <v>178</v>
      </c>
      <c r="F27" s="311" t="s">
        <v>57</v>
      </c>
      <c r="G27" s="376">
        <v>4</v>
      </c>
      <c r="H27" s="376">
        <v>3</v>
      </c>
      <c r="I27" s="286" t="str">
        <f>VLOOKUP(VALUE(G27&amp;H27),B$119:C$143,2,FALSE)</f>
        <v>ALTA</v>
      </c>
      <c r="J27" s="74" t="s">
        <v>179</v>
      </c>
      <c r="K27" s="50" t="s">
        <v>97</v>
      </c>
      <c r="L27" s="121"/>
      <c r="M27" s="121"/>
      <c r="N27" s="311">
        <v>15</v>
      </c>
      <c r="O27" s="311">
        <v>5</v>
      </c>
      <c r="P27" s="311">
        <v>15</v>
      </c>
      <c r="Q27" s="311">
        <v>10</v>
      </c>
      <c r="R27" s="311">
        <v>15</v>
      </c>
      <c r="S27" s="311">
        <v>10</v>
      </c>
      <c r="T27" s="311">
        <v>30</v>
      </c>
      <c r="U27" s="311">
        <f t="shared" si="3"/>
        <v>100</v>
      </c>
      <c r="V27" s="311">
        <v>2</v>
      </c>
      <c r="W27" s="423">
        <v>1</v>
      </c>
      <c r="X27" s="256">
        <v>3</v>
      </c>
      <c r="Y27" s="341" t="str">
        <f t="shared" si="2"/>
        <v>MODERADA</v>
      </c>
      <c r="Z27" s="381" t="s">
        <v>118</v>
      </c>
      <c r="AA27" s="115" t="s">
        <v>180</v>
      </c>
      <c r="AB27" s="122" t="s">
        <v>181</v>
      </c>
      <c r="AC27" s="57">
        <v>43009</v>
      </c>
      <c r="AD27" s="57">
        <v>43465</v>
      </c>
      <c r="AE27" s="60" t="s">
        <v>204</v>
      </c>
      <c r="AF27" s="123" t="s">
        <v>490</v>
      </c>
      <c r="AG27" s="115" t="s">
        <v>491</v>
      </c>
      <c r="AH27" s="115" t="s">
        <v>182</v>
      </c>
    </row>
    <row r="28" spans="1:34" ht="102.75" customHeight="1" x14ac:dyDescent="0.3">
      <c r="A28" s="252"/>
      <c r="B28" s="252"/>
      <c r="C28" s="426"/>
      <c r="D28" s="426"/>
      <c r="E28" s="427"/>
      <c r="F28" s="249"/>
      <c r="G28" s="377"/>
      <c r="H28" s="377"/>
      <c r="I28" s="287"/>
      <c r="J28" s="74" t="s">
        <v>183</v>
      </c>
      <c r="K28" s="50" t="s">
        <v>97</v>
      </c>
      <c r="L28" s="121"/>
      <c r="M28" s="121"/>
      <c r="N28" s="249"/>
      <c r="O28" s="249">
        <v>5</v>
      </c>
      <c r="P28" s="249">
        <v>15</v>
      </c>
      <c r="Q28" s="249">
        <v>10</v>
      </c>
      <c r="R28" s="249">
        <v>15</v>
      </c>
      <c r="S28" s="249">
        <v>10</v>
      </c>
      <c r="T28" s="249">
        <v>30</v>
      </c>
      <c r="U28" s="249">
        <f t="shared" si="3"/>
        <v>85</v>
      </c>
      <c r="V28" s="249">
        <v>2</v>
      </c>
      <c r="W28" s="424"/>
      <c r="X28" s="257"/>
      <c r="Y28" s="342" t="e">
        <f t="shared" si="2"/>
        <v>#VALUE!</v>
      </c>
      <c r="Z28" s="382"/>
      <c r="AA28" s="115" t="s">
        <v>184</v>
      </c>
      <c r="AB28" s="122" t="s">
        <v>185</v>
      </c>
      <c r="AC28" s="57">
        <v>43009</v>
      </c>
      <c r="AD28" s="57">
        <v>43465</v>
      </c>
      <c r="AE28" s="60" t="s">
        <v>204</v>
      </c>
      <c r="AF28" s="123" t="s">
        <v>492</v>
      </c>
      <c r="AG28" s="115" t="s">
        <v>493</v>
      </c>
      <c r="AH28" s="115" t="s">
        <v>186</v>
      </c>
    </row>
    <row r="29" spans="1:34" s="3" customFormat="1" ht="102.75" customHeight="1" x14ac:dyDescent="0.3">
      <c r="A29" s="253"/>
      <c r="B29" s="253"/>
      <c r="C29" s="420"/>
      <c r="D29" s="420"/>
      <c r="E29" s="282"/>
      <c r="F29" s="336"/>
      <c r="G29" s="409"/>
      <c r="H29" s="409"/>
      <c r="I29" s="297"/>
      <c r="J29" s="74" t="s">
        <v>187</v>
      </c>
      <c r="K29" s="50" t="s">
        <v>97</v>
      </c>
      <c r="L29" s="121"/>
      <c r="M29" s="121"/>
      <c r="N29" s="336"/>
      <c r="O29" s="336">
        <v>5</v>
      </c>
      <c r="P29" s="336">
        <v>15</v>
      </c>
      <c r="Q29" s="336">
        <v>10</v>
      </c>
      <c r="R29" s="336">
        <v>15</v>
      </c>
      <c r="S29" s="336">
        <v>10</v>
      </c>
      <c r="T29" s="336">
        <v>30</v>
      </c>
      <c r="U29" s="336">
        <f t="shared" si="3"/>
        <v>85</v>
      </c>
      <c r="V29" s="336">
        <v>2</v>
      </c>
      <c r="W29" s="425"/>
      <c r="X29" s="258"/>
      <c r="Y29" s="343" t="e">
        <f t="shared" si="2"/>
        <v>#VALUE!</v>
      </c>
      <c r="Z29" s="408"/>
      <c r="AA29" s="115" t="s">
        <v>188</v>
      </c>
      <c r="AB29" s="122" t="s">
        <v>185</v>
      </c>
      <c r="AC29" s="57">
        <v>43009</v>
      </c>
      <c r="AD29" s="57">
        <v>43465</v>
      </c>
      <c r="AE29" s="60" t="s">
        <v>204</v>
      </c>
      <c r="AF29" s="123" t="s">
        <v>494</v>
      </c>
      <c r="AG29" s="115" t="s">
        <v>495</v>
      </c>
      <c r="AH29" s="115" t="s">
        <v>189</v>
      </c>
    </row>
    <row r="30" spans="1:34" ht="102.75" customHeight="1" x14ac:dyDescent="0.3">
      <c r="A30" s="251" t="s">
        <v>201</v>
      </c>
      <c r="B30" s="251">
        <v>5</v>
      </c>
      <c r="C30" s="419" t="s">
        <v>190</v>
      </c>
      <c r="D30" s="419" t="s">
        <v>191</v>
      </c>
      <c r="E30" s="281" t="s">
        <v>192</v>
      </c>
      <c r="F30" s="311" t="s">
        <v>57</v>
      </c>
      <c r="G30" s="376">
        <v>3</v>
      </c>
      <c r="H30" s="376">
        <v>3</v>
      </c>
      <c r="I30" s="286" t="str">
        <f>VLOOKUP(VALUE(G30&amp;H30),B$119:C$143,2,FALSE)</f>
        <v>ALTA</v>
      </c>
      <c r="J30" s="74" t="s">
        <v>193</v>
      </c>
      <c r="K30" s="50" t="s">
        <v>97</v>
      </c>
      <c r="L30" s="121"/>
      <c r="M30" s="121"/>
      <c r="N30" s="311">
        <v>15</v>
      </c>
      <c r="O30" s="311">
        <v>5</v>
      </c>
      <c r="P30" s="311">
        <v>15</v>
      </c>
      <c r="Q30" s="311">
        <v>10</v>
      </c>
      <c r="R30" s="311">
        <v>15</v>
      </c>
      <c r="S30" s="311">
        <v>10</v>
      </c>
      <c r="T30" s="311">
        <v>30</v>
      </c>
      <c r="U30" s="311">
        <f t="shared" si="3"/>
        <v>100</v>
      </c>
      <c r="V30" s="311">
        <v>2</v>
      </c>
      <c r="W30" s="421">
        <v>1</v>
      </c>
      <c r="X30" s="376">
        <v>3</v>
      </c>
      <c r="Y30" s="286" t="str">
        <f t="shared" si="2"/>
        <v>MODERADA</v>
      </c>
      <c r="Z30" s="311" t="s">
        <v>118</v>
      </c>
      <c r="AA30" s="115" t="s">
        <v>496</v>
      </c>
      <c r="AB30" s="124" t="s">
        <v>194</v>
      </c>
      <c r="AC30" s="57">
        <v>43009</v>
      </c>
      <c r="AD30" s="57">
        <v>43465</v>
      </c>
      <c r="AE30" s="60" t="s">
        <v>204</v>
      </c>
      <c r="AF30" s="125" t="s">
        <v>497</v>
      </c>
      <c r="AG30" s="115" t="s">
        <v>498</v>
      </c>
      <c r="AH30" s="115" t="s">
        <v>195</v>
      </c>
    </row>
    <row r="31" spans="1:34" s="3" customFormat="1" ht="102.75" customHeight="1" x14ac:dyDescent="0.3">
      <c r="A31" s="253"/>
      <c r="B31" s="253"/>
      <c r="C31" s="420"/>
      <c r="D31" s="420"/>
      <c r="E31" s="282"/>
      <c r="F31" s="336"/>
      <c r="G31" s="409"/>
      <c r="H31" s="409"/>
      <c r="I31" s="297"/>
      <c r="J31" s="74" t="s">
        <v>196</v>
      </c>
      <c r="K31" s="50" t="s">
        <v>97</v>
      </c>
      <c r="L31" s="121"/>
      <c r="M31" s="121"/>
      <c r="N31" s="336"/>
      <c r="O31" s="336">
        <v>5</v>
      </c>
      <c r="P31" s="336">
        <v>15</v>
      </c>
      <c r="Q31" s="336">
        <v>10</v>
      </c>
      <c r="R31" s="336">
        <v>15</v>
      </c>
      <c r="S31" s="336">
        <v>10</v>
      </c>
      <c r="T31" s="336">
        <v>30</v>
      </c>
      <c r="U31" s="336">
        <f t="shared" si="3"/>
        <v>85</v>
      </c>
      <c r="V31" s="336">
        <v>2</v>
      </c>
      <c r="W31" s="422"/>
      <c r="X31" s="409"/>
      <c r="Y31" s="297" t="e">
        <f t="shared" si="2"/>
        <v>#VALUE!</v>
      </c>
      <c r="Z31" s="336"/>
      <c r="AA31" s="115" t="s">
        <v>197</v>
      </c>
      <c r="AB31" s="63" t="s">
        <v>198</v>
      </c>
      <c r="AC31" s="57">
        <v>43009</v>
      </c>
      <c r="AD31" s="57">
        <v>43465</v>
      </c>
      <c r="AE31" s="60" t="s">
        <v>204</v>
      </c>
      <c r="AF31" s="123" t="s">
        <v>499</v>
      </c>
      <c r="AG31" s="115" t="s">
        <v>500</v>
      </c>
      <c r="AH31" s="115" t="s">
        <v>195</v>
      </c>
    </row>
    <row r="32" spans="1:34" ht="102.75" customHeight="1" x14ac:dyDescent="0.3">
      <c r="A32" s="337" t="s">
        <v>249</v>
      </c>
      <c r="B32" s="337">
        <v>1</v>
      </c>
      <c r="C32" s="381" t="s">
        <v>206</v>
      </c>
      <c r="D32" s="381" t="s">
        <v>207</v>
      </c>
      <c r="E32" s="381" t="s">
        <v>208</v>
      </c>
      <c r="F32" s="256" t="s">
        <v>63</v>
      </c>
      <c r="G32" s="376">
        <v>4</v>
      </c>
      <c r="H32" s="376">
        <v>2</v>
      </c>
      <c r="I32" s="286" t="str">
        <f>VLOOKUP(VALUE(G32&amp;H32),B$119:C$143,2,FALSE)</f>
        <v>ALTA</v>
      </c>
      <c r="J32" s="126" t="s">
        <v>209</v>
      </c>
      <c r="K32" s="60" t="s">
        <v>97</v>
      </c>
      <c r="L32" s="60" t="s">
        <v>97</v>
      </c>
      <c r="M32" s="60" t="s">
        <v>97</v>
      </c>
      <c r="N32" s="60">
        <v>15</v>
      </c>
      <c r="O32" s="60">
        <v>5</v>
      </c>
      <c r="P32" s="60">
        <v>0</v>
      </c>
      <c r="Q32" s="60">
        <v>10</v>
      </c>
      <c r="R32" s="60">
        <v>15</v>
      </c>
      <c r="S32" s="60">
        <v>10</v>
      </c>
      <c r="T32" s="60">
        <v>30</v>
      </c>
      <c r="U32" s="60">
        <f t="shared" si="3"/>
        <v>85</v>
      </c>
      <c r="V32" s="127">
        <v>2</v>
      </c>
      <c r="W32" s="337">
        <v>2</v>
      </c>
      <c r="X32" s="256">
        <v>1</v>
      </c>
      <c r="Y32" s="341" t="str">
        <f t="shared" si="2"/>
        <v>BAJA</v>
      </c>
      <c r="Z32" s="381" t="e">
        <f>VLOOKUP(Y32,C$41:G$44,2,FALSE)</f>
        <v>#N/A</v>
      </c>
      <c r="AA32" s="44" t="s">
        <v>210</v>
      </c>
      <c r="AB32" s="128" t="s">
        <v>211</v>
      </c>
      <c r="AC32" s="113">
        <v>43467</v>
      </c>
      <c r="AD32" s="39">
        <v>43830</v>
      </c>
      <c r="AE32" s="45" t="s">
        <v>212</v>
      </c>
      <c r="AF32" s="129" t="s">
        <v>213</v>
      </c>
      <c r="AG32" s="130" t="s">
        <v>501</v>
      </c>
      <c r="AH32" s="112" t="s">
        <v>502</v>
      </c>
    </row>
    <row r="33" spans="1:34" s="3" customFormat="1" ht="102.75" customHeight="1" x14ac:dyDescent="0.3">
      <c r="A33" s="338"/>
      <c r="B33" s="338"/>
      <c r="C33" s="382"/>
      <c r="D33" s="382"/>
      <c r="E33" s="382"/>
      <c r="F33" s="257"/>
      <c r="G33" s="377"/>
      <c r="H33" s="377"/>
      <c r="I33" s="287"/>
      <c r="J33" s="126" t="s">
        <v>503</v>
      </c>
      <c r="K33" s="60" t="s">
        <v>97</v>
      </c>
      <c r="L33" s="60"/>
      <c r="M33" s="60" t="s">
        <v>97</v>
      </c>
      <c r="N33" s="60">
        <v>15</v>
      </c>
      <c r="O33" s="60">
        <v>5</v>
      </c>
      <c r="P33" s="60">
        <v>0</v>
      </c>
      <c r="Q33" s="60">
        <v>10</v>
      </c>
      <c r="R33" s="60">
        <v>15</v>
      </c>
      <c r="S33" s="60">
        <v>10</v>
      </c>
      <c r="T33" s="60">
        <v>30</v>
      </c>
      <c r="U33" s="60">
        <f t="shared" si="3"/>
        <v>85</v>
      </c>
      <c r="V33" s="89">
        <v>2</v>
      </c>
      <c r="W33" s="338"/>
      <c r="X33" s="257"/>
      <c r="Y33" s="342" t="e">
        <f t="shared" si="2"/>
        <v>#VALUE!</v>
      </c>
      <c r="Z33" s="382"/>
      <c r="AA33" s="38" t="s">
        <v>214</v>
      </c>
      <c r="AB33" s="128" t="s">
        <v>215</v>
      </c>
      <c r="AC33" s="113">
        <v>43467</v>
      </c>
      <c r="AD33" s="39">
        <v>43830</v>
      </c>
      <c r="AE33" s="45" t="s">
        <v>216</v>
      </c>
      <c r="AF33" s="131" t="s">
        <v>217</v>
      </c>
      <c r="AG33" s="132" t="s">
        <v>504</v>
      </c>
      <c r="AH33" s="132" t="s">
        <v>505</v>
      </c>
    </row>
    <row r="34" spans="1:34" ht="102.75" customHeight="1" x14ac:dyDescent="0.3">
      <c r="A34" s="339"/>
      <c r="B34" s="339"/>
      <c r="C34" s="434"/>
      <c r="D34" s="434"/>
      <c r="E34" s="434"/>
      <c r="F34" s="340"/>
      <c r="G34" s="409"/>
      <c r="H34" s="409"/>
      <c r="I34" s="297"/>
      <c r="J34" s="126" t="s">
        <v>218</v>
      </c>
      <c r="K34" s="60" t="s">
        <v>97</v>
      </c>
      <c r="L34" s="60" t="s">
        <v>97</v>
      </c>
      <c r="M34" s="60" t="s">
        <v>97</v>
      </c>
      <c r="N34" s="60">
        <v>15</v>
      </c>
      <c r="O34" s="60">
        <v>5</v>
      </c>
      <c r="P34" s="60">
        <v>0</v>
      </c>
      <c r="Q34" s="60">
        <v>10</v>
      </c>
      <c r="R34" s="60">
        <v>15</v>
      </c>
      <c r="S34" s="60">
        <v>10</v>
      </c>
      <c r="T34" s="60">
        <v>30</v>
      </c>
      <c r="U34" s="60">
        <f t="shared" si="3"/>
        <v>85</v>
      </c>
      <c r="V34" s="89">
        <v>2</v>
      </c>
      <c r="W34" s="339"/>
      <c r="X34" s="340"/>
      <c r="Y34" s="343" t="e">
        <f t="shared" si="2"/>
        <v>#VALUE!</v>
      </c>
      <c r="Z34" s="408"/>
      <c r="AA34" s="46" t="s">
        <v>219</v>
      </c>
      <c r="AB34" s="133" t="s">
        <v>220</v>
      </c>
      <c r="AC34" s="113">
        <v>43467</v>
      </c>
      <c r="AD34" s="39">
        <v>43830</v>
      </c>
      <c r="AE34" s="45" t="s">
        <v>216</v>
      </c>
      <c r="AF34" s="134" t="s">
        <v>221</v>
      </c>
      <c r="AG34" s="132" t="s">
        <v>506</v>
      </c>
      <c r="AH34" s="132" t="s">
        <v>507</v>
      </c>
    </row>
    <row r="35" spans="1:34" ht="102.75" customHeight="1" x14ac:dyDescent="0.3">
      <c r="A35" s="337" t="s">
        <v>249</v>
      </c>
      <c r="B35" s="351">
        <v>2</v>
      </c>
      <c r="C35" s="428" t="s">
        <v>222</v>
      </c>
      <c r="D35" s="431" t="s">
        <v>223</v>
      </c>
      <c r="E35" s="432" t="s">
        <v>148</v>
      </c>
      <c r="F35" s="335" t="s">
        <v>67</v>
      </c>
      <c r="G35" s="376">
        <v>2</v>
      </c>
      <c r="H35" s="376">
        <v>4</v>
      </c>
      <c r="I35" s="286" t="str">
        <f t="shared" ref="I35" si="4">VLOOKUP(VALUE(G35&amp;H35),B$119:C$143,2,FALSE)</f>
        <v>ALTA</v>
      </c>
      <c r="J35" s="126" t="s">
        <v>224</v>
      </c>
      <c r="K35" s="60" t="s">
        <v>97</v>
      </c>
      <c r="L35" s="60" t="s">
        <v>97</v>
      </c>
      <c r="M35" s="60" t="s">
        <v>97</v>
      </c>
      <c r="N35" s="60">
        <v>15</v>
      </c>
      <c r="O35" s="60">
        <v>5</v>
      </c>
      <c r="P35" s="60">
        <v>0</v>
      </c>
      <c r="Q35" s="60">
        <v>10</v>
      </c>
      <c r="R35" s="60">
        <v>15</v>
      </c>
      <c r="S35" s="60">
        <v>10</v>
      </c>
      <c r="T35" s="60">
        <v>30</v>
      </c>
      <c r="U35" s="60">
        <f t="shared" si="3"/>
        <v>85</v>
      </c>
      <c r="V35" s="433">
        <v>2</v>
      </c>
      <c r="W35" s="351">
        <v>1</v>
      </c>
      <c r="X35" s="335">
        <v>2</v>
      </c>
      <c r="Y35" s="341" t="str">
        <f t="shared" si="2"/>
        <v>BAJA</v>
      </c>
      <c r="Z35" s="381" t="e">
        <f>VLOOKUP(Y35,C$41:G$44,2,FALSE)</f>
        <v>#N/A</v>
      </c>
      <c r="AA35" s="44" t="s">
        <v>225</v>
      </c>
      <c r="AB35" s="133" t="s">
        <v>226</v>
      </c>
      <c r="AC35" s="113">
        <v>43467</v>
      </c>
      <c r="AD35" s="39">
        <v>43830</v>
      </c>
      <c r="AE35" s="45" t="s">
        <v>212</v>
      </c>
      <c r="AF35" s="131" t="s">
        <v>227</v>
      </c>
      <c r="AG35" s="131" t="s">
        <v>228</v>
      </c>
      <c r="AH35" s="132" t="s">
        <v>508</v>
      </c>
    </row>
    <row r="36" spans="1:34" s="3" customFormat="1" ht="102.75" customHeight="1" x14ac:dyDescent="0.3">
      <c r="A36" s="338"/>
      <c r="B36" s="338"/>
      <c r="C36" s="429"/>
      <c r="D36" s="349"/>
      <c r="E36" s="382"/>
      <c r="F36" s="257"/>
      <c r="G36" s="377"/>
      <c r="H36" s="377"/>
      <c r="I36" s="287"/>
      <c r="J36" s="126" t="s">
        <v>229</v>
      </c>
      <c r="K36" s="60" t="s">
        <v>97</v>
      </c>
      <c r="L36" s="60" t="s">
        <v>97</v>
      </c>
      <c r="M36" s="60" t="s">
        <v>97</v>
      </c>
      <c r="N36" s="60">
        <v>15</v>
      </c>
      <c r="O36" s="60">
        <v>5</v>
      </c>
      <c r="P36" s="60">
        <v>0</v>
      </c>
      <c r="Q36" s="60">
        <v>10</v>
      </c>
      <c r="R36" s="60">
        <v>15</v>
      </c>
      <c r="S36" s="60">
        <v>10</v>
      </c>
      <c r="T36" s="60">
        <v>30</v>
      </c>
      <c r="U36" s="60">
        <f t="shared" si="3"/>
        <v>85</v>
      </c>
      <c r="V36" s="388"/>
      <c r="W36" s="338"/>
      <c r="X36" s="257"/>
      <c r="Y36" s="342" t="e">
        <f t="shared" si="2"/>
        <v>#VALUE!</v>
      </c>
      <c r="Z36" s="382"/>
      <c r="AA36" s="38" t="s">
        <v>230</v>
      </c>
      <c r="AB36" s="106" t="s">
        <v>231</v>
      </c>
      <c r="AC36" s="113">
        <v>43467</v>
      </c>
      <c r="AD36" s="39">
        <v>43830</v>
      </c>
      <c r="AE36" s="45" t="s">
        <v>212</v>
      </c>
      <c r="AF36" s="135" t="s">
        <v>232</v>
      </c>
      <c r="AG36" s="132" t="s">
        <v>509</v>
      </c>
      <c r="AH36" s="132" t="s">
        <v>510</v>
      </c>
    </row>
    <row r="37" spans="1:34" ht="102.75" customHeight="1" x14ac:dyDescent="0.3">
      <c r="A37" s="339"/>
      <c r="B37" s="339"/>
      <c r="C37" s="430"/>
      <c r="D37" s="349"/>
      <c r="E37" s="382"/>
      <c r="F37" s="340"/>
      <c r="G37" s="409"/>
      <c r="H37" s="409"/>
      <c r="I37" s="297"/>
      <c r="J37" s="126" t="s">
        <v>233</v>
      </c>
      <c r="K37" s="60" t="s">
        <v>97</v>
      </c>
      <c r="L37" s="60" t="s">
        <v>97</v>
      </c>
      <c r="M37" s="60" t="s">
        <v>97</v>
      </c>
      <c r="N37" s="60">
        <v>15</v>
      </c>
      <c r="O37" s="60">
        <v>5</v>
      </c>
      <c r="P37" s="60">
        <v>15</v>
      </c>
      <c r="Q37" s="60">
        <v>10</v>
      </c>
      <c r="R37" s="60">
        <v>15</v>
      </c>
      <c r="S37" s="60">
        <v>10</v>
      </c>
      <c r="T37" s="60">
        <v>30</v>
      </c>
      <c r="U37" s="60">
        <f t="shared" si="3"/>
        <v>100</v>
      </c>
      <c r="V37" s="410"/>
      <c r="W37" s="339"/>
      <c r="X37" s="340"/>
      <c r="Y37" s="343" t="e">
        <f t="shared" si="2"/>
        <v>#VALUE!</v>
      </c>
      <c r="Z37" s="408"/>
      <c r="AA37" s="46" t="s">
        <v>234</v>
      </c>
      <c r="AB37" s="136" t="s">
        <v>235</v>
      </c>
      <c r="AC37" s="113">
        <v>43467</v>
      </c>
      <c r="AD37" s="39">
        <v>43830</v>
      </c>
      <c r="AE37" s="47" t="s">
        <v>236</v>
      </c>
      <c r="AF37" s="135" t="s">
        <v>237</v>
      </c>
      <c r="AG37" s="132" t="s">
        <v>238</v>
      </c>
      <c r="AH37" s="132" t="s">
        <v>239</v>
      </c>
    </row>
    <row r="38" spans="1:34" s="3" customFormat="1" ht="102.75" customHeight="1" x14ac:dyDescent="0.3">
      <c r="A38" s="337" t="s">
        <v>249</v>
      </c>
      <c r="B38" s="351">
        <v>3</v>
      </c>
      <c r="C38" s="435" t="s">
        <v>240</v>
      </c>
      <c r="D38" s="438" t="s">
        <v>241</v>
      </c>
      <c r="E38" s="292" t="s">
        <v>148</v>
      </c>
      <c r="F38" s="335" t="s">
        <v>63</v>
      </c>
      <c r="G38" s="376">
        <v>3</v>
      </c>
      <c r="H38" s="376">
        <v>5</v>
      </c>
      <c r="I38" s="286" t="str">
        <f t="shared" ref="I38" si="5">VLOOKUP(VALUE(G38&amp;H38),B$119:C$143,2,FALSE)</f>
        <v>EXTREMA</v>
      </c>
      <c r="J38" s="126" t="s">
        <v>242</v>
      </c>
      <c r="K38" s="137" t="s">
        <v>97</v>
      </c>
      <c r="L38" s="138" t="s">
        <v>97</v>
      </c>
      <c r="M38" s="139" t="s">
        <v>97</v>
      </c>
      <c r="N38" s="81">
        <v>15</v>
      </c>
      <c r="O38" s="137">
        <v>5</v>
      </c>
      <c r="P38" s="138">
        <v>15</v>
      </c>
      <c r="Q38" s="138">
        <v>10</v>
      </c>
      <c r="R38" s="138">
        <v>15</v>
      </c>
      <c r="S38" s="138">
        <v>10</v>
      </c>
      <c r="T38" s="139">
        <v>30</v>
      </c>
      <c r="U38" s="60">
        <f t="shared" si="3"/>
        <v>100</v>
      </c>
      <c r="V38" s="433">
        <v>2</v>
      </c>
      <c r="W38" s="351">
        <v>1</v>
      </c>
      <c r="X38" s="335">
        <v>3</v>
      </c>
      <c r="Y38" s="341" t="str">
        <f t="shared" si="2"/>
        <v>MODERADA</v>
      </c>
      <c r="Z38" s="381" t="e">
        <f>VLOOKUP(Y38,C$41:G$44,2,FALSE)</f>
        <v>#N/A</v>
      </c>
      <c r="AA38" s="293" t="s">
        <v>243</v>
      </c>
      <c r="AB38" s="292" t="s">
        <v>244</v>
      </c>
      <c r="AC38" s="113">
        <v>43467</v>
      </c>
      <c r="AD38" s="39">
        <v>43830</v>
      </c>
      <c r="AE38" s="440" t="s">
        <v>245</v>
      </c>
      <c r="AF38" s="441" t="s">
        <v>246</v>
      </c>
      <c r="AG38" s="435" t="s">
        <v>511</v>
      </c>
      <c r="AH38" s="435" t="s">
        <v>512</v>
      </c>
    </row>
    <row r="39" spans="1:34" ht="102.75" customHeight="1" x14ac:dyDescent="0.3">
      <c r="A39" s="338"/>
      <c r="B39" s="338"/>
      <c r="C39" s="436"/>
      <c r="D39" s="438"/>
      <c r="E39" s="292"/>
      <c r="F39" s="257"/>
      <c r="G39" s="377"/>
      <c r="H39" s="377"/>
      <c r="I39" s="287"/>
      <c r="J39" s="126" t="s">
        <v>247</v>
      </c>
      <c r="K39" s="60" t="s">
        <v>97</v>
      </c>
      <c r="L39" s="60" t="s">
        <v>97</v>
      </c>
      <c r="M39" s="60" t="s">
        <v>97</v>
      </c>
      <c r="N39" s="60">
        <v>15</v>
      </c>
      <c r="O39" s="60">
        <v>5</v>
      </c>
      <c r="P39" s="60">
        <v>0</v>
      </c>
      <c r="Q39" s="60">
        <v>10</v>
      </c>
      <c r="R39" s="60">
        <v>15</v>
      </c>
      <c r="S39" s="60">
        <v>10</v>
      </c>
      <c r="T39" s="140">
        <v>30</v>
      </c>
      <c r="U39" s="60">
        <f>SUM(N39:T39)</f>
        <v>85</v>
      </c>
      <c r="V39" s="388"/>
      <c r="W39" s="338"/>
      <c r="X39" s="257"/>
      <c r="Y39" s="342" t="e">
        <f t="shared" si="2"/>
        <v>#VALUE!</v>
      </c>
      <c r="Z39" s="382"/>
      <c r="AA39" s="293"/>
      <c r="AB39" s="292"/>
      <c r="AC39" s="113">
        <v>43467</v>
      </c>
      <c r="AD39" s="39">
        <v>43830</v>
      </c>
      <c r="AE39" s="440"/>
      <c r="AF39" s="442"/>
      <c r="AG39" s="436"/>
      <c r="AH39" s="436"/>
    </row>
    <row r="40" spans="1:34" s="3" customFormat="1" ht="102.75" customHeight="1" x14ac:dyDescent="0.3">
      <c r="A40" s="339"/>
      <c r="B40" s="339"/>
      <c r="C40" s="437"/>
      <c r="D40" s="438"/>
      <c r="E40" s="292"/>
      <c r="F40" s="340"/>
      <c r="G40" s="409"/>
      <c r="H40" s="409"/>
      <c r="I40" s="297"/>
      <c r="J40" s="126" t="s">
        <v>248</v>
      </c>
      <c r="K40" s="60" t="s">
        <v>97</v>
      </c>
      <c r="L40" s="60" t="s">
        <v>97</v>
      </c>
      <c r="M40" s="60" t="s">
        <v>97</v>
      </c>
      <c r="N40" s="60">
        <v>15</v>
      </c>
      <c r="O40" s="60">
        <v>5</v>
      </c>
      <c r="P40" s="60">
        <v>0</v>
      </c>
      <c r="Q40" s="60">
        <v>10</v>
      </c>
      <c r="R40" s="60">
        <v>15</v>
      </c>
      <c r="S40" s="60">
        <v>10</v>
      </c>
      <c r="T40" s="140">
        <v>30</v>
      </c>
      <c r="U40" s="60">
        <f>SUM(N40:T40)</f>
        <v>85</v>
      </c>
      <c r="V40" s="410"/>
      <c r="W40" s="339"/>
      <c r="X40" s="340"/>
      <c r="Y40" s="343" t="e">
        <f t="shared" si="2"/>
        <v>#VALUE!</v>
      </c>
      <c r="Z40" s="408"/>
      <c r="AA40" s="293"/>
      <c r="AB40" s="292"/>
      <c r="AC40" s="113">
        <v>43467</v>
      </c>
      <c r="AD40" s="39">
        <v>43830</v>
      </c>
      <c r="AE40" s="440"/>
      <c r="AF40" s="443"/>
      <c r="AG40" s="437"/>
      <c r="AH40" s="437"/>
    </row>
    <row r="41" spans="1:34" ht="162.75" customHeight="1" x14ac:dyDescent="0.3">
      <c r="A41" s="241" t="s">
        <v>271</v>
      </c>
      <c r="B41" s="283">
        <v>1</v>
      </c>
      <c r="C41" s="292" t="s">
        <v>250</v>
      </c>
      <c r="D41" s="292" t="s">
        <v>251</v>
      </c>
      <c r="E41" s="292" t="s">
        <v>252</v>
      </c>
      <c r="F41" s="292" t="s">
        <v>61</v>
      </c>
      <c r="G41" s="439">
        <v>3</v>
      </c>
      <c r="H41" s="439">
        <v>3</v>
      </c>
      <c r="I41" s="291" t="str">
        <f>VLOOKUP(VALUE(G41&amp;H41),B$119:C$143,2,FALSE)</f>
        <v>ALTA</v>
      </c>
      <c r="J41" s="60" t="s">
        <v>253</v>
      </c>
      <c r="K41" s="50" t="s">
        <v>96</v>
      </c>
      <c r="L41" s="50" t="s">
        <v>96</v>
      </c>
      <c r="M41" s="50" t="s">
        <v>96</v>
      </c>
      <c r="N41" s="60">
        <v>15</v>
      </c>
      <c r="O41" s="60">
        <v>5</v>
      </c>
      <c r="P41" s="60">
        <v>0</v>
      </c>
      <c r="Q41" s="60">
        <v>10</v>
      </c>
      <c r="R41" s="60">
        <v>15</v>
      </c>
      <c r="S41" s="60">
        <v>10</v>
      </c>
      <c r="T41" s="60">
        <v>30</v>
      </c>
      <c r="U41" s="50">
        <f>SUM(N41:T41)</f>
        <v>85</v>
      </c>
      <c r="V41" s="283">
        <v>2</v>
      </c>
      <c r="W41" s="283">
        <v>2</v>
      </c>
      <c r="X41" s="283">
        <v>3</v>
      </c>
      <c r="Y41" s="291" t="str">
        <f>VLOOKUP(VALUE(W41&amp;X41),B$119:C$143,2,FALSE)</f>
        <v>MODERADA</v>
      </c>
      <c r="Z41" s="292" t="str">
        <f>VLOOKUP(Y41,$C$99:$G$102,2,FALSE)</f>
        <v>M: Zona de riesgo Moderada: Asumir el riesgo, Reducir el riesgo</v>
      </c>
      <c r="AA41" s="44" t="s">
        <v>254</v>
      </c>
      <c r="AB41" s="60" t="s">
        <v>255</v>
      </c>
      <c r="AC41" s="57">
        <v>43467</v>
      </c>
      <c r="AD41" s="39">
        <v>43830</v>
      </c>
      <c r="AE41" s="43" t="s">
        <v>256</v>
      </c>
      <c r="AF41" s="170" t="s">
        <v>532</v>
      </c>
      <c r="AG41" s="170" t="s">
        <v>533</v>
      </c>
      <c r="AH41" s="115" t="s">
        <v>257</v>
      </c>
    </row>
    <row r="42" spans="1:34" s="3" customFormat="1" ht="102.75" customHeight="1" x14ac:dyDescent="0.3">
      <c r="A42" s="242" t="s">
        <v>272</v>
      </c>
      <c r="B42" s="283"/>
      <c r="C42" s="292"/>
      <c r="D42" s="292"/>
      <c r="E42" s="292"/>
      <c r="F42" s="292"/>
      <c r="G42" s="439"/>
      <c r="H42" s="439"/>
      <c r="I42" s="291"/>
      <c r="J42" s="60" t="s">
        <v>258</v>
      </c>
      <c r="K42" s="50" t="s">
        <v>96</v>
      </c>
      <c r="L42" s="50"/>
      <c r="M42" s="50"/>
      <c r="N42" s="50">
        <v>15</v>
      </c>
      <c r="O42" s="50">
        <v>5</v>
      </c>
      <c r="P42" s="50">
        <v>0</v>
      </c>
      <c r="Q42" s="50">
        <v>10</v>
      </c>
      <c r="R42" s="50">
        <v>15</v>
      </c>
      <c r="S42" s="50">
        <v>10</v>
      </c>
      <c r="T42" s="50">
        <v>30</v>
      </c>
      <c r="U42" s="50">
        <f>SUM(N42:T42)</f>
        <v>85</v>
      </c>
      <c r="V42" s="283"/>
      <c r="W42" s="283"/>
      <c r="X42" s="283"/>
      <c r="Y42" s="291"/>
      <c r="Z42" s="292"/>
      <c r="AA42" s="44" t="s">
        <v>259</v>
      </c>
      <c r="AB42" s="60" t="s">
        <v>260</v>
      </c>
      <c r="AC42" s="57">
        <v>43467</v>
      </c>
      <c r="AD42" s="39">
        <v>43830</v>
      </c>
      <c r="AE42" s="43" t="s">
        <v>256</v>
      </c>
      <c r="AF42" s="171" t="s">
        <v>534</v>
      </c>
      <c r="AG42" s="171" t="s">
        <v>535</v>
      </c>
      <c r="AH42" s="115" t="s">
        <v>261</v>
      </c>
    </row>
    <row r="43" spans="1:34" ht="102.75" customHeight="1" x14ac:dyDescent="0.3">
      <c r="A43" s="283" t="s">
        <v>271</v>
      </c>
      <c r="B43" s="283">
        <v>2</v>
      </c>
      <c r="C43" s="293" t="s">
        <v>262</v>
      </c>
      <c r="D43" s="293" t="s">
        <v>263</v>
      </c>
      <c r="E43" s="292" t="s">
        <v>252</v>
      </c>
      <c r="F43" s="293" t="s">
        <v>61</v>
      </c>
      <c r="G43" s="444">
        <v>3</v>
      </c>
      <c r="H43" s="444">
        <v>3</v>
      </c>
      <c r="I43" s="291" t="str">
        <f>VLOOKUP(VALUE(G43&amp;H43),B$119:C$143,2,FALSE)</f>
        <v>ALTA</v>
      </c>
      <c r="J43" s="293" t="s">
        <v>264</v>
      </c>
      <c r="K43" s="283" t="s">
        <v>96</v>
      </c>
      <c r="L43" s="283"/>
      <c r="M43" s="283"/>
      <c r="N43" s="283">
        <v>15</v>
      </c>
      <c r="O43" s="283">
        <v>5</v>
      </c>
      <c r="P43" s="283">
        <v>0</v>
      </c>
      <c r="Q43" s="283">
        <v>10</v>
      </c>
      <c r="R43" s="283">
        <v>15</v>
      </c>
      <c r="S43" s="283">
        <v>10</v>
      </c>
      <c r="T43" s="283">
        <v>30</v>
      </c>
      <c r="U43" s="283">
        <f>SUM(N43:T43)</f>
        <v>85</v>
      </c>
      <c r="V43" s="283">
        <v>2</v>
      </c>
      <c r="W43" s="283">
        <v>2</v>
      </c>
      <c r="X43" s="283">
        <v>3</v>
      </c>
      <c r="Y43" s="291" t="str">
        <f>VLOOKUP(VALUE(W43&amp;X43),B$119:C$143,2,FALSE)</f>
        <v>MODERADA</v>
      </c>
      <c r="Z43" s="292" t="str">
        <f>VLOOKUP(Y43,$C$99:$G$102,2,FALSE)</f>
        <v>M: Zona de riesgo Moderada: Asumir el riesgo, Reducir el riesgo</v>
      </c>
      <c r="AA43" s="44" t="s">
        <v>265</v>
      </c>
      <c r="AB43" s="141" t="s">
        <v>266</v>
      </c>
      <c r="AC43" s="57">
        <v>43467</v>
      </c>
      <c r="AD43" s="39">
        <v>43830</v>
      </c>
      <c r="AE43" s="43" t="s">
        <v>256</v>
      </c>
      <c r="AF43" s="170" t="s">
        <v>536</v>
      </c>
      <c r="AG43" s="170" t="s">
        <v>537</v>
      </c>
      <c r="AH43" s="115" t="s">
        <v>267</v>
      </c>
    </row>
    <row r="44" spans="1:34" s="3" customFormat="1" ht="102.75" customHeight="1" x14ac:dyDescent="0.3">
      <c r="A44" s="283"/>
      <c r="B44" s="283"/>
      <c r="C44" s="293"/>
      <c r="D44" s="293"/>
      <c r="E44" s="292"/>
      <c r="F44" s="293"/>
      <c r="G44" s="444"/>
      <c r="H44" s="444"/>
      <c r="I44" s="291"/>
      <c r="J44" s="293"/>
      <c r="K44" s="283"/>
      <c r="L44" s="283"/>
      <c r="M44" s="283"/>
      <c r="N44" s="283"/>
      <c r="O44" s="283"/>
      <c r="P44" s="283"/>
      <c r="Q44" s="283"/>
      <c r="R44" s="283"/>
      <c r="S44" s="283"/>
      <c r="T44" s="283"/>
      <c r="U44" s="283"/>
      <c r="V44" s="283"/>
      <c r="W44" s="283"/>
      <c r="X44" s="283"/>
      <c r="Y44" s="291"/>
      <c r="Z44" s="292"/>
      <c r="AA44" s="44" t="s">
        <v>268</v>
      </c>
      <c r="AB44" s="141" t="s">
        <v>269</v>
      </c>
      <c r="AC44" s="57">
        <v>43102</v>
      </c>
      <c r="AD44" s="39">
        <v>43465</v>
      </c>
      <c r="AE44" s="43" t="s">
        <v>256</v>
      </c>
      <c r="AF44" s="170" t="s">
        <v>538</v>
      </c>
      <c r="AG44" s="170" t="s">
        <v>539</v>
      </c>
      <c r="AH44" s="115" t="s">
        <v>270</v>
      </c>
    </row>
    <row r="45" spans="1:34" ht="102.75" customHeight="1" x14ac:dyDescent="0.3">
      <c r="A45" s="337" t="s">
        <v>306</v>
      </c>
      <c r="B45" s="337">
        <v>1</v>
      </c>
      <c r="C45" s="450" t="s">
        <v>273</v>
      </c>
      <c r="D45" s="293" t="s">
        <v>274</v>
      </c>
      <c r="E45" s="311" t="s">
        <v>275</v>
      </c>
      <c r="F45" s="256" t="s">
        <v>61</v>
      </c>
      <c r="G45" s="276">
        <v>5</v>
      </c>
      <c r="H45" s="276">
        <v>4</v>
      </c>
      <c r="I45" s="286" t="str">
        <f>VLOOKUP(VALUE(G45&amp;H45),B$119:C$143,2,FALSE)</f>
        <v>EXTREMA</v>
      </c>
      <c r="J45" s="126" t="s">
        <v>276</v>
      </c>
      <c r="K45" s="60" t="s">
        <v>97</v>
      </c>
      <c r="L45" s="60" t="s">
        <v>97</v>
      </c>
      <c r="M45" s="60" t="s">
        <v>97</v>
      </c>
      <c r="N45" s="60">
        <v>15</v>
      </c>
      <c r="O45" s="60">
        <v>5</v>
      </c>
      <c r="P45" s="60">
        <v>0</v>
      </c>
      <c r="Q45" s="60">
        <v>10</v>
      </c>
      <c r="R45" s="60">
        <v>15</v>
      </c>
      <c r="S45" s="60">
        <v>10</v>
      </c>
      <c r="T45" s="60">
        <v>30</v>
      </c>
      <c r="U45" s="60">
        <f t="shared" ref="U45:U50" si="6">SUM(N45:T45)</f>
        <v>85</v>
      </c>
      <c r="V45" s="311">
        <v>2</v>
      </c>
      <c r="W45" s="337">
        <v>3</v>
      </c>
      <c r="X45" s="256">
        <v>2</v>
      </c>
      <c r="Y45" s="341" t="str">
        <f>VLOOKUP(VALUE(W45&amp;X45),B$119:C$143,2,FALSE)</f>
        <v>MODERADA</v>
      </c>
      <c r="Z45" s="288" t="e">
        <f>VLOOKUP(Y45,C$37:G$40,2,FALSE)</f>
        <v>#N/A</v>
      </c>
      <c r="AA45" s="42" t="s">
        <v>277</v>
      </c>
      <c r="AB45" s="142" t="s">
        <v>278</v>
      </c>
      <c r="AC45" s="113">
        <v>43479</v>
      </c>
      <c r="AD45" s="39">
        <v>43830</v>
      </c>
      <c r="AE45" s="54" t="s">
        <v>279</v>
      </c>
      <c r="AF45" s="143" t="s">
        <v>280</v>
      </c>
      <c r="AG45" s="144" t="s">
        <v>513</v>
      </c>
      <c r="AH45" s="143" t="s">
        <v>514</v>
      </c>
    </row>
    <row r="46" spans="1:34" s="3" customFormat="1" ht="102.75" customHeight="1" x14ac:dyDescent="0.3">
      <c r="A46" s="338"/>
      <c r="B46" s="338"/>
      <c r="C46" s="293"/>
      <c r="D46" s="293"/>
      <c r="E46" s="249"/>
      <c r="F46" s="257"/>
      <c r="G46" s="277"/>
      <c r="H46" s="277"/>
      <c r="I46" s="287"/>
      <c r="J46" s="126" t="s">
        <v>281</v>
      </c>
      <c r="K46" s="60" t="s">
        <v>97</v>
      </c>
      <c r="L46" s="60" t="s">
        <v>97</v>
      </c>
      <c r="M46" s="60" t="s">
        <v>97</v>
      </c>
      <c r="N46" s="60">
        <v>15</v>
      </c>
      <c r="O46" s="60">
        <v>5</v>
      </c>
      <c r="P46" s="60">
        <v>0</v>
      </c>
      <c r="Q46" s="60">
        <v>10</v>
      </c>
      <c r="R46" s="60">
        <v>15</v>
      </c>
      <c r="S46" s="60">
        <v>10</v>
      </c>
      <c r="T46" s="60">
        <v>30</v>
      </c>
      <c r="U46" s="60">
        <f t="shared" si="6"/>
        <v>85</v>
      </c>
      <c r="V46" s="249"/>
      <c r="W46" s="338"/>
      <c r="X46" s="257"/>
      <c r="Y46" s="342"/>
      <c r="Z46" s="289"/>
      <c r="AA46" s="44" t="s">
        <v>282</v>
      </c>
      <c r="AB46" s="120" t="s">
        <v>283</v>
      </c>
      <c r="AC46" s="113">
        <v>43479</v>
      </c>
      <c r="AD46" s="39">
        <v>43830</v>
      </c>
      <c r="AE46" s="54" t="s">
        <v>279</v>
      </c>
      <c r="AF46" s="132" t="s">
        <v>284</v>
      </c>
      <c r="AG46" s="117" t="s">
        <v>515</v>
      </c>
      <c r="AH46" s="132" t="s">
        <v>516</v>
      </c>
    </row>
    <row r="47" spans="1:34" ht="102.75" customHeight="1" x14ac:dyDescent="0.3">
      <c r="A47" s="339"/>
      <c r="B47" s="339"/>
      <c r="C47" s="293"/>
      <c r="D47" s="293"/>
      <c r="E47" s="336"/>
      <c r="F47" s="340"/>
      <c r="G47" s="278"/>
      <c r="H47" s="278"/>
      <c r="I47" s="297"/>
      <c r="J47" s="126" t="s">
        <v>285</v>
      </c>
      <c r="K47" s="60" t="s">
        <v>97</v>
      </c>
      <c r="L47" s="60" t="s">
        <v>97</v>
      </c>
      <c r="M47" s="60" t="s">
        <v>97</v>
      </c>
      <c r="N47" s="60">
        <v>15</v>
      </c>
      <c r="O47" s="60">
        <v>5</v>
      </c>
      <c r="P47" s="60">
        <v>0</v>
      </c>
      <c r="Q47" s="60">
        <v>10</v>
      </c>
      <c r="R47" s="60">
        <v>15</v>
      </c>
      <c r="S47" s="60">
        <v>10</v>
      </c>
      <c r="T47" s="60">
        <v>30</v>
      </c>
      <c r="U47" s="60">
        <f t="shared" si="6"/>
        <v>85</v>
      </c>
      <c r="V47" s="336"/>
      <c r="W47" s="339"/>
      <c r="X47" s="340"/>
      <c r="Y47" s="343"/>
      <c r="Z47" s="290"/>
      <c r="AA47" s="44" t="s">
        <v>286</v>
      </c>
      <c r="AB47" s="120" t="s">
        <v>283</v>
      </c>
      <c r="AC47" s="113">
        <v>43479</v>
      </c>
      <c r="AD47" s="39">
        <v>43830</v>
      </c>
      <c r="AE47" s="55" t="s">
        <v>279</v>
      </c>
      <c r="AF47" s="132" t="s">
        <v>287</v>
      </c>
      <c r="AG47" s="145" t="s">
        <v>517</v>
      </c>
      <c r="AH47" s="132" t="s">
        <v>518</v>
      </c>
    </row>
    <row r="48" spans="1:34" s="3" customFormat="1" ht="102.75" customHeight="1" x14ac:dyDescent="0.3">
      <c r="A48" s="335" t="s">
        <v>306</v>
      </c>
      <c r="B48" s="335">
        <v>2</v>
      </c>
      <c r="C48" s="293" t="s">
        <v>288</v>
      </c>
      <c r="D48" s="294" t="s">
        <v>289</v>
      </c>
      <c r="E48" s="344" t="s">
        <v>275</v>
      </c>
      <c r="F48" s="347" t="s">
        <v>61</v>
      </c>
      <c r="G48" s="276">
        <v>3</v>
      </c>
      <c r="H48" s="276">
        <v>3</v>
      </c>
      <c r="I48" s="286" t="str">
        <f>VLOOKUP(VALUE(G48&amp;H48),B$119:C$143,2,FALSE)</f>
        <v>ALTA</v>
      </c>
      <c r="J48" s="126" t="s">
        <v>290</v>
      </c>
      <c r="K48" s="60" t="s">
        <v>97</v>
      </c>
      <c r="L48" s="60" t="s">
        <v>97</v>
      </c>
      <c r="M48" s="60" t="s">
        <v>97</v>
      </c>
      <c r="N48" s="60">
        <v>15</v>
      </c>
      <c r="O48" s="60">
        <v>5</v>
      </c>
      <c r="P48" s="60">
        <v>15</v>
      </c>
      <c r="Q48" s="60">
        <v>0</v>
      </c>
      <c r="R48" s="60">
        <v>15</v>
      </c>
      <c r="S48" s="60">
        <v>10</v>
      </c>
      <c r="T48" s="60">
        <v>30</v>
      </c>
      <c r="U48" s="60">
        <f t="shared" si="6"/>
        <v>90</v>
      </c>
      <c r="V48" s="348">
        <v>2</v>
      </c>
      <c r="W48" s="351">
        <v>1</v>
      </c>
      <c r="X48" s="335">
        <v>1</v>
      </c>
      <c r="Y48" s="341" t="str">
        <f>VLOOKUP(VALUE(W48&amp;X48),B$119:C$143,2,FALSE)</f>
        <v>BAJA</v>
      </c>
      <c r="Z48" s="288" t="e">
        <f>VLOOKUP(Y48,C$37:G$40,2,FALSE)</f>
        <v>#N/A</v>
      </c>
      <c r="AA48" s="56" t="s">
        <v>291</v>
      </c>
      <c r="AB48" s="120" t="s">
        <v>292</v>
      </c>
      <c r="AC48" s="113">
        <v>43479</v>
      </c>
      <c r="AD48" s="39">
        <v>43830</v>
      </c>
      <c r="AE48" s="45" t="s">
        <v>293</v>
      </c>
      <c r="AF48" s="88" t="s">
        <v>294</v>
      </c>
      <c r="AG48" s="117" t="s">
        <v>519</v>
      </c>
      <c r="AH48" s="117" t="s">
        <v>520</v>
      </c>
    </row>
    <row r="49" spans="1:34" ht="102.75" customHeight="1" x14ac:dyDescent="0.3">
      <c r="A49" s="257"/>
      <c r="B49" s="257"/>
      <c r="C49" s="293"/>
      <c r="D49" s="294"/>
      <c r="E49" s="345"/>
      <c r="F49" s="263"/>
      <c r="G49" s="277"/>
      <c r="H49" s="277"/>
      <c r="I49" s="287"/>
      <c r="J49" s="126" t="s">
        <v>295</v>
      </c>
      <c r="K49" s="60" t="s">
        <v>97</v>
      </c>
      <c r="L49" s="60" t="s">
        <v>97</v>
      </c>
      <c r="M49" s="60" t="s">
        <v>97</v>
      </c>
      <c r="N49" s="60">
        <v>15</v>
      </c>
      <c r="O49" s="60">
        <v>5</v>
      </c>
      <c r="P49" s="60">
        <v>0</v>
      </c>
      <c r="Q49" s="60">
        <v>10</v>
      </c>
      <c r="R49" s="60">
        <v>15</v>
      </c>
      <c r="S49" s="60">
        <v>10</v>
      </c>
      <c r="T49" s="60">
        <v>30</v>
      </c>
      <c r="U49" s="60">
        <f t="shared" si="6"/>
        <v>85</v>
      </c>
      <c r="V49" s="349"/>
      <c r="W49" s="338"/>
      <c r="X49" s="257"/>
      <c r="Y49" s="342"/>
      <c r="Z49" s="289"/>
      <c r="AA49" s="56" t="s">
        <v>296</v>
      </c>
      <c r="AB49" s="146" t="s">
        <v>283</v>
      </c>
      <c r="AC49" s="113">
        <v>43479</v>
      </c>
      <c r="AD49" s="39">
        <v>43830</v>
      </c>
      <c r="AE49" s="45" t="s">
        <v>293</v>
      </c>
      <c r="AF49" s="147" t="s">
        <v>297</v>
      </c>
      <c r="AG49" s="120" t="s">
        <v>521</v>
      </c>
      <c r="AH49" s="120" t="s">
        <v>522</v>
      </c>
    </row>
    <row r="50" spans="1:34" ht="102.75" customHeight="1" x14ac:dyDescent="0.3">
      <c r="A50" s="257"/>
      <c r="B50" s="257"/>
      <c r="C50" s="293"/>
      <c r="D50" s="294"/>
      <c r="E50" s="345"/>
      <c r="F50" s="263"/>
      <c r="G50" s="277"/>
      <c r="H50" s="277"/>
      <c r="I50" s="287"/>
      <c r="J50" s="353" t="s">
        <v>298</v>
      </c>
      <c r="K50" s="292" t="s">
        <v>97</v>
      </c>
      <c r="L50" s="292" t="s">
        <v>97</v>
      </c>
      <c r="M50" s="292" t="s">
        <v>97</v>
      </c>
      <c r="N50" s="292">
        <v>15</v>
      </c>
      <c r="O50" s="292">
        <v>5</v>
      </c>
      <c r="P50" s="292">
        <v>15</v>
      </c>
      <c r="Q50" s="292">
        <v>10</v>
      </c>
      <c r="R50" s="292">
        <v>15</v>
      </c>
      <c r="S50" s="292">
        <v>10</v>
      </c>
      <c r="T50" s="292">
        <v>30</v>
      </c>
      <c r="U50" s="292">
        <f t="shared" si="6"/>
        <v>100</v>
      </c>
      <c r="V50" s="349"/>
      <c r="W50" s="338"/>
      <c r="X50" s="257"/>
      <c r="Y50" s="342"/>
      <c r="Z50" s="289"/>
      <c r="AA50" s="56" t="s">
        <v>299</v>
      </c>
      <c r="AB50" s="146" t="s">
        <v>300</v>
      </c>
      <c r="AC50" s="113">
        <v>43479</v>
      </c>
      <c r="AD50" s="39">
        <v>43830</v>
      </c>
      <c r="AE50" s="45" t="s">
        <v>293</v>
      </c>
      <c r="AF50" s="132" t="s">
        <v>301</v>
      </c>
      <c r="AG50" s="117" t="s">
        <v>523</v>
      </c>
      <c r="AH50" s="120" t="s">
        <v>524</v>
      </c>
    </row>
    <row r="51" spans="1:34" s="3" customFormat="1" ht="102.75" customHeight="1" x14ac:dyDescent="0.3">
      <c r="A51" s="258"/>
      <c r="B51" s="258"/>
      <c r="C51" s="293"/>
      <c r="D51" s="294"/>
      <c r="E51" s="346"/>
      <c r="F51" s="264"/>
      <c r="G51" s="278"/>
      <c r="H51" s="278"/>
      <c r="I51" s="297"/>
      <c r="J51" s="354"/>
      <c r="K51" s="292"/>
      <c r="L51" s="292"/>
      <c r="M51" s="292"/>
      <c r="N51" s="292"/>
      <c r="O51" s="292"/>
      <c r="P51" s="292"/>
      <c r="Q51" s="292"/>
      <c r="R51" s="292"/>
      <c r="S51" s="292"/>
      <c r="T51" s="292"/>
      <c r="U51" s="292"/>
      <c r="V51" s="350"/>
      <c r="W51" s="352"/>
      <c r="X51" s="258"/>
      <c r="Y51" s="343"/>
      <c r="Z51" s="290"/>
      <c r="AA51" s="56" t="s">
        <v>302</v>
      </c>
      <c r="AB51" s="148" t="s">
        <v>303</v>
      </c>
      <c r="AC51" s="113">
        <v>43479</v>
      </c>
      <c r="AD51" s="39">
        <v>43830</v>
      </c>
      <c r="AE51" s="45" t="s">
        <v>304</v>
      </c>
      <c r="AF51" s="149" t="s">
        <v>305</v>
      </c>
      <c r="AG51" s="117" t="s">
        <v>525</v>
      </c>
      <c r="AH51" s="120" t="s">
        <v>524</v>
      </c>
    </row>
    <row r="52" spans="1:34" ht="102.75" customHeight="1" x14ac:dyDescent="0.3">
      <c r="A52" s="283" t="s">
        <v>319</v>
      </c>
      <c r="B52" s="283">
        <v>1</v>
      </c>
      <c r="C52" s="293" t="s">
        <v>307</v>
      </c>
      <c r="D52" s="294" t="s">
        <v>308</v>
      </c>
      <c r="E52" s="293" t="s">
        <v>309</v>
      </c>
      <c r="F52" s="293" t="s">
        <v>65</v>
      </c>
      <c r="G52" s="295">
        <v>3</v>
      </c>
      <c r="H52" s="295">
        <v>2</v>
      </c>
      <c r="I52" s="286" t="str">
        <f>VLOOKUP(VALUE(G52&amp;H52),B$119:C$143,2,FALSE)</f>
        <v>MODERADA</v>
      </c>
      <c r="J52" s="293" t="s">
        <v>310</v>
      </c>
      <c r="K52" s="283" t="s">
        <v>97</v>
      </c>
      <c r="L52" s="283" t="s">
        <v>97</v>
      </c>
      <c r="M52" s="283" t="s">
        <v>97</v>
      </c>
      <c r="N52" s="283">
        <v>15</v>
      </c>
      <c r="O52" s="283">
        <v>5</v>
      </c>
      <c r="P52" s="283">
        <v>0</v>
      </c>
      <c r="Q52" s="283">
        <v>10</v>
      </c>
      <c r="R52" s="283">
        <v>15</v>
      </c>
      <c r="S52" s="283">
        <v>10</v>
      </c>
      <c r="T52" s="283">
        <v>30</v>
      </c>
      <c r="U52" s="283">
        <f>SUM(N52:T52)</f>
        <v>85</v>
      </c>
      <c r="V52" s="283">
        <v>2</v>
      </c>
      <c r="W52" s="283">
        <v>3</v>
      </c>
      <c r="X52" s="283">
        <v>2</v>
      </c>
      <c r="Y52" s="291" t="str">
        <f>VLOOKUP(VALUE(W52&amp;X52),B$119:C$143,2,FALSE)</f>
        <v>MODERADA</v>
      </c>
      <c r="Z52" s="292" t="e">
        <f>VLOOKUP(Y52,C64:G67,2,FALSE)</f>
        <v>#N/A</v>
      </c>
      <c r="AA52" s="43" t="s">
        <v>311</v>
      </c>
      <c r="AB52" s="43" t="s">
        <v>215</v>
      </c>
      <c r="AC52" s="57">
        <v>43467</v>
      </c>
      <c r="AD52" s="37">
        <v>43830</v>
      </c>
      <c r="AE52" s="43" t="s">
        <v>312</v>
      </c>
      <c r="AF52" s="58" t="s">
        <v>313</v>
      </c>
      <c r="AG52" s="59" t="s">
        <v>314</v>
      </c>
      <c r="AH52" s="60" t="s">
        <v>315</v>
      </c>
    </row>
    <row r="53" spans="1:34" s="3" customFormat="1" ht="102.75" customHeight="1" x14ac:dyDescent="0.3">
      <c r="A53" s="283"/>
      <c r="B53" s="283"/>
      <c r="C53" s="293"/>
      <c r="D53" s="294"/>
      <c r="E53" s="293"/>
      <c r="F53" s="293"/>
      <c r="G53" s="296"/>
      <c r="H53" s="296"/>
      <c r="I53" s="297"/>
      <c r="J53" s="293"/>
      <c r="K53" s="283"/>
      <c r="L53" s="283" t="s">
        <v>97</v>
      </c>
      <c r="M53" s="283" t="s">
        <v>97</v>
      </c>
      <c r="N53" s="283"/>
      <c r="O53" s="283">
        <v>5</v>
      </c>
      <c r="P53" s="283">
        <v>0</v>
      </c>
      <c r="Q53" s="283">
        <v>10</v>
      </c>
      <c r="R53" s="283">
        <v>15</v>
      </c>
      <c r="S53" s="283">
        <v>10</v>
      </c>
      <c r="T53" s="283">
        <v>30</v>
      </c>
      <c r="U53" s="283"/>
      <c r="V53" s="283"/>
      <c r="W53" s="283"/>
      <c r="X53" s="283"/>
      <c r="Y53" s="291"/>
      <c r="Z53" s="292"/>
      <c r="AA53" s="43" t="s">
        <v>316</v>
      </c>
      <c r="AB53" s="43" t="s">
        <v>163</v>
      </c>
      <c r="AC53" s="57">
        <v>43467</v>
      </c>
      <c r="AD53" s="37">
        <v>43830</v>
      </c>
      <c r="AE53" s="43" t="s">
        <v>312</v>
      </c>
      <c r="AF53" s="58" t="s">
        <v>317</v>
      </c>
      <c r="AG53" s="59" t="s">
        <v>318</v>
      </c>
      <c r="AH53" s="60" t="s">
        <v>315</v>
      </c>
    </row>
    <row r="54" spans="1:34" ht="102.75" customHeight="1" x14ac:dyDescent="0.3">
      <c r="A54" s="310" t="s">
        <v>376</v>
      </c>
      <c r="B54" s="310">
        <v>1</v>
      </c>
      <c r="C54" s="331" t="s">
        <v>320</v>
      </c>
      <c r="D54" s="332" t="s">
        <v>321</v>
      </c>
      <c r="E54" s="316" t="s">
        <v>322</v>
      </c>
      <c r="F54" s="333" t="s">
        <v>61</v>
      </c>
      <c r="G54" s="318">
        <v>5</v>
      </c>
      <c r="H54" s="318">
        <v>5</v>
      </c>
      <c r="I54" s="315" t="str">
        <f>VLOOKUP(VALUE(G54&amp;H54),B$119:C$143,2,FALSE)</f>
        <v>EXTREMA</v>
      </c>
      <c r="J54" s="150" t="s">
        <v>323</v>
      </c>
      <c r="K54" s="151" t="s">
        <v>97</v>
      </c>
      <c r="L54" s="151"/>
      <c r="M54" s="151"/>
      <c r="N54" s="151">
        <v>15</v>
      </c>
      <c r="O54" s="151">
        <v>5</v>
      </c>
      <c r="P54" s="151">
        <v>0</v>
      </c>
      <c r="Q54" s="151">
        <v>10</v>
      </c>
      <c r="R54" s="151">
        <v>15</v>
      </c>
      <c r="S54" s="151">
        <v>10</v>
      </c>
      <c r="T54" s="151">
        <v>30</v>
      </c>
      <c r="U54" s="151">
        <f>SUM(N54:T54)</f>
        <v>85</v>
      </c>
      <c r="V54" s="334">
        <v>2</v>
      </c>
      <c r="W54" s="310">
        <v>3</v>
      </c>
      <c r="X54" s="333">
        <v>3</v>
      </c>
      <c r="Y54" s="304" t="str">
        <f>VLOOKUP(VALUE(W54&amp;X54),B$119:C$143,2,FALSE)</f>
        <v>ALTA</v>
      </c>
      <c r="Z54" s="307" t="e">
        <f>VLOOKUP(Y54,C$42:G$45,2,FALSE)</f>
        <v>#N/A</v>
      </c>
      <c r="AA54" s="152" t="s">
        <v>324</v>
      </c>
      <c r="AB54" s="153" t="s">
        <v>325</v>
      </c>
      <c r="AC54" s="154">
        <v>43467</v>
      </c>
      <c r="AD54" s="155">
        <v>43830</v>
      </c>
      <c r="AE54" s="156" t="s">
        <v>326</v>
      </c>
      <c r="AF54" s="157" t="s">
        <v>526</v>
      </c>
      <c r="AG54" s="158" t="s">
        <v>527</v>
      </c>
      <c r="AH54" s="159" t="s">
        <v>327</v>
      </c>
    </row>
    <row r="55" spans="1:34" s="3" customFormat="1" ht="102.75" customHeight="1" x14ac:dyDescent="0.3">
      <c r="A55" s="299"/>
      <c r="B55" s="299"/>
      <c r="C55" s="331"/>
      <c r="D55" s="332"/>
      <c r="E55" s="316"/>
      <c r="F55" s="302"/>
      <c r="G55" s="319"/>
      <c r="H55" s="319"/>
      <c r="I55" s="316"/>
      <c r="J55" s="150" t="s">
        <v>328</v>
      </c>
      <c r="K55" s="151" t="s">
        <v>97</v>
      </c>
      <c r="L55" s="151" t="s">
        <v>97</v>
      </c>
      <c r="M55" s="151" t="s">
        <v>97</v>
      </c>
      <c r="N55" s="151">
        <v>15</v>
      </c>
      <c r="O55" s="151">
        <v>5</v>
      </c>
      <c r="P55" s="151">
        <v>0</v>
      </c>
      <c r="Q55" s="151">
        <v>10</v>
      </c>
      <c r="R55" s="151">
        <v>15</v>
      </c>
      <c r="S55" s="151">
        <v>10</v>
      </c>
      <c r="T55" s="151">
        <v>30</v>
      </c>
      <c r="U55" s="151">
        <f>SUM(N55:T55)</f>
        <v>85</v>
      </c>
      <c r="V55" s="322"/>
      <c r="W55" s="299"/>
      <c r="X55" s="302"/>
      <c r="Y55" s="305"/>
      <c r="Z55" s="308"/>
      <c r="AA55" s="152" t="s">
        <v>329</v>
      </c>
      <c r="AB55" s="133" t="s">
        <v>300</v>
      </c>
      <c r="AC55" s="154">
        <v>43467</v>
      </c>
      <c r="AD55" s="155">
        <v>43830</v>
      </c>
      <c r="AE55" s="156" t="s">
        <v>326</v>
      </c>
      <c r="AF55" s="160" t="s">
        <v>528</v>
      </c>
      <c r="AG55" s="161" t="s">
        <v>330</v>
      </c>
      <c r="AH55" s="162" t="s">
        <v>331</v>
      </c>
    </row>
    <row r="56" spans="1:34" ht="102.75" customHeight="1" x14ac:dyDescent="0.3">
      <c r="A56" s="300"/>
      <c r="B56" s="300"/>
      <c r="C56" s="331"/>
      <c r="D56" s="332"/>
      <c r="E56" s="317"/>
      <c r="F56" s="303"/>
      <c r="G56" s="320"/>
      <c r="H56" s="320"/>
      <c r="I56" s="317"/>
      <c r="J56" s="150" t="s">
        <v>332</v>
      </c>
      <c r="K56" s="151" t="s">
        <v>97</v>
      </c>
      <c r="L56" s="151" t="s">
        <v>97</v>
      </c>
      <c r="M56" s="151" t="s">
        <v>97</v>
      </c>
      <c r="N56" s="151">
        <v>15</v>
      </c>
      <c r="O56" s="151">
        <v>5</v>
      </c>
      <c r="P56" s="151">
        <v>15</v>
      </c>
      <c r="Q56" s="151">
        <v>10</v>
      </c>
      <c r="R56" s="151">
        <v>15</v>
      </c>
      <c r="S56" s="151">
        <v>10</v>
      </c>
      <c r="T56" s="151">
        <v>30</v>
      </c>
      <c r="U56" s="151">
        <f>SUM(N56:T56)</f>
        <v>100</v>
      </c>
      <c r="V56" s="323"/>
      <c r="W56" s="300"/>
      <c r="X56" s="303"/>
      <c r="Y56" s="306"/>
      <c r="Z56" s="309"/>
      <c r="AA56" s="163" t="s">
        <v>333</v>
      </c>
      <c r="AB56" s="133" t="s">
        <v>334</v>
      </c>
      <c r="AC56" s="154">
        <v>43467</v>
      </c>
      <c r="AD56" s="155">
        <v>43830</v>
      </c>
      <c r="AE56" s="164" t="s">
        <v>326</v>
      </c>
      <c r="AF56" s="165" t="s">
        <v>335</v>
      </c>
      <c r="AG56" s="166" t="s">
        <v>336</v>
      </c>
      <c r="AH56" s="159" t="s">
        <v>337</v>
      </c>
    </row>
    <row r="57" spans="1:34" s="3" customFormat="1" ht="102.75" customHeight="1" x14ac:dyDescent="0.3">
      <c r="A57" s="298" t="s">
        <v>376</v>
      </c>
      <c r="B57" s="298">
        <v>2</v>
      </c>
      <c r="C57" s="247" t="s">
        <v>338</v>
      </c>
      <c r="D57" s="247" t="s">
        <v>339</v>
      </c>
      <c r="E57" s="315" t="s">
        <v>322</v>
      </c>
      <c r="F57" s="329" t="s">
        <v>61</v>
      </c>
      <c r="G57" s="318">
        <v>5</v>
      </c>
      <c r="H57" s="318">
        <v>3</v>
      </c>
      <c r="I57" s="315" t="str">
        <f>VLOOKUP(VALUE(G57&amp;H57),B$119:C$143,2,FALSE)</f>
        <v>EXTREMA</v>
      </c>
      <c r="J57" s="150" t="s">
        <v>340</v>
      </c>
      <c r="K57" s="151" t="s">
        <v>97</v>
      </c>
      <c r="L57" s="151" t="s">
        <v>97</v>
      </c>
      <c r="M57" s="151"/>
      <c r="N57" s="151">
        <v>15</v>
      </c>
      <c r="O57" s="151">
        <v>5</v>
      </c>
      <c r="P57" s="151">
        <v>0</v>
      </c>
      <c r="Q57" s="151">
        <v>10</v>
      </c>
      <c r="R57" s="151">
        <v>15</v>
      </c>
      <c r="S57" s="151">
        <v>10</v>
      </c>
      <c r="T57" s="151">
        <v>30</v>
      </c>
      <c r="U57" s="151">
        <f>SUM(N57:T57)</f>
        <v>85</v>
      </c>
      <c r="V57" s="321">
        <v>2</v>
      </c>
      <c r="W57" s="298">
        <v>3</v>
      </c>
      <c r="X57" s="301">
        <v>1</v>
      </c>
      <c r="Y57" s="304" t="str">
        <f>VLOOKUP(VALUE(W57&amp;X57),B$119:C$143,2,FALSE)</f>
        <v>BAJA</v>
      </c>
      <c r="Z57" s="324" t="e">
        <f>VLOOKUP(Y57,C$42:G$45,2,FALSE)</f>
        <v>#N/A</v>
      </c>
      <c r="AA57" s="152" t="s">
        <v>341</v>
      </c>
      <c r="AB57" s="133" t="s">
        <v>342</v>
      </c>
      <c r="AC57" s="154">
        <v>43467</v>
      </c>
      <c r="AD57" s="155">
        <v>43830</v>
      </c>
      <c r="AE57" s="156" t="s">
        <v>326</v>
      </c>
      <c r="AF57" s="160" t="s">
        <v>529</v>
      </c>
      <c r="AG57" s="161" t="s">
        <v>343</v>
      </c>
      <c r="AH57" s="159" t="s">
        <v>344</v>
      </c>
    </row>
    <row r="58" spans="1:34" ht="102.75" customHeight="1" x14ac:dyDescent="0.3">
      <c r="A58" s="299"/>
      <c r="B58" s="299"/>
      <c r="C58" s="247"/>
      <c r="D58" s="247"/>
      <c r="E58" s="316"/>
      <c r="F58" s="330"/>
      <c r="G58" s="319"/>
      <c r="H58" s="319"/>
      <c r="I58" s="316"/>
      <c r="J58" s="150" t="s">
        <v>345</v>
      </c>
      <c r="K58" s="151" t="s">
        <v>97</v>
      </c>
      <c r="L58" s="151"/>
      <c r="M58" s="151"/>
      <c r="N58" s="151">
        <v>15</v>
      </c>
      <c r="O58" s="151">
        <v>5</v>
      </c>
      <c r="P58" s="151">
        <v>0</v>
      </c>
      <c r="Q58" s="151">
        <v>10</v>
      </c>
      <c r="R58" s="151">
        <v>15</v>
      </c>
      <c r="S58" s="151">
        <v>10</v>
      </c>
      <c r="T58" s="151">
        <v>30</v>
      </c>
      <c r="U58" s="151">
        <f>SUM(N58:T58)</f>
        <v>85</v>
      </c>
      <c r="V58" s="322"/>
      <c r="W58" s="299"/>
      <c r="X58" s="302"/>
      <c r="Y58" s="305"/>
      <c r="Z58" s="325"/>
      <c r="AA58" s="152" t="s">
        <v>346</v>
      </c>
      <c r="AB58" s="133" t="s">
        <v>300</v>
      </c>
      <c r="AC58" s="154">
        <v>43467</v>
      </c>
      <c r="AD58" s="155">
        <v>43830</v>
      </c>
      <c r="AE58" s="156" t="s">
        <v>326</v>
      </c>
      <c r="AF58" s="160" t="s">
        <v>347</v>
      </c>
      <c r="AG58" s="161" t="s">
        <v>348</v>
      </c>
      <c r="AH58" s="159" t="s">
        <v>331</v>
      </c>
    </row>
    <row r="59" spans="1:34" s="3" customFormat="1" ht="102.75" customHeight="1" x14ac:dyDescent="0.3">
      <c r="A59" s="299"/>
      <c r="B59" s="299"/>
      <c r="C59" s="247"/>
      <c r="D59" s="247"/>
      <c r="E59" s="316"/>
      <c r="F59" s="330"/>
      <c r="G59" s="319"/>
      <c r="H59" s="319"/>
      <c r="I59" s="316"/>
      <c r="J59" s="327" t="s">
        <v>349</v>
      </c>
      <c r="K59" s="321" t="s">
        <v>97</v>
      </c>
      <c r="L59" s="321" t="s">
        <v>97</v>
      </c>
      <c r="M59" s="321" t="s">
        <v>97</v>
      </c>
      <c r="N59" s="321">
        <v>15</v>
      </c>
      <c r="O59" s="321">
        <v>5</v>
      </c>
      <c r="P59" s="321">
        <v>0</v>
      </c>
      <c r="Q59" s="321">
        <v>10</v>
      </c>
      <c r="R59" s="321">
        <v>15</v>
      </c>
      <c r="S59" s="321">
        <v>10</v>
      </c>
      <c r="T59" s="321">
        <v>30</v>
      </c>
      <c r="U59" s="321">
        <f>SUM(N59:T60)</f>
        <v>85</v>
      </c>
      <c r="V59" s="322"/>
      <c r="W59" s="299"/>
      <c r="X59" s="302"/>
      <c r="Y59" s="305"/>
      <c r="Z59" s="325"/>
      <c r="AA59" s="152" t="s">
        <v>350</v>
      </c>
      <c r="AB59" s="133" t="s">
        <v>351</v>
      </c>
      <c r="AC59" s="154">
        <v>43467</v>
      </c>
      <c r="AD59" s="155">
        <v>43830</v>
      </c>
      <c r="AE59" s="156" t="s">
        <v>326</v>
      </c>
      <c r="AF59" s="160" t="s">
        <v>352</v>
      </c>
      <c r="AG59" s="161" t="s">
        <v>353</v>
      </c>
      <c r="AH59" s="162" t="s">
        <v>354</v>
      </c>
    </row>
    <row r="60" spans="1:34" ht="102.75" customHeight="1" x14ac:dyDescent="0.3">
      <c r="A60" s="299"/>
      <c r="B60" s="299"/>
      <c r="C60" s="247"/>
      <c r="D60" s="247"/>
      <c r="E60" s="316"/>
      <c r="F60" s="330"/>
      <c r="G60" s="320"/>
      <c r="H60" s="320"/>
      <c r="I60" s="317"/>
      <c r="J60" s="328"/>
      <c r="K60" s="323"/>
      <c r="L60" s="323"/>
      <c r="M60" s="323"/>
      <c r="N60" s="323"/>
      <c r="O60" s="323"/>
      <c r="P60" s="323"/>
      <c r="Q60" s="323"/>
      <c r="R60" s="323"/>
      <c r="S60" s="323"/>
      <c r="T60" s="323"/>
      <c r="U60" s="323"/>
      <c r="V60" s="323"/>
      <c r="W60" s="300"/>
      <c r="X60" s="303"/>
      <c r="Y60" s="306"/>
      <c r="Z60" s="326"/>
      <c r="AA60" s="152" t="s">
        <v>355</v>
      </c>
      <c r="AB60" s="133" t="s">
        <v>356</v>
      </c>
      <c r="AC60" s="154">
        <v>43467</v>
      </c>
      <c r="AD60" s="155">
        <v>43830</v>
      </c>
      <c r="AE60" s="156" t="s">
        <v>326</v>
      </c>
      <c r="AF60" s="160" t="s">
        <v>357</v>
      </c>
      <c r="AG60" s="161" t="s">
        <v>358</v>
      </c>
      <c r="AH60" s="167" t="s">
        <v>359</v>
      </c>
    </row>
    <row r="61" spans="1:34" s="3" customFormat="1" ht="102.75" customHeight="1" x14ac:dyDescent="0.3">
      <c r="A61" s="298" t="s">
        <v>376</v>
      </c>
      <c r="B61" s="298">
        <v>3</v>
      </c>
      <c r="C61" s="247" t="s">
        <v>360</v>
      </c>
      <c r="D61" s="314" t="s">
        <v>361</v>
      </c>
      <c r="E61" s="315" t="s">
        <v>322</v>
      </c>
      <c r="F61" s="301" t="s">
        <v>61</v>
      </c>
      <c r="G61" s="318">
        <v>3</v>
      </c>
      <c r="H61" s="318">
        <v>3</v>
      </c>
      <c r="I61" s="315" t="str">
        <f>VLOOKUP(VALUE(G61&amp;H61),B$119:C$143,2,FALSE)</f>
        <v>ALTA</v>
      </c>
      <c r="J61" s="150" t="s">
        <v>362</v>
      </c>
      <c r="K61" s="151" t="s">
        <v>97</v>
      </c>
      <c r="L61" s="151" t="s">
        <v>97</v>
      </c>
      <c r="M61" s="151"/>
      <c r="N61" s="151">
        <v>15</v>
      </c>
      <c r="O61" s="151">
        <v>5</v>
      </c>
      <c r="P61" s="151">
        <v>0</v>
      </c>
      <c r="Q61" s="151">
        <v>10</v>
      </c>
      <c r="R61" s="151">
        <v>15</v>
      </c>
      <c r="S61" s="151">
        <v>10</v>
      </c>
      <c r="T61" s="151">
        <v>30</v>
      </c>
      <c r="U61" s="151">
        <f t="shared" ref="U61:U66" si="7">SUM(N61:T61)</f>
        <v>85</v>
      </c>
      <c r="V61" s="321">
        <v>2</v>
      </c>
      <c r="W61" s="298">
        <v>1</v>
      </c>
      <c r="X61" s="301">
        <v>1</v>
      </c>
      <c r="Y61" s="304" t="str">
        <f>VLOOKUP(VALUE(W61&amp;X61),B$119:C$143,2,FALSE)</f>
        <v>BAJA</v>
      </c>
      <c r="Z61" s="307" t="e">
        <f>VLOOKUP(Y61,C$42:G$45,2,FALSE)</f>
        <v>#N/A</v>
      </c>
      <c r="AA61" s="152" t="s">
        <v>363</v>
      </c>
      <c r="AB61" s="168" t="s">
        <v>283</v>
      </c>
      <c r="AC61" s="154">
        <v>43467</v>
      </c>
      <c r="AD61" s="155">
        <v>43830</v>
      </c>
      <c r="AE61" s="156" t="s">
        <v>326</v>
      </c>
      <c r="AF61" s="167" t="s">
        <v>530</v>
      </c>
      <c r="AG61" s="169" t="s">
        <v>364</v>
      </c>
      <c r="AH61" s="167" t="s">
        <v>365</v>
      </c>
    </row>
    <row r="62" spans="1:34" ht="102.75" customHeight="1" x14ac:dyDescent="0.3">
      <c r="A62" s="299"/>
      <c r="B62" s="299"/>
      <c r="C62" s="247"/>
      <c r="D62" s="314"/>
      <c r="E62" s="316"/>
      <c r="F62" s="302"/>
      <c r="G62" s="319"/>
      <c r="H62" s="319"/>
      <c r="I62" s="316"/>
      <c r="J62" s="150" t="s">
        <v>345</v>
      </c>
      <c r="K62" s="151" t="s">
        <v>97</v>
      </c>
      <c r="L62" s="151" t="s">
        <v>97</v>
      </c>
      <c r="M62" s="151"/>
      <c r="N62" s="151">
        <v>15</v>
      </c>
      <c r="O62" s="151">
        <v>5</v>
      </c>
      <c r="P62" s="151">
        <v>0</v>
      </c>
      <c r="Q62" s="151">
        <v>10</v>
      </c>
      <c r="R62" s="151">
        <v>15</v>
      </c>
      <c r="S62" s="151">
        <v>10</v>
      </c>
      <c r="T62" s="151">
        <v>30</v>
      </c>
      <c r="U62" s="151">
        <f t="shared" si="7"/>
        <v>85</v>
      </c>
      <c r="V62" s="322"/>
      <c r="W62" s="299"/>
      <c r="X62" s="302"/>
      <c r="Y62" s="305"/>
      <c r="Z62" s="308"/>
      <c r="AA62" s="152" t="s">
        <v>366</v>
      </c>
      <c r="AB62" s="168" t="s">
        <v>367</v>
      </c>
      <c r="AC62" s="154">
        <v>43467</v>
      </c>
      <c r="AD62" s="155">
        <v>43830</v>
      </c>
      <c r="AE62" s="156" t="s">
        <v>326</v>
      </c>
      <c r="AF62" s="167" t="s">
        <v>531</v>
      </c>
      <c r="AG62" s="169" t="s">
        <v>368</v>
      </c>
      <c r="AH62" s="167" t="s">
        <v>369</v>
      </c>
    </row>
    <row r="63" spans="1:34" s="3" customFormat="1" ht="102.75" customHeight="1" x14ac:dyDescent="0.3">
      <c r="A63" s="300"/>
      <c r="B63" s="300"/>
      <c r="C63" s="247"/>
      <c r="D63" s="314"/>
      <c r="E63" s="317"/>
      <c r="F63" s="303"/>
      <c r="G63" s="320"/>
      <c r="H63" s="320"/>
      <c r="I63" s="317"/>
      <c r="J63" s="150" t="s">
        <v>370</v>
      </c>
      <c r="K63" s="151" t="s">
        <v>97</v>
      </c>
      <c r="L63" s="151" t="s">
        <v>97</v>
      </c>
      <c r="M63" s="151" t="s">
        <v>97</v>
      </c>
      <c r="N63" s="151">
        <v>15</v>
      </c>
      <c r="O63" s="151">
        <v>5</v>
      </c>
      <c r="P63" s="151">
        <v>15</v>
      </c>
      <c r="Q63" s="151">
        <v>10</v>
      </c>
      <c r="R63" s="151">
        <v>15</v>
      </c>
      <c r="S63" s="151">
        <v>10</v>
      </c>
      <c r="T63" s="151">
        <v>30</v>
      </c>
      <c r="U63" s="151">
        <f t="shared" si="7"/>
        <v>100</v>
      </c>
      <c r="V63" s="323"/>
      <c r="W63" s="300"/>
      <c r="X63" s="303"/>
      <c r="Y63" s="306"/>
      <c r="Z63" s="309"/>
      <c r="AA63" s="152" t="s">
        <v>371</v>
      </c>
      <c r="AB63" s="168" t="s">
        <v>372</v>
      </c>
      <c r="AC63" s="154">
        <v>43467</v>
      </c>
      <c r="AD63" s="155">
        <v>43830</v>
      </c>
      <c r="AE63" s="156" t="s">
        <v>326</v>
      </c>
      <c r="AF63" s="167" t="s">
        <v>373</v>
      </c>
      <c r="AG63" s="169" t="s">
        <v>374</v>
      </c>
      <c r="AH63" s="167" t="s">
        <v>375</v>
      </c>
    </row>
    <row r="64" spans="1:34" ht="102.75" customHeight="1" x14ac:dyDescent="0.3">
      <c r="A64" s="283" t="s">
        <v>392</v>
      </c>
      <c r="B64" s="283">
        <v>1</v>
      </c>
      <c r="C64" s="292" t="s">
        <v>377</v>
      </c>
      <c r="D64" s="292" t="s">
        <v>378</v>
      </c>
      <c r="E64" s="292" t="s">
        <v>379</v>
      </c>
      <c r="F64" s="292" t="s">
        <v>65</v>
      </c>
      <c r="G64" s="276">
        <v>2</v>
      </c>
      <c r="H64" s="276">
        <v>2</v>
      </c>
      <c r="I64" s="291" t="str">
        <f>VLOOKUP(VALUE(G64&amp;H64),B$119:C$143,2,FALSE)</f>
        <v>BAJA</v>
      </c>
      <c r="J64" s="172" t="s">
        <v>380</v>
      </c>
      <c r="K64" s="127" t="s">
        <v>97</v>
      </c>
      <c r="L64" s="127" t="s">
        <v>97</v>
      </c>
      <c r="M64" s="127" t="s">
        <v>97</v>
      </c>
      <c r="N64" s="127">
        <v>15</v>
      </c>
      <c r="O64" s="127">
        <v>5</v>
      </c>
      <c r="P64" s="127">
        <v>0</v>
      </c>
      <c r="Q64" s="127">
        <v>10</v>
      </c>
      <c r="R64" s="127">
        <v>15</v>
      </c>
      <c r="S64" s="127">
        <v>10</v>
      </c>
      <c r="T64" s="127">
        <v>30</v>
      </c>
      <c r="U64" s="173">
        <f t="shared" si="7"/>
        <v>85</v>
      </c>
      <c r="V64" s="312">
        <v>2</v>
      </c>
      <c r="W64" s="262">
        <v>1</v>
      </c>
      <c r="X64" s="262">
        <v>2</v>
      </c>
      <c r="Y64" s="286" t="str">
        <f>VLOOKUP(VALUE(W64&amp;X64),B$119:C$143,2,FALSE)</f>
        <v>BAJA</v>
      </c>
      <c r="Z64" s="292" t="str">
        <f>VLOOKUP(Y64,$C$99:$G$102,2,FALSE)</f>
        <v>B: Zona de riesgo Baja: Asumir el riesgo</v>
      </c>
      <c r="AA64" s="56" t="s">
        <v>381</v>
      </c>
      <c r="AB64" s="174" t="s">
        <v>382</v>
      </c>
      <c r="AC64" s="113">
        <v>42737</v>
      </c>
      <c r="AD64" s="39">
        <v>43100</v>
      </c>
      <c r="AE64" s="170" t="s">
        <v>383</v>
      </c>
      <c r="AF64" s="99" t="s">
        <v>540</v>
      </c>
      <c r="AG64" s="99" t="s">
        <v>541</v>
      </c>
      <c r="AH64" s="96"/>
    </row>
    <row r="65" spans="1:34" ht="102.75" customHeight="1" x14ac:dyDescent="0.3">
      <c r="A65" s="283"/>
      <c r="B65" s="283"/>
      <c r="C65" s="292"/>
      <c r="D65" s="292"/>
      <c r="E65" s="292"/>
      <c r="F65" s="292"/>
      <c r="G65" s="277"/>
      <c r="H65" s="277"/>
      <c r="I65" s="291"/>
      <c r="J65" s="175" t="s">
        <v>384</v>
      </c>
      <c r="K65" s="176" t="s">
        <v>97</v>
      </c>
      <c r="L65" s="177"/>
      <c r="M65" s="177"/>
      <c r="N65" s="176">
        <v>15</v>
      </c>
      <c r="O65" s="176">
        <v>5</v>
      </c>
      <c r="P65" s="176">
        <v>0</v>
      </c>
      <c r="Q65" s="176">
        <v>10</v>
      </c>
      <c r="R65" s="176">
        <v>15</v>
      </c>
      <c r="S65" s="176">
        <v>10</v>
      </c>
      <c r="T65" s="176">
        <v>30</v>
      </c>
      <c r="U65" s="178">
        <f t="shared" si="7"/>
        <v>85</v>
      </c>
      <c r="V65" s="313"/>
      <c r="W65" s="263"/>
      <c r="X65" s="263"/>
      <c r="Y65" s="287"/>
      <c r="Z65" s="292"/>
      <c r="AA65" s="49" t="s">
        <v>385</v>
      </c>
      <c r="AB65" s="179" t="s">
        <v>386</v>
      </c>
      <c r="AC65" s="113">
        <v>42737</v>
      </c>
      <c r="AD65" s="39">
        <v>43100</v>
      </c>
      <c r="AE65" s="43" t="s">
        <v>383</v>
      </c>
      <c r="AF65" s="147" t="s">
        <v>542</v>
      </c>
      <c r="AG65" s="147" t="s">
        <v>543</v>
      </c>
      <c r="AH65" s="88"/>
    </row>
    <row r="66" spans="1:34" s="3" customFormat="1" ht="102.75" customHeight="1" x14ac:dyDescent="0.3">
      <c r="A66" s="283"/>
      <c r="B66" s="283"/>
      <c r="C66" s="292"/>
      <c r="D66" s="292"/>
      <c r="E66" s="292"/>
      <c r="F66" s="292"/>
      <c r="G66" s="277"/>
      <c r="H66" s="277"/>
      <c r="I66" s="291"/>
      <c r="J66" s="283" t="s">
        <v>387</v>
      </c>
      <c r="K66" s="283" t="s">
        <v>97</v>
      </c>
      <c r="L66" s="283" t="s">
        <v>97</v>
      </c>
      <c r="M66" s="283" t="s">
        <v>97</v>
      </c>
      <c r="N66" s="283">
        <v>15</v>
      </c>
      <c r="O66" s="283">
        <v>5</v>
      </c>
      <c r="P66" s="283">
        <v>0</v>
      </c>
      <c r="Q66" s="283">
        <v>10</v>
      </c>
      <c r="R66" s="283">
        <v>15</v>
      </c>
      <c r="S66" s="283">
        <v>10</v>
      </c>
      <c r="T66" s="283">
        <v>30</v>
      </c>
      <c r="U66" s="283">
        <f t="shared" si="7"/>
        <v>85</v>
      </c>
      <c r="V66" s="313"/>
      <c r="W66" s="263"/>
      <c r="X66" s="263"/>
      <c r="Y66" s="287"/>
      <c r="Z66" s="292"/>
      <c r="AA66" s="43" t="s">
        <v>388</v>
      </c>
      <c r="AB66" s="43" t="s">
        <v>389</v>
      </c>
      <c r="AC66" s="113">
        <v>42737</v>
      </c>
      <c r="AD66" s="39">
        <v>43100</v>
      </c>
      <c r="AE66" s="43" t="s">
        <v>383</v>
      </c>
      <c r="AF66" s="180" t="s">
        <v>544</v>
      </c>
      <c r="AG66" s="180" t="s">
        <v>545</v>
      </c>
      <c r="AH66" s="181" t="s">
        <v>546</v>
      </c>
    </row>
    <row r="67" spans="1:34" ht="102.75" customHeight="1" x14ac:dyDescent="0.3">
      <c r="A67" s="262"/>
      <c r="B67" s="262"/>
      <c r="C67" s="311"/>
      <c r="D67" s="311"/>
      <c r="E67" s="311"/>
      <c r="F67" s="311"/>
      <c r="G67" s="277"/>
      <c r="H67" s="277"/>
      <c r="I67" s="286"/>
      <c r="J67" s="262"/>
      <c r="K67" s="262"/>
      <c r="L67" s="262"/>
      <c r="M67" s="262"/>
      <c r="N67" s="262"/>
      <c r="O67" s="262"/>
      <c r="P67" s="262"/>
      <c r="Q67" s="262"/>
      <c r="R67" s="262"/>
      <c r="S67" s="262"/>
      <c r="T67" s="262"/>
      <c r="U67" s="262"/>
      <c r="V67" s="313"/>
      <c r="W67" s="263"/>
      <c r="X67" s="263"/>
      <c r="Y67" s="287"/>
      <c r="Z67" s="311"/>
      <c r="AA67" s="82" t="s">
        <v>390</v>
      </c>
      <c r="AB67" s="82" t="s">
        <v>391</v>
      </c>
      <c r="AC67" s="182">
        <v>42737</v>
      </c>
      <c r="AD67" s="37">
        <v>43100</v>
      </c>
      <c r="AE67" s="82" t="s">
        <v>383</v>
      </c>
      <c r="AF67" s="183" t="s">
        <v>547</v>
      </c>
      <c r="AG67" s="183" t="s">
        <v>548</v>
      </c>
      <c r="AH67" s="184" t="s">
        <v>549</v>
      </c>
    </row>
    <row r="68" spans="1:34" s="3" customFormat="1" ht="102.75" customHeight="1" x14ac:dyDescent="0.3">
      <c r="A68" s="283" t="s">
        <v>392</v>
      </c>
      <c r="B68" s="283">
        <v>2</v>
      </c>
      <c r="C68" s="293" t="s">
        <v>307</v>
      </c>
      <c r="D68" s="294" t="s">
        <v>308</v>
      </c>
      <c r="E68" s="293" t="s">
        <v>309</v>
      </c>
      <c r="F68" s="293" t="s">
        <v>65</v>
      </c>
      <c r="G68" s="295">
        <v>3</v>
      </c>
      <c r="H68" s="295">
        <v>2</v>
      </c>
      <c r="I68" s="286" t="str">
        <f>VLOOKUP(VALUE(G68&amp;H68),B$119:C$143,2,FALSE)</f>
        <v>MODERADA</v>
      </c>
      <c r="J68" s="293" t="s">
        <v>310</v>
      </c>
      <c r="K68" s="283" t="s">
        <v>97</v>
      </c>
      <c r="L68" s="283" t="s">
        <v>97</v>
      </c>
      <c r="M68" s="283" t="s">
        <v>97</v>
      </c>
      <c r="N68" s="283">
        <v>15</v>
      </c>
      <c r="O68" s="283">
        <v>5</v>
      </c>
      <c r="P68" s="283">
        <v>0</v>
      </c>
      <c r="Q68" s="283">
        <v>10</v>
      </c>
      <c r="R68" s="283">
        <v>15</v>
      </c>
      <c r="S68" s="283">
        <v>10</v>
      </c>
      <c r="T68" s="283">
        <v>30</v>
      </c>
      <c r="U68" s="283">
        <f>SUM(N68:T68)</f>
        <v>85</v>
      </c>
      <c r="V68" s="283">
        <v>2</v>
      </c>
      <c r="W68" s="283">
        <v>3</v>
      </c>
      <c r="X68" s="283">
        <v>2</v>
      </c>
      <c r="Y68" s="291" t="str">
        <f>VLOOKUP(VALUE(W68&amp;X68),B$119:C$143,2,FALSE)</f>
        <v>MODERADA</v>
      </c>
      <c r="Z68" s="292" t="str">
        <f>VLOOKUP(Y68,$C$99:$G$102,2,FALSE)</f>
        <v>M: Zona de riesgo Moderada: Asumir el riesgo, Reducir el riesgo</v>
      </c>
      <c r="AA68" s="43" t="s">
        <v>311</v>
      </c>
      <c r="AB68" s="43" t="s">
        <v>215</v>
      </c>
      <c r="AC68" s="57">
        <v>42737</v>
      </c>
      <c r="AD68" s="37">
        <v>43100</v>
      </c>
      <c r="AE68" s="43" t="s">
        <v>312</v>
      </c>
      <c r="AF68" s="279" t="s">
        <v>550</v>
      </c>
      <c r="AG68" s="281" t="s">
        <v>551</v>
      </c>
      <c r="AH68" s="281" t="s">
        <v>552</v>
      </c>
    </row>
    <row r="69" spans="1:34" ht="102.75" customHeight="1" x14ac:dyDescent="0.3">
      <c r="A69" s="283"/>
      <c r="B69" s="283"/>
      <c r="C69" s="293"/>
      <c r="D69" s="294"/>
      <c r="E69" s="293"/>
      <c r="F69" s="293"/>
      <c r="G69" s="296"/>
      <c r="H69" s="296"/>
      <c r="I69" s="297"/>
      <c r="J69" s="293"/>
      <c r="K69" s="283"/>
      <c r="L69" s="283" t="s">
        <v>97</v>
      </c>
      <c r="M69" s="283" t="s">
        <v>97</v>
      </c>
      <c r="N69" s="283"/>
      <c r="O69" s="283">
        <v>5</v>
      </c>
      <c r="P69" s="283">
        <v>0</v>
      </c>
      <c r="Q69" s="283">
        <v>10</v>
      </c>
      <c r="R69" s="283">
        <v>15</v>
      </c>
      <c r="S69" s="283">
        <v>10</v>
      </c>
      <c r="T69" s="283">
        <v>30</v>
      </c>
      <c r="U69" s="283"/>
      <c r="V69" s="283"/>
      <c r="W69" s="283"/>
      <c r="X69" s="283"/>
      <c r="Y69" s="291"/>
      <c r="Z69" s="292"/>
      <c r="AA69" s="43" t="s">
        <v>316</v>
      </c>
      <c r="AB69" s="43" t="s">
        <v>163</v>
      </c>
      <c r="AC69" s="57">
        <v>42737</v>
      </c>
      <c r="AD69" s="39">
        <v>43100</v>
      </c>
      <c r="AE69" s="43" t="s">
        <v>312</v>
      </c>
      <c r="AF69" s="280"/>
      <c r="AG69" s="282"/>
      <c r="AH69" s="282"/>
    </row>
    <row r="70" spans="1:34" s="3" customFormat="1" ht="102.75" customHeight="1" x14ac:dyDescent="0.3">
      <c r="A70" s="251" t="s">
        <v>433</v>
      </c>
      <c r="B70" s="251">
        <v>1</v>
      </c>
      <c r="C70" s="265" t="s">
        <v>393</v>
      </c>
      <c r="D70" s="254" t="s">
        <v>394</v>
      </c>
      <c r="E70" s="284" t="s">
        <v>395</v>
      </c>
      <c r="F70" s="248" t="s">
        <v>65</v>
      </c>
      <c r="G70" s="276">
        <v>2</v>
      </c>
      <c r="H70" s="276">
        <v>4</v>
      </c>
      <c r="I70" s="286" t="str">
        <f>VLOOKUP(VALUE(G70&amp;H70),B$119:C$143,2,FALSE)</f>
        <v>ALTA</v>
      </c>
      <c r="J70" s="40" t="s">
        <v>396</v>
      </c>
      <c r="K70" s="61" t="s">
        <v>96</v>
      </c>
      <c r="L70" s="61"/>
      <c r="M70" s="61"/>
      <c r="N70" s="61">
        <v>15</v>
      </c>
      <c r="O70" s="61">
        <v>5</v>
      </c>
      <c r="P70" s="61">
        <v>0</v>
      </c>
      <c r="Q70" s="61">
        <v>10</v>
      </c>
      <c r="R70" s="61">
        <v>15</v>
      </c>
      <c r="S70" s="61">
        <v>10</v>
      </c>
      <c r="T70" s="61">
        <v>30</v>
      </c>
      <c r="U70" s="61">
        <f t="shared" ref="U70:U75" si="8">SUM(N70:T70)</f>
        <v>85</v>
      </c>
      <c r="V70" s="62">
        <v>2</v>
      </c>
      <c r="W70" s="267">
        <v>1</v>
      </c>
      <c r="X70" s="256">
        <v>4</v>
      </c>
      <c r="Y70" s="286" t="str">
        <f>VLOOKUP(VALUE(W70&amp;X70),B$119:C$143,2,FALSE)</f>
        <v>ALTA</v>
      </c>
      <c r="Z70" s="288" t="str">
        <f>VLOOKUP(Y70,$C$99:$G$102,2,FALSE)</f>
        <v>A: Zona de riesgo Alta: Reducir el riesgo, Evitar, Compartir o Transferir</v>
      </c>
      <c r="AA70" s="40" t="s">
        <v>397</v>
      </c>
      <c r="AB70" s="63" t="s">
        <v>398</v>
      </c>
      <c r="AC70" s="64">
        <v>43466</v>
      </c>
      <c r="AD70" s="39">
        <v>43830</v>
      </c>
      <c r="AE70" s="65" t="s">
        <v>399</v>
      </c>
      <c r="AF70" s="66" t="s">
        <v>400</v>
      </c>
      <c r="AG70" s="67" t="s">
        <v>401</v>
      </c>
      <c r="AH70" s="67" t="s">
        <v>402</v>
      </c>
    </row>
    <row r="71" spans="1:34" ht="102.75" customHeight="1" x14ac:dyDescent="0.3">
      <c r="A71" s="252"/>
      <c r="B71" s="252"/>
      <c r="C71" s="266"/>
      <c r="D71" s="255"/>
      <c r="E71" s="285"/>
      <c r="F71" s="249"/>
      <c r="G71" s="277"/>
      <c r="H71" s="277"/>
      <c r="I71" s="287"/>
      <c r="J71" s="40" t="s">
        <v>403</v>
      </c>
      <c r="K71" s="61" t="s">
        <v>96</v>
      </c>
      <c r="L71" s="61"/>
      <c r="M71" s="61"/>
      <c r="N71" s="61">
        <v>15</v>
      </c>
      <c r="O71" s="61">
        <v>5</v>
      </c>
      <c r="P71" s="61">
        <v>0</v>
      </c>
      <c r="Q71" s="61">
        <v>10</v>
      </c>
      <c r="R71" s="61">
        <v>15</v>
      </c>
      <c r="S71" s="61">
        <v>10</v>
      </c>
      <c r="T71" s="61">
        <v>30</v>
      </c>
      <c r="U71" s="61">
        <f t="shared" si="8"/>
        <v>85</v>
      </c>
      <c r="V71" s="62">
        <v>2</v>
      </c>
      <c r="W71" s="268"/>
      <c r="X71" s="257"/>
      <c r="Y71" s="287"/>
      <c r="Z71" s="289"/>
      <c r="AA71" s="40" t="s">
        <v>404</v>
      </c>
      <c r="AB71" s="63" t="s">
        <v>215</v>
      </c>
      <c r="AC71" s="64">
        <v>43466</v>
      </c>
      <c r="AD71" s="39">
        <v>43830</v>
      </c>
      <c r="AE71" s="65" t="s">
        <v>399</v>
      </c>
      <c r="AF71" s="66" t="s">
        <v>405</v>
      </c>
      <c r="AG71" s="67" t="s">
        <v>406</v>
      </c>
      <c r="AH71" s="67" t="s">
        <v>407</v>
      </c>
    </row>
    <row r="72" spans="1:34" s="3" customFormat="1" ht="102.75" customHeight="1" x14ac:dyDescent="0.3">
      <c r="A72" s="253"/>
      <c r="B72" s="253"/>
      <c r="C72" s="266"/>
      <c r="D72" s="255"/>
      <c r="E72" s="285"/>
      <c r="F72" s="249"/>
      <c r="G72" s="277"/>
      <c r="H72" s="277"/>
      <c r="I72" s="287"/>
      <c r="J72" s="68" t="s">
        <v>408</v>
      </c>
      <c r="K72" s="69" t="s">
        <v>96</v>
      </c>
      <c r="L72" s="69"/>
      <c r="M72" s="69"/>
      <c r="N72" s="69">
        <v>15</v>
      </c>
      <c r="O72" s="69">
        <v>5</v>
      </c>
      <c r="P72" s="69">
        <v>0</v>
      </c>
      <c r="Q72" s="69">
        <v>10</v>
      </c>
      <c r="R72" s="69">
        <v>15</v>
      </c>
      <c r="S72" s="69">
        <v>10</v>
      </c>
      <c r="T72" s="69">
        <v>30</v>
      </c>
      <c r="U72" s="69">
        <f t="shared" si="8"/>
        <v>85</v>
      </c>
      <c r="V72" s="69">
        <v>2</v>
      </c>
      <c r="W72" s="269"/>
      <c r="X72" s="258"/>
      <c r="Y72" s="287"/>
      <c r="Z72" s="290"/>
      <c r="AA72" s="70" t="s">
        <v>409</v>
      </c>
      <c r="AB72" s="71" t="s">
        <v>410</v>
      </c>
      <c r="AC72" s="57">
        <v>43466</v>
      </c>
      <c r="AD72" s="39">
        <v>43830</v>
      </c>
      <c r="AE72" s="72" t="s">
        <v>399</v>
      </c>
      <c r="AF72" s="73" t="s">
        <v>411</v>
      </c>
      <c r="AG72" s="67" t="s">
        <v>412</v>
      </c>
      <c r="AH72" s="67" t="s">
        <v>413</v>
      </c>
    </row>
    <row r="73" spans="1:34" ht="102.75" customHeight="1" x14ac:dyDescent="0.3">
      <c r="A73" s="251" t="s">
        <v>433</v>
      </c>
      <c r="B73" s="251">
        <v>2</v>
      </c>
      <c r="C73" s="270" t="s">
        <v>414</v>
      </c>
      <c r="D73" s="259" t="s">
        <v>415</v>
      </c>
      <c r="E73" s="273" t="s">
        <v>416</v>
      </c>
      <c r="F73" s="248" t="s">
        <v>65</v>
      </c>
      <c r="G73" s="276">
        <v>1</v>
      </c>
      <c r="H73" s="276">
        <v>3</v>
      </c>
      <c r="I73" s="246" t="str">
        <f>VLOOKUP(VALUE(G73&amp;H73),B$119:C$143,2,FALSE)</f>
        <v>MODERADA</v>
      </c>
      <c r="J73" s="74" t="s">
        <v>417</v>
      </c>
      <c r="K73" s="60" t="s">
        <v>96</v>
      </c>
      <c r="L73" s="60"/>
      <c r="M73" s="60"/>
      <c r="N73" s="60">
        <v>15</v>
      </c>
      <c r="O73" s="60">
        <v>5</v>
      </c>
      <c r="P73" s="60">
        <v>0</v>
      </c>
      <c r="Q73" s="60">
        <v>10</v>
      </c>
      <c r="R73" s="60">
        <v>15</v>
      </c>
      <c r="S73" s="60">
        <v>10</v>
      </c>
      <c r="T73" s="60">
        <v>30</v>
      </c>
      <c r="U73" s="60">
        <f t="shared" si="8"/>
        <v>85</v>
      </c>
      <c r="V73" s="60">
        <v>2</v>
      </c>
      <c r="W73" s="262">
        <v>1</v>
      </c>
      <c r="X73" s="262">
        <v>3</v>
      </c>
      <c r="Y73" s="247" t="str">
        <f>VLOOKUP(VALUE(W73&amp;X73),B$119:C$143,2,FALSE)</f>
        <v>MODERADA</v>
      </c>
      <c r="Z73" s="248" t="str">
        <f>VLOOKUP(Y73,$C$99:$G$102,2,FALSE)</f>
        <v>M: Zona de riesgo Moderada: Asumir el riesgo, Reducir el riesgo</v>
      </c>
      <c r="AA73" s="76" t="s">
        <v>418</v>
      </c>
      <c r="AB73" s="74" t="s">
        <v>419</v>
      </c>
      <c r="AC73" s="57">
        <v>43466</v>
      </c>
      <c r="AD73" s="39">
        <v>43830</v>
      </c>
      <c r="AE73" s="40" t="s">
        <v>399</v>
      </c>
      <c r="AF73" s="77" t="s">
        <v>420</v>
      </c>
      <c r="AG73" s="67" t="s">
        <v>421</v>
      </c>
      <c r="AH73" s="67" t="s">
        <v>422</v>
      </c>
    </row>
    <row r="74" spans="1:34" s="3" customFormat="1" ht="102.75" customHeight="1" x14ac:dyDescent="0.3">
      <c r="A74" s="252"/>
      <c r="B74" s="252"/>
      <c r="C74" s="271"/>
      <c r="D74" s="260"/>
      <c r="E74" s="274"/>
      <c r="F74" s="249"/>
      <c r="G74" s="277"/>
      <c r="H74" s="277"/>
      <c r="I74" s="246"/>
      <c r="J74" s="67" t="s">
        <v>423</v>
      </c>
      <c r="K74" s="78" t="s">
        <v>96</v>
      </c>
      <c r="L74" s="79"/>
      <c r="M74" s="79"/>
      <c r="N74" s="60">
        <v>15</v>
      </c>
      <c r="O74" s="60">
        <v>5</v>
      </c>
      <c r="P74" s="60">
        <v>0</v>
      </c>
      <c r="Q74" s="60">
        <v>10</v>
      </c>
      <c r="R74" s="60">
        <v>15</v>
      </c>
      <c r="S74" s="60">
        <v>10</v>
      </c>
      <c r="T74" s="60">
        <v>30</v>
      </c>
      <c r="U74" s="60">
        <f t="shared" si="8"/>
        <v>85</v>
      </c>
      <c r="V74" s="60">
        <v>2</v>
      </c>
      <c r="W74" s="263"/>
      <c r="X74" s="263"/>
      <c r="Y74" s="247"/>
      <c r="Z74" s="249"/>
      <c r="AA74" s="67" t="s">
        <v>424</v>
      </c>
      <c r="AB74" s="67" t="s">
        <v>425</v>
      </c>
      <c r="AC74" s="57">
        <v>43466</v>
      </c>
      <c r="AD74" s="39">
        <v>43830</v>
      </c>
      <c r="AE74" s="40" t="s">
        <v>399</v>
      </c>
      <c r="AF74" s="42" t="s">
        <v>426</v>
      </c>
      <c r="AG74" s="67" t="s">
        <v>427</v>
      </c>
      <c r="AH74" s="67" t="s">
        <v>428</v>
      </c>
    </row>
    <row r="75" spans="1:34" ht="102.75" customHeight="1" x14ac:dyDescent="0.3">
      <c r="A75" s="253"/>
      <c r="B75" s="253"/>
      <c r="C75" s="272"/>
      <c r="D75" s="261"/>
      <c r="E75" s="275"/>
      <c r="F75" s="250"/>
      <c r="G75" s="278"/>
      <c r="H75" s="278"/>
      <c r="I75" s="246"/>
      <c r="J75" s="80" t="s">
        <v>429</v>
      </c>
      <c r="K75" s="78" t="s">
        <v>96</v>
      </c>
      <c r="L75" s="79"/>
      <c r="M75" s="79"/>
      <c r="N75" s="60">
        <v>15</v>
      </c>
      <c r="O75" s="60">
        <v>5</v>
      </c>
      <c r="P75" s="60">
        <v>0</v>
      </c>
      <c r="Q75" s="60">
        <v>10</v>
      </c>
      <c r="R75" s="60">
        <v>15</v>
      </c>
      <c r="S75" s="60">
        <v>10</v>
      </c>
      <c r="T75" s="60">
        <v>30</v>
      </c>
      <c r="U75" s="60">
        <f t="shared" si="8"/>
        <v>85</v>
      </c>
      <c r="V75" s="60">
        <v>2</v>
      </c>
      <c r="W75" s="264"/>
      <c r="X75" s="264"/>
      <c r="Y75" s="247"/>
      <c r="Z75" s="250"/>
      <c r="AA75" s="67" t="s">
        <v>430</v>
      </c>
      <c r="AB75" s="67" t="s">
        <v>431</v>
      </c>
      <c r="AC75" s="57">
        <v>43466</v>
      </c>
      <c r="AD75" s="39">
        <v>43830</v>
      </c>
      <c r="AE75" s="40" t="s">
        <v>399</v>
      </c>
      <c r="AF75" s="42" t="s">
        <v>432</v>
      </c>
      <c r="AG75" s="67" t="s">
        <v>427</v>
      </c>
      <c r="AH75" s="67" t="s">
        <v>428</v>
      </c>
    </row>
    <row r="76" spans="1:34" s="3" customFormat="1" ht="102.75" customHeight="1" x14ac:dyDescent="0.3">
      <c r="A76" s="189" t="s">
        <v>578</v>
      </c>
      <c r="B76" s="189">
        <v>1</v>
      </c>
      <c r="C76" s="190" t="s">
        <v>554</v>
      </c>
      <c r="D76" s="190" t="s">
        <v>555</v>
      </c>
      <c r="E76" s="191" t="s">
        <v>556</v>
      </c>
      <c r="F76" s="192" t="s">
        <v>61</v>
      </c>
      <c r="G76" s="193">
        <v>2</v>
      </c>
      <c r="H76" s="193">
        <v>2</v>
      </c>
      <c r="I76" s="53" t="str">
        <f>VLOOKUP(VALUE(G76&amp;H76),B$119:C$143,2,FALSE)</f>
        <v>BAJA</v>
      </c>
      <c r="J76" s="191" t="s">
        <v>557</v>
      </c>
      <c r="K76" s="194" t="s">
        <v>96</v>
      </c>
      <c r="L76" s="194"/>
      <c r="M76" s="194"/>
      <c r="N76" s="195">
        <v>15</v>
      </c>
      <c r="O76" s="194">
        <v>5</v>
      </c>
      <c r="P76" s="194">
        <v>0</v>
      </c>
      <c r="Q76" s="194">
        <v>10</v>
      </c>
      <c r="R76" s="194">
        <v>15</v>
      </c>
      <c r="S76" s="194">
        <v>10</v>
      </c>
      <c r="T76" s="194">
        <v>30</v>
      </c>
      <c r="U76" s="194">
        <f>SUM(N76:T76)</f>
        <v>85</v>
      </c>
      <c r="V76" s="194">
        <v>2</v>
      </c>
      <c r="W76" s="189">
        <v>1</v>
      </c>
      <c r="X76" s="196">
        <v>2</v>
      </c>
      <c r="Y76" s="52" t="str">
        <f>VLOOKUP(VALUE(W76&amp;X76),B$119:C$143,2,FALSE)</f>
        <v>BAJA</v>
      </c>
      <c r="Z76" s="197" t="str">
        <f>VLOOKUP(Y76,$C$99:$G$102,2,FALSE)</f>
        <v>B: Zona de riesgo Baja: Asumir el riesgo</v>
      </c>
      <c r="AA76" s="198" t="s">
        <v>558</v>
      </c>
      <c r="AB76" s="199" t="s">
        <v>559</v>
      </c>
      <c r="AC76" s="200">
        <v>43466</v>
      </c>
      <c r="AD76" s="155" t="s">
        <v>560</v>
      </c>
      <c r="AE76" s="201" t="s">
        <v>561</v>
      </c>
      <c r="AF76" s="202" t="s">
        <v>562</v>
      </c>
      <c r="AG76" s="203" t="s">
        <v>563</v>
      </c>
      <c r="AH76" s="203"/>
    </row>
    <row r="77" spans="1:34" ht="102.75" customHeight="1" x14ac:dyDescent="0.3">
      <c r="A77" s="445" t="s">
        <v>578</v>
      </c>
      <c r="B77" s="445">
        <v>2</v>
      </c>
      <c r="C77" s="446" t="s">
        <v>564</v>
      </c>
      <c r="D77" s="447" t="s">
        <v>565</v>
      </c>
      <c r="E77" s="448" t="s">
        <v>566</v>
      </c>
      <c r="F77" s="449" t="s">
        <v>65</v>
      </c>
      <c r="G77" s="204">
        <v>1</v>
      </c>
      <c r="H77" s="204">
        <v>4</v>
      </c>
      <c r="I77" s="51" t="str">
        <f>VLOOKUP(VALUE(G77&amp;H77),B$119:C$143,2,FALSE)</f>
        <v>ALTA</v>
      </c>
      <c r="J77" s="205" t="s">
        <v>567</v>
      </c>
      <c r="K77" s="206" t="s">
        <v>96</v>
      </c>
      <c r="L77" s="206"/>
      <c r="M77" s="206"/>
      <c r="N77" s="207">
        <v>15</v>
      </c>
      <c r="O77" s="206">
        <v>5</v>
      </c>
      <c r="P77" s="206">
        <v>15</v>
      </c>
      <c r="Q77" s="206">
        <v>10</v>
      </c>
      <c r="R77" s="206">
        <v>15</v>
      </c>
      <c r="S77" s="206">
        <v>10</v>
      </c>
      <c r="T77" s="206">
        <v>30</v>
      </c>
      <c r="U77" s="206">
        <f>SUM(N77:T77)</f>
        <v>100</v>
      </c>
      <c r="V77" s="206">
        <v>2</v>
      </c>
      <c r="W77" s="208">
        <v>1</v>
      </c>
      <c r="X77" s="209">
        <v>4</v>
      </c>
      <c r="Y77" s="52" t="str">
        <f>VLOOKUP(VALUE(W77&amp;X77),B$119:C$143,2,FALSE)</f>
        <v>ALTA</v>
      </c>
      <c r="Z77" s="210"/>
      <c r="AA77" s="211" t="s">
        <v>568</v>
      </c>
      <c r="AB77" s="212" t="s">
        <v>569</v>
      </c>
      <c r="AC77" s="75" t="s">
        <v>570</v>
      </c>
      <c r="AD77" s="155" t="s">
        <v>560</v>
      </c>
      <c r="AE77" s="75" t="s">
        <v>561</v>
      </c>
      <c r="AF77" s="213" t="s">
        <v>571</v>
      </c>
      <c r="AG77" s="203" t="s">
        <v>572</v>
      </c>
      <c r="AH77" s="203"/>
    </row>
    <row r="78" spans="1:34" s="3" customFormat="1" ht="102.75" customHeight="1" x14ac:dyDescent="0.3">
      <c r="A78" s="445"/>
      <c r="B78" s="445"/>
      <c r="C78" s="446"/>
      <c r="D78" s="447"/>
      <c r="E78" s="448"/>
      <c r="F78" s="449"/>
      <c r="G78" s="204">
        <v>1</v>
      </c>
      <c r="H78" s="204">
        <v>4</v>
      </c>
      <c r="I78" s="51" t="str">
        <f>VLOOKUP(VALUE(G78&amp;H78),B$119:C$143,2,FALSE)</f>
        <v>ALTA</v>
      </c>
      <c r="J78" s="210" t="s">
        <v>573</v>
      </c>
      <c r="K78" s="214"/>
      <c r="L78" s="215" t="s">
        <v>96</v>
      </c>
      <c r="M78" s="214"/>
      <c r="N78" s="207">
        <v>15</v>
      </c>
      <c r="O78" s="206">
        <v>5</v>
      </c>
      <c r="P78" s="206">
        <v>15</v>
      </c>
      <c r="Q78" s="206">
        <v>10</v>
      </c>
      <c r="R78" s="206">
        <v>15</v>
      </c>
      <c r="S78" s="206">
        <v>10</v>
      </c>
      <c r="T78" s="206">
        <v>30</v>
      </c>
      <c r="U78" s="206">
        <f>SUM(N78:T78)</f>
        <v>100</v>
      </c>
      <c r="V78" s="206">
        <v>2</v>
      </c>
      <c r="W78" s="215">
        <v>1</v>
      </c>
      <c r="X78" s="215">
        <v>4</v>
      </c>
      <c r="Y78" s="51" t="str">
        <f>VLOOKUP(VALUE(W78&amp;X78),B$119:C$143,2,FALSE)</f>
        <v>ALTA</v>
      </c>
      <c r="Z78" s="210" t="str">
        <f>VLOOKUP(Y78,$C$99:$G$102,2,FALSE)</f>
        <v>A: Zona de riesgo Alta: Reducir el riesgo, Evitar, Compartir o Transferir</v>
      </c>
      <c r="AA78" s="216" t="s">
        <v>574</v>
      </c>
      <c r="AB78" s="210" t="s">
        <v>575</v>
      </c>
      <c r="AC78" s="75" t="s">
        <v>570</v>
      </c>
      <c r="AD78" s="155" t="s">
        <v>560</v>
      </c>
      <c r="AE78" s="75" t="s">
        <v>561</v>
      </c>
      <c r="AF78" s="202" t="s">
        <v>576</v>
      </c>
      <c r="AG78" s="217" t="s">
        <v>577</v>
      </c>
      <c r="AH78" s="218"/>
    </row>
    <row r="79" spans="1:34" s="3" customFormat="1" ht="102.75" customHeight="1" x14ac:dyDescent="0.3">
      <c r="A79" s="236" t="s">
        <v>587</v>
      </c>
      <c r="B79" s="235">
        <v>1</v>
      </c>
      <c r="C79" s="237" t="s">
        <v>579</v>
      </c>
      <c r="D79" s="237" t="s">
        <v>580</v>
      </c>
      <c r="E79" s="237" t="s">
        <v>581</v>
      </c>
      <c r="F79" s="238" t="s">
        <v>61</v>
      </c>
      <c r="G79" s="204">
        <v>3</v>
      </c>
      <c r="H79" s="204">
        <v>10</v>
      </c>
      <c r="I79" s="51" t="s">
        <v>51</v>
      </c>
      <c r="J79" s="210" t="s">
        <v>582</v>
      </c>
      <c r="K79" s="214" t="s">
        <v>96</v>
      </c>
      <c r="L79" s="215"/>
      <c r="M79" s="214"/>
      <c r="N79" s="207">
        <v>15</v>
      </c>
      <c r="O79" s="206">
        <v>5</v>
      </c>
      <c r="P79" s="206">
        <v>0</v>
      </c>
      <c r="Q79" s="206">
        <v>10</v>
      </c>
      <c r="R79" s="206">
        <v>15</v>
      </c>
      <c r="S79" s="206">
        <v>10</v>
      </c>
      <c r="T79" s="206">
        <v>30</v>
      </c>
      <c r="U79" s="206">
        <v>85</v>
      </c>
      <c r="V79" s="206">
        <v>2</v>
      </c>
      <c r="W79" s="215">
        <v>1</v>
      </c>
      <c r="X79" s="215">
        <v>20</v>
      </c>
      <c r="Y79" s="51" t="s">
        <v>49</v>
      </c>
      <c r="Z79" s="210" t="s">
        <v>583</v>
      </c>
      <c r="AA79" s="216" t="s">
        <v>584</v>
      </c>
      <c r="AB79" s="210" t="s">
        <v>585</v>
      </c>
      <c r="AC79" s="57">
        <v>43497</v>
      </c>
      <c r="AD79" s="57">
        <v>43830</v>
      </c>
      <c r="AE79" s="115" t="s">
        <v>586</v>
      </c>
      <c r="AF79" s="202" t="s">
        <v>596</v>
      </c>
      <c r="AG79" s="217" t="s">
        <v>598</v>
      </c>
      <c r="AH79" s="218"/>
    </row>
    <row r="80" spans="1:34" s="3" customFormat="1" ht="102.75" customHeight="1" x14ac:dyDescent="0.3">
      <c r="A80" s="236" t="s">
        <v>595</v>
      </c>
      <c r="B80" s="235">
        <v>2</v>
      </c>
      <c r="C80" s="237" t="s">
        <v>588</v>
      </c>
      <c r="D80" s="237" t="s">
        <v>589</v>
      </c>
      <c r="E80" s="237" t="s">
        <v>590</v>
      </c>
      <c r="F80" s="238" t="s">
        <v>61</v>
      </c>
      <c r="G80" s="204">
        <v>2</v>
      </c>
      <c r="H80" s="204">
        <v>20</v>
      </c>
      <c r="I80" s="51" t="s">
        <v>51</v>
      </c>
      <c r="J80" s="210" t="s">
        <v>591</v>
      </c>
      <c r="K80" s="214" t="s">
        <v>96</v>
      </c>
      <c r="L80" s="215"/>
      <c r="M80" s="214"/>
      <c r="N80" s="207">
        <v>15</v>
      </c>
      <c r="O80" s="206">
        <v>5</v>
      </c>
      <c r="P80" s="206">
        <v>0</v>
      </c>
      <c r="Q80" s="206">
        <v>10</v>
      </c>
      <c r="R80" s="206">
        <v>15</v>
      </c>
      <c r="S80" s="206">
        <v>10</v>
      </c>
      <c r="T80" s="206">
        <v>30</v>
      </c>
      <c r="U80" s="206">
        <v>85</v>
      </c>
      <c r="V80" s="206">
        <v>2</v>
      </c>
      <c r="W80" s="215">
        <v>1</v>
      </c>
      <c r="X80" s="215">
        <v>20</v>
      </c>
      <c r="Y80" s="51" t="s">
        <v>49</v>
      </c>
      <c r="Z80" s="210" t="s">
        <v>583</v>
      </c>
      <c r="AA80" s="216" t="s">
        <v>592</v>
      </c>
      <c r="AB80" s="210" t="s">
        <v>593</v>
      </c>
      <c r="AC80" s="57">
        <v>43497</v>
      </c>
      <c r="AD80" s="57">
        <v>43830</v>
      </c>
      <c r="AE80" s="115" t="s">
        <v>586</v>
      </c>
      <c r="AF80" s="239" t="s">
        <v>594</v>
      </c>
      <c r="AG80" s="240" t="s">
        <v>597</v>
      </c>
      <c r="AH80" s="218"/>
    </row>
    <row r="81" spans="1:34" s="3" customFormat="1" ht="33" customHeight="1" x14ac:dyDescent="0.3">
      <c r="A81" s="219"/>
      <c r="B81" s="219"/>
      <c r="C81" s="220"/>
      <c r="D81" s="221"/>
      <c r="E81" s="222"/>
      <c r="F81" s="223"/>
      <c r="G81" s="224"/>
      <c r="H81" s="224"/>
      <c r="I81" s="225"/>
      <c r="J81" s="226"/>
      <c r="K81" s="23"/>
      <c r="L81" s="219"/>
      <c r="M81" s="23"/>
      <c r="N81" s="227"/>
      <c r="O81" s="228"/>
      <c r="P81" s="228"/>
      <c r="Q81" s="228"/>
      <c r="R81" s="228"/>
      <c r="S81" s="228"/>
      <c r="T81" s="228"/>
      <c r="U81" s="228"/>
      <c r="V81" s="228"/>
      <c r="W81" s="219"/>
      <c r="X81" s="219"/>
      <c r="Y81" s="225"/>
      <c r="Z81" s="226"/>
      <c r="AA81" s="229"/>
      <c r="AB81" s="226"/>
      <c r="AC81" s="230"/>
      <c r="AD81" s="231"/>
      <c r="AE81" s="230"/>
      <c r="AF81" s="232"/>
      <c r="AG81" s="233"/>
      <c r="AH81" s="234"/>
    </row>
    <row r="82" spans="1:34" s="3" customFormat="1" ht="51" customHeight="1" x14ac:dyDescent="0.3">
      <c r="A82" s="219"/>
      <c r="B82" s="219"/>
      <c r="C82" s="220"/>
      <c r="D82" s="221"/>
      <c r="E82" s="222"/>
      <c r="F82" s="223"/>
      <c r="G82" s="224"/>
      <c r="H82" s="224"/>
      <c r="I82" s="225"/>
      <c r="J82" s="226"/>
      <c r="K82" s="23"/>
      <c r="L82" s="219"/>
      <c r="M82" s="23"/>
      <c r="N82" s="227"/>
      <c r="O82" s="228"/>
      <c r="P82" s="228"/>
      <c r="Q82" s="228"/>
      <c r="R82" s="228"/>
      <c r="S82" s="228"/>
      <c r="T82" s="228"/>
      <c r="U82" s="228"/>
      <c r="V82" s="228"/>
      <c r="W82" s="219"/>
      <c r="X82" s="219"/>
      <c r="Y82" s="225"/>
      <c r="Z82" s="226"/>
      <c r="AA82" s="229"/>
      <c r="AB82" s="226"/>
      <c r="AC82" s="230"/>
      <c r="AD82" s="231"/>
      <c r="AE82" s="230"/>
      <c r="AF82" s="232"/>
      <c r="AG82" s="233"/>
      <c r="AH82" s="234"/>
    </row>
    <row r="83" spans="1:34" s="3" customFormat="1" ht="33" customHeight="1" x14ac:dyDescent="0.3">
      <c r="A83" s="219"/>
      <c r="B83" s="219"/>
      <c r="C83" s="220"/>
      <c r="D83" s="221"/>
      <c r="E83" s="222"/>
      <c r="F83" s="223"/>
      <c r="G83" s="224"/>
      <c r="H83" s="224"/>
      <c r="I83" s="225"/>
      <c r="J83" s="226"/>
      <c r="K83" s="23"/>
      <c r="L83" s="219"/>
      <c r="M83" s="23"/>
      <c r="N83" s="227"/>
      <c r="O83" s="228"/>
      <c r="P83" s="228"/>
      <c r="Q83" s="228"/>
      <c r="R83" s="228"/>
      <c r="S83" s="228"/>
      <c r="T83" s="228"/>
      <c r="U83" s="228"/>
      <c r="V83" s="228"/>
      <c r="W83" s="219"/>
      <c r="X83" s="219"/>
      <c r="Y83" s="225"/>
      <c r="Z83" s="226"/>
      <c r="AA83" s="229"/>
      <c r="AB83" s="226"/>
      <c r="AC83" s="230"/>
      <c r="AD83" s="231"/>
      <c r="AE83" s="230"/>
      <c r="AF83" s="232"/>
      <c r="AG83" s="233"/>
      <c r="AH83" s="234"/>
    </row>
    <row r="84" spans="1:34" s="3" customFormat="1" ht="51" customHeight="1" x14ac:dyDescent="0.3">
      <c r="A84" s="219"/>
      <c r="B84" s="219"/>
      <c r="C84" s="220"/>
      <c r="D84" s="221"/>
      <c r="E84" s="222"/>
      <c r="F84" s="223"/>
      <c r="G84" s="224"/>
      <c r="H84" s="224"/>
      <c r="I84" s="225"/>
      <c r="J84" s="226"/>
      <c r="K84" s="23"/>
      <c r="L84" s="219"/>
      <c r="M84" s="23"/>
      <c r="N84" s="227"/>
      <c r="O84" s="228"/>
      <c r="P84" s="228"/>
      <c r="Q84" s="228"/>
      <c r="R84" s="228"/>
      <c r="S84" s="228"/>
      <c r="T84" s="228"/>
      <c r="U84" s="228"/>
      <c r="V84" s="228"/>
      <c r="W84" s="219"/>
      <c r="X84" s="219"/>
      <c r="Y84" s="225"/>
      <c r="Z84" s="226"/>
      <c r="AA84" s="229"/>
      <c r="AB84" s="226"/>
      <c r="AC84" s="230"/>
      <c r="AD84" s="231"/>
      <c r="AE84" s="230"/>
      <c r="AF84" s="232"/>
      <c r="AG84" s="233"/>
      <c r="AH84" s="234"/>
    </row>
    <row r="85" spans="1:34" s="3" customFormat="1" ht="33" customHeight="1" x14ac:dyDescent="0.3">
      <c r="A85" s="219"/>
      <c r="B85" s="219"/>
      <c r="C85" s="220"/>
      <c r="D85" s="221"/>
      <c r="E85" s="222"/>
      <c r="F85" s="223"/>
      <c r="G85" s="224"/>
      <c r="H85" s="224"/>
      <c r="I85" s="225"/>
      <c r="J85" s="226"/>
      <c r="K85" s="23"/>
      <c r="L85" s="219"/>
      <c r="M85" s="23"/>
      <c r="N85" s="227"/>
      <c r="O85" s="228"/>
      <c r="P85" s="228"/>
      <c r="Q85" s="228"/>
      <c r="R85" s="228"/>
      <c r="S85" s="228"/>
      <c r="T85" s="228"/>
      <c r="U85" s="228"/>
      <c r="V85" s="228"/>
      <c r="W85" s="219"/>
      <c r="X85" s="219"/>
      <c r="Y85" s="225"/>
      <c r="Z85" s="226"/>
      <c r="AA85" s="229"/>
      <c r="AB85" s="226"/>
      <c r="AC85" s="230"/>
      <c r="AD85" s="231"/>
      <c r="AE85" s="230"/>
      <c r="AF85" s="232"/>
      <c r="AG85" s="233"/>
      <c r="AH85" s="234"/>
    </row>
    <row r="86" spans="1:34" s="3" customFormat="1" ht="51" customHeight="1" x14ac:dyDescent="0.3">
      <c r="A86" s="219"/>
      <c r="B86" s="219"/>
      <c r="C86" s="220"/>
      <c r="D86" s="221"/>
      <c r="E86" s="222"/>
      <c r="F86" s="223"/>
      <c r="G86" s="224"/>
      <c r="H86" s="224"/>
      <c r="I86" s="225"/>
      <c r="J86" s="226"/>
      <c r="K86" s="23"/>
      <c r="L86" s="219"/>
      <c r="M86" s="23"/>
      <c r="N86" s="227"/>
      <c r="O86" s="228"/>
      <c r="P86" s="228"/>
      <c r="Q86" s="228"/>
      <c r="R86" s="228"/>
      <c r="S86" s="228"/>
      <c r="T86" s="228"/>
      <c r="U86" s="228"/>
      <c r="V86" s="228"/>
      <c r="W86" s="219"/>
      <c r="X86" s="219"/>
      <c r="Y86" s="225"/>
      <c r="Z86" s="226"/>
      <c r="AA86" s="229"/>
      <c r="AB86" s="226"/>
      <c r="AC86" s="230"/>
      <c r="AD86" s="231"/>
      <c r="AE86" s="230"/>
      <c r="AF86" s="232"/>
      <c r="AG86" s="233"/>
      <c r="AH86" s="234"/>
    </row>
    <row r="87" spans="1:34" s="3" customFormat="1" ht="33" customHeight="1" x14ac:dyDescent="0.3">
      <c r="A87" s="219"/>
      <c r="B87" s="219"/>
      <c r="C87" s="220"/>
      <c r="D87" s="221"/>
      <c r="E87" s="222"/>
      <c r="F87" s="223"/>
      <c r="G87" s="224"/>
      <c r="H87" s="224"/>
      <c r="I87" s="225"/>
      <c r="J87" s="226"/>
      <c r="K87" s="23"/>
      <c r="L87" s="219"/>
      <c r="M87" s="23"/>
      <c r="N87" s="227"/>
      <c r="O87" s="228"/>
      <c r="P87" s="228"/>
      <c r="Q87" s="228"/>
      <c r="R87" s="228"/>
      <c r="S87" s="228"/>
      <c r="T87" s="228"/>
      <c r="U87" s="228"/>
      <c r="V87" s="228"/>
      <c r="W87" s="219"/>
      <c r="X87" s="219"/>
      <c r="Y87" s="225"/>
      <c r="Z87" s="226"/>
      <c r="AA87" s="229"/>
      <c r="AB87" s="226"/>
      <c r="AC87" s="230"/>
      <c r="AD87" s="231"/>
      <c r="AE87" s="230"/>
      <c r="AF87" s="232"/>
      <c r="AG87" s="233"/>
      <c r="AH87" s="234"/>
    </row>
    <row r="89" spans="1:34" ht="62.25" customHeight="1" x14ac:dyDescent="0.35">
      <c r="B89" s="185"/>
      <c r="C89" s="188" t="s">
        <v>553</v>
      </c>
      <c r="D89" s="186">
        <f>COUNTA(D6:D80)</f>
        <v>27</v>
      </c>
      <c r="I89" s="188" t="s">
        <v>599</v>
      </c>
      <c r="J89" s="187">
        <f>COUNTA(J6:J80)</f>
        <v>65</v>
      </c>
    </row>
    <row r="91" spans="1:34" x14ac:dyDescent="0.3">
      <c r="D91" s="4"/>
      <c r="E91" s="2" t="s">
        <v>31</v>
      </c>
      <c r="F91" s="2"/>
      <c r="G91" s="2"/>
      <c r="H91" s="2"/>
      <c r="I91" s="2"/>
      <c r="K91" s="24">
        <v>1</v>
      </c>
    </row>
    <row r="92" spans="1:34" x14ac:dyDescent="0.3">
      <c r="D92" s="5" t="s">
        <v>32</v>
      </c>
      <c r="E92" s="2" t="s">
        <v>33</v>
      </c>
      <c r="F92" s="2" t="s">
        <v>34</v>
      </c>
      <c r="G92" s="2" t="s">
        <v>35</v>
      </c>
      <c r="H92" s="2" t="s">
        <v>36</v>
      </c>
      <c r="I92" s="2" t="s">
        <v>37</v>
      </c>
      <c r="K92" s="24">
        <v>2</v>
      </c>
    </row>
    <row r="93" spans="1:34" x14ac:dyDescent="0.3">
      <c r="D93" s="5" t="s">
        <v>38</v>
      </c>
      <c r="E93" s="6" t="s">
        <v>39</v>
      </c>
      <c r="F93" s="6" t="s">
        <v>39</v>
      </c>
      <c r="G93" s="7" t="s">
        <v>40</v>
      </c>
      <c r="H93" s="8" t="s">
        <v>41</v>
      </c>
      <c r="I93" s="8" t="s">
        <v>41</v>
      </c>
      <c r="K93" s="24">
        <v>3</v>
      </c>
    </row>
    <row r="94" spans="1:34" x14ac:dyDescent="0.3">
      <c r="D94" s="5" t="s">
        <v>42</v>
      </c>
      <c r="E94" s="6" t="s">
        <v>39</v>
      </c>
      <c r="F94" s="6" t="s">
        <v>39</v>
      </c>
      <c r="G94" s="7" t="s">
        <v>40</v>
      </c>
      <c r="H94" s="8" t="s">
        <v>41</v>
      </c>
      <c r="I94" s="9" t="s">
        <v>43</v>
      </c>
      <c r="K94" s="24">
        <v>4</v>
      </c>
    </row>
    <row r="95" spans="1:34" x14ac:dyDescent="0.3">
      <c r="D95" s="5" t="s">
        <v>44</v>
      </c>
      <c r="E95" s="6" t="s">
        <v>39</v>
      </c>
      <c r="F95" s="7" t="s">
        <v>40</v>
      </c>
      <c r="G95" s="8" t="s">
        <v>41</v>
      </c>
      <c r="H95" s="9" t="s">
        <v>43</v>
      </c>
      <c r="I95" s="9" t="s">
        <v>43</v>
      </c>
      <c r="K95" s="24">
        <v>5</v>
      </c>
    </row>
    <row r="96" spans="1:34" x14ac:dyDescent="0.3">
      <c r="D96" s="5" t="s">
        <v>45</v>
      </c>
      <c r="E96" s="7" t="s">
        <v>40</v>
      </c>
      <c r="F96" s="8" t="s">
        <v>41</v>
      </c>
      <c r="G96" s="8" t="s">
        <v>41</v>
      </c>
      <c r="H96" s="9" t="s">
        <v>43</v>
      </c>
      <c r="I96" s="9" t="s">
        <v>43</v>
      </c>
    </row>
    <row r="97" spans="3:14" x14ac:dyDescent="0.3">
      <c r="D97" s="5" t="s">
        <v>46</v>
      </c>
      <c r="E97" s="8" t="s">
        <v>41</v>
      </c>
      <c r="F97" s="8" t="s">
        <v>41</v>
      </c>
      <c r="G97" s="9" t="s">
        <v>43</v>
      </c>
      <c r="H97" s="9" t="s">
        <v>43</v>
      </c>
      <c r="I97" s="9" t="s">
        <v>43</v>
      </c>
      <c r="J97" s="10"/>
    </row>
    <row r="98" spans="3:14" x14ac:dyDescent="0.3">
      <c r="D98" s="10"/>
      <c r="E98" s="10"/>
      <c r="F98" s="10"/>
      <c r="G98" s="10"/>
      <c r="H98" s="10"/>
      <c r="I98" s="10"/>
      <c r="J98" s="11"/>
    </row>
    <row r="99" spans="3:14" x14ac:dyDescent="0.3">
      <c r="C99" s="19" t="s">
        <v>47</v>
      </c>
      <c r="D99" s="362" t="s">
        <v>48</v>
      </c>
      <c r="E99" s="362"/>
      <c r="F99" s="362"/>
      <c r="G99" s="362"/>
      <c r="H99" s="11"/>
      <c r="I99" s="11"/>
      <c r="J99" s="11"/>
    </row>
    <row r="100" spans="3:14" x14ac:dyDescent="0.3">
      <c r="C100" s="20" t="s">
        <v>49</v>
      </c>
      <c r="D100" s="362" t="s">
        <v>50</v>
      </c>
      <c r="E100" s="362"/>
      <c r="F100" s="362"/>
      <c r="G100" s="362"/>
      <c r="H100" s="11"/>
      <c r="I100" s="11"/>
      <c r="J100" s="11"/>
    </row>
    <row r="101" spans="3:14" x14ac:dyDescent="0.3">
      <c r="C101" s="21" t="s">
        <v>51</v>
      </c>
      <c r="D101" s="362" t="s">
        <v>52</v>
      </c>
      <c r="E101" s="362"/>
      <c r="F101" s="362"/>
      <c r="G101" s="362"/>
      <c r="H101" s="11"/>
      <c r="I101" s="11"/>
      <c r="J101" s="11"/>
    </row>
    <row r="102" spans="3:14" x14ac:dyDescent="0.3">
      <c r="C102" s="22" t="s">
        <v>53</v>
      </c>
      <c r="D102" s="362" t="s">
        <v>54</v>
      </c>
      <c r="E102" s="362"/>
      <c r="F102" s="362"/>
      <c r="G102" s="362"/>
      <c r="H102" s="11"/>
      <c r="I102" s="11"/>
    </row>
    <row r="104" spans="3:14" x14ac:dyDescent="0.3">
      <c r="C104" s="4" t="s">
        <v>55</v>
      </c>
      <c r="I104" s="4" t="s">
        <v>69</v>
      </c>
      <c r="J104" s="16" t="s">
        <v>56</v>
      </c>
      <c r="K104" s="363" t="s">
        <v>71</v>
      </c>
      <c r="L104" s="363"/>
      <c r="M104" s="363" t="s">
        <v>11</v>
      </c>
      <c r="N104" s="363"/>
    </row>
    <row r="105" spans="3:14" ht="49.5" customHeight="1" x14ac:dyDescent="0.3">
      <c r="C105" s="15" t="s">
        <v>1</v>
      </c>
      <c r="D105" s="363" t="s">
        <v>56</v>
      </c>
      <c r="E105" s="363"/>
      <c r="F105" s="363"/>
      <c r="G105" s="363"/>
      <c r="I105" s="16" t="s">
        <v>70</v>
      </c>
      <c r="J105" s="18" t="s">
        <v>72</v>
      </c>
      <c r="K105" s="361" t="s">
        <v>73</v>
      </c>
      <c r="L105" s="361"/>
      <c r="M105" s="361" t="s">
        <v>74</v>
      </c>
      <c r="N105" s="361"/>
    </row>
    <row r="106" spans="3:14" ht="65.45" customHeight="1" x14ac:dyDescent="0.3">
      <c r="C106" s="17" t="s">
        <v>57</v>
      </c>
      <c r="D106" s="361" t="s">
        <v>58</v>
      </c>
      <c r="E106" s="361"/>
      <c r="F106" s="361"/>
      <c r="G106" s="361"/>
      <c r="I106" s="18">
        <v>5</v>
      </c>
      <c r="J106" s="18" t="s">
        <v>75</v>
      </c>
      <c r="K106" s="361" t="s">
        <v>76</v>
      </c>
      <c r="L106" s="361"/>
      <c r="M106" s="361" t="s">
        <v>77</v>
      </c>
      <c r="N106" s="361"/>
    </row>
    <row r="107" spans="3:14" ht="33.75" customHeight="1" x14ac:dyDescent="0.3">
      <c r="C107" s="17" t="s">
        <v>59</v>
      </c>
      <c r="D107" s="361" t="s">
        <v>60</v>
      </c>
      <c r="E107" s="361"/>
      <c r="F107" s="361"/>
      <c r="G107" s="361"/>
      <c r="I107" s="18">
        <v>4</v>
      </c>
      <c r="J107" s="18" t="s">
        <v>78</v>
      </c>
      <c r="K107" s="361" t="s">
        <v>79</v>
      </c>
      <c r="L107" s="361"/>
      <c r="M107" s="361" t="s">
        <v>80</v>
      </c>
      <c r="N107" s="361"/>
    </row>
    <row r="108" spans="3:14" ht="63.75" customHeight="1" x14ac:dyDescent="0.3">
      <c r="C108" s="17" t="s">
        <v>61</v>
      </c>
      <c r="D108" s="361" t="s">
        <v>62</v>
      </c>
      <c r="E108" s="361"/>
      <c r="F108" s="361"/>
      <c r="G108" s="361"/>
      <c r="I108" s="18">
        <v>3</v>
      </c>
      <c r="J108" s="18" t="s">
        <v>81</v>
      </c>
      <c r="K108" s="361" t="s">
        <v>82</v>
      </c>
      <c r="L108" s="361"/>
      <c r="M108" s="361" t="s">
        <v>83</v>
      </c>
      <c r="N108" s="361"/>
    </row>
    <row r="109" spans="3:14" ht="48.75" customHeight="1" x14ac:dyDescent="0.3">
      <c r="C109" s="17" t="s">
        <v>63</v>
      </c>
      <c r="D109" s="361" t="s">
        <v>64</v>
      </c>
      <c r="E109" s="361"/>
      <c r="F109" s="361"/>
      <c r="G109" s="361"/>
      <c r="I109" s="18">
        <v>2</v>
      </c>
      <c r="J109" s="18" t="s">
        <v>84</v>
      </c>
      <c r="K109" s="361" t="s">
        <v>85</v>
      </c>
      <c r="L109" s="361"/>
      <c r="M109" s="361" t="s">
        <v>86</v>
      </c>
      <c r="N109" s="361"/>
    </row>
    <row r="110" spans="3:14" ht="33.75" customHeight="1" x14ac:dyDescent="0.3">
      <c r="C110" s="17" t="s">
        <v>65</v>
      </c>
      <c r="D110" s="361" t="s">
        <v>66</v>
      </c>
      <c r="E110" s="361"/>
      <c r="F110" s="361"/>
      <c r="G110" s="361"/>
      <c r="I110" s="18">
        <v>1</v>
      </c>
      <c r="J110"/>
      <c r="K110"/>
    </row>
    <row r="111" spans="3:14" ht="48" customHeight="1" x14ac:dyDescent="0.3">
      <c r="C111" s="17" t="s">
        <v>67</v>
      </c>
      <c r="D111" s="361" t="s">
        <v>68</v>
      </c>
      <c r="E111" s="361"/>
      <c r="F111" s="361"/>
      <c r="G111" s="361"/>
      <c r="J111" s="28"/>
      <c r="K111" s="28"/>
      <c r="L111" s="12"/>
      <c r="M111" s="12"/>
      <c r="N111" s="12"/>
    </row>
    <row r="112" spans="3:14" x14ac:dyDescent="0.3">
      <c r="I112" s="12"/>
      <c r="J112" s="12"/>
      <c r="K112" s="12"/>
      <c r="L112" s="12"/>
      <c r="M112" s="12"/>
      <c r="N112" s="12"/>
    </row>
    <row r="113" spans="1:26" x14ac:dyDescent="0.3">
      <c r="I113" s="29"/>
      <c r="J113" s="30"/>
      <c r="K113" s="375"/>
      <c r="L113" s="375"/>
      <c r="M113" s="375"/>
      <c r="N113" s="375"/>
    </row>
    <row r="114" spans="1:26" x14ac:dyDescent="0.3">
      <c r="I114" s="30"/>
      <c r="J114" s="31"/>
      <c r="K114" s="374"/>
      <c r="L114" s="374"/>
      <c r="M114" s="374"/>
      <c r="N114" s="374"/>
      <c r="O114" s="25"/>
      <c r="P114" s="25"/>
      <c r="Q114" s="25"/>
      <c r="R114" s="25"/>
      <c r="S114" s="25"/>
      <c r="T114" s="25"/>
      <c r="U114" s="25"/>
      <c r="V114" s="25"/>
      <c r="W114" s="25"/>
      <c r="X114" s="25"/>
      <c r="Y114" s="25"/>
      <c r="Z114" s="25"/>
    </row>
    <row r="115" spans="1:26" x14ac:dyDescent="0.3">
      <c r="A115" s="244"/>
      <c r="B115" s="26"/>
      <c r="C115" s="25"/>
      <c r="D115" s="25"/>
      <c r="E115" s="25"/>
      <c r="F115" s="25"/>
      <c r="G115" s="25"/>
      <c r="H115" s="25"/>
      <c r="I115" s="31"/>
      <c r="J115" s="31"/>
      <c r="K115" s="374"/>
      <c r="L115" s="374"/>
      <c r="M115" s="374"/>
      <c r="N115" s="374"/>
      <c r="O115" s="25"/>
      <c r="P115" s="25"/>
      <c r="Q115" s="25"/>
      <c r="R115" s="25"/>
      <c r="S115" s="25"/>
      <c r="T115" s="25"/>
      <c r="U115" s="25"/>
      <c r="V115" s="25"/>
      <c r="W115" s="25"/>
      <c r="X115" s="25"/>
      <c r="Y115" s="25"/>
      <c r="Z115" s="25"/>
    </row>
    <row r="116" spans="1:26" ht="32.85" customHeight="1" x14ac:dyDescent="0.3">
      <c r="A116" s="244"/>
      <c r="B116" s="26"/>
      <c r="C116" s="25"/>
      <c r="D116" s="25"/>
      <c r="E116" s="25"/>
      <c r="F116" s="25"/>
      <c r="G116" s="25"/>
      <c r="H116" s="25"/>
      <c r="I116" s="31"/>
      <c r="J116" s="31"/>
      <c r="K116" s="374"/>
      <c r="L116" s="374"/>
      <c r="M116" s="374"/>
      <c r="N116" s="374"/>
      <c r="O116" s="25"/>
      <c r="P116" s="25"/>
      <c r="Q116" s="25"/>
      <c r="R116" s="25"/>
      <c r="S116" s="25"/>
      <c r="T116" s="25"/>
      <c r="U116" s="25"/>
      <c r="V116" s="25"/>
      <c r="W116" s="25"/>
      <c r="X116" s="25"/>
      <c r="Y116" s="25"/>
      <c r="Z116" s="25"/>
    </row>
    <row r="117" spans="1:26" ht="32.85" customHeight="1" x14ac:dyDescent="0.3">
      <c r="A117" s="244"/>
      <c r="B117" s="26"/>
      <c r="C117" s="25"/>
      <c r="D117" s="25"/>
      <c r="E117" s="25"/>
      <c r="F117" s="25"/>
      <c r="G117" s="25"/>
      <c r="H117" s="25"/>
      <c r="I117" s="31"/>
      <c r="J117" s="31"/>
      <c r="K117" s="374"/>
      <c r="L117" s="374"/>
      <c r="M117" s="374"/>
      <c r="N117" s="374"/>
      <c r="O117" s="25"/>
      <c r="P117" s="25"/>
      <c r="Q117" s="25"/>
      <c r="R117" s="25"/>
      <c r="S117" s="25"/>
      <c r="T117" s="25"/>
      <c r="U117" s="25"/>
      <c r="V117" s="25"/>
      <c r="W117" s="25"/>
      <c r="X117" s="25"/>
      <c r="Y117" s="25"/>
      <c r="Z117" s="25"/>
    </row>
    <row r="118" spans="1:26" ht="32.85" customHeight="1" x14ac:dyDescent="0.3">
      <c r="A118" s="245"/>
      <c r="B118" s="34"/>
      <c r="C118" s="33"/>
      <c r="D118" s="25"/>
      <c r="E118" s="25"/>
      <c r="F118" s="25"/>
      <c r="G118" s="25"/>
      <c r="H118" s="25"/>
      <c r="I118" s="31"/>
      <c r="J118" s="31"/>
      <c r="K118" s="374"/>
      <c r="L118" s="374"/>
      <c r="M118" s="374"/>
      <c r="N118" s="374"/>
      <c r="O118" s="25"/>
      <c r="P118" s="25"/>
      <c r="Q118" s="25"/>
      <c r="R118" s="25"/>
      <c r="S118" s="25"/>
      <c r="T118" s="25"/>
      <c r="U118" s="25"/>
      <c r="V118" s="25"/>
      <c r="W118" s="25"/>
      <c r="X118" s="25"/>
      <c r="Y118" s="25"/>
      <c r="Z118" s="25"/>
    </row>
    <row r="119" spans="1:26" x14ac:dyDescent="0.3">
      <c r="A119" s="245">
        <v>1</v>
      </c>
      <c r="B119" s="35">
        <v>11</v>
      </c>
      <c r="C119" s="35" t="s">
        <v>47</v>
      </c>
      <c r="D119" s="25"/>
      <c r="E119" s="25"/>
      <c r="F119" s="25"/>
      <c r="G119" s="25"/>
      <c r="H119" s="25"/>
      <c r="I119" s="31"/>
      <c r="J119" s="32"/>
      <c r="K119" s="32"/>
      <c r="L119" s="32"/>
      <c r="M119" s="32"/>
      <c r="N119" s="32"/>
      <c r="O119" s="25"/>
      <c r="P119" s="25"/>
      <c r="Q119" s="25"/>
      <c r="R119" s="25"/>
      <c r="S119" s="25"/>
      <c r="T119" s="25"/>
      <c r="U119" s="25"/>
      <c r="V119" s="25"/>
      <c r="W119" s="25"/>
      <c r="X119" s="25"/>
      <c r="Y119" s="25"/>
      <c r="Z119" s="25"/>
    </row>
    <row r="120" spans="1:26" x14ac:dyDescent="0.3">
      <c r="A120" s="245">
        <v>2</v>
      </c>
      <c r="B120" s="35">
        <v>12</v>
      </c>
      <c r="C120" s="35" t="s">
        <v>47</v>
      </c>
      <c r="D120" s="25"/>
      <c r="E120" s="25"/>
      <c r="F120" s="25"/>
      <c r="G120" s="25"/>
      <c r="H120" s="25"/>
      <c r="I120" s="32"/>
      <c r="J120" s="25"/>
      <c r="K120" s="25"/>
      <c r="L120" s="25"/>
      <c r="M120" s="25"/>
      <c r="N120" s="25"/>
      <c r="O120" s="25"/>
      <c r="P120" s="25"/>
      <c r="Q120" s="25"/>
      <c r="R120" s="25"/>
      <c r="S120" s="25"/>
      <c r="T120" s="25"/>
      <c r="U120" s="25"/>
      <c r="V120" s="25"/>
      <c r="W120" s="25"/>
      <c r="X120" s="25"/>
      <c r="Y120" s="25"/>
      <c r="Z120" s="25"/>
    </row>
    <row r="121" spans="1:26" x14ac:dyDescent="0.3">
      <c r="A121" s="245">
        <v>3</v>
      </c>
      <c r="B121" s="35">
        <v>13</v>
      </c>
      <c r="C121" s="35" t="s">
        <v>49</v>
      </c>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x14ac:dyDescent="0.3">
      <c r="A122" s="245">
        <v>4</v>
      </c>
      <c r="B122" s="35">
        <v>14</v>
      </c>
      <c r="C122" s="35" t="s">
        <v>51</v>
      </c>
      <c r="D122" s="26"/>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x14ac:dyDescent="0.3">
      <c r="A123" s="245">
        <v>5</v>
      </c>
      <c r="B123" s="35">
        <v>15</v>
      </c>
      <c r="C123" s="35" t="s">
        <v>51</v>
      </c>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x14ac:dyDescent="0.3">
      <c r="A124" s="245"/>
      <c r="B124" s="35">
        <v>21</v>
      </c>
      <c r="C124" s="35" t="s">
        <v>47</v>
      </c>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x14ac:dyDescent="0.3">
      <c r="A125" s="245"/>
      <c r="B125" s="35">
        <v>22</v>
      </c>
      <c r="C125" s="35" t="s">
        <v>47</v>
      </c>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x14ac:dyDescent="0.3">
      <c r="A126" s="245"/>
      <c r="B126" s="35">
        <v>23</v>
      </c>
      <c r="C126" s="35" t="s">
        <v>49</v>
      </c>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x14ac:dyDescent="0.3">
      <c r="A127" s="245"/>
      <c r="B127" s="35">
        <v>24</v>
      </c>
      <c r="C127" s="35" t="s">
        <v>51</v>
      </c>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x14ac:dyDescent="0.3">
      <c r="A128" s="245"/>
      <c r="B128" s="35">
        <v>25</v>
      </c>
      <c r="C128" s="35" t="s">
        <v>53</v>
      </c>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x14ac:dyDescent="0.3">
      <c r="A129" s="245"/>
      <c r="B129" s="35">
        <v>31</v>
      </c>
      <c r="C129" s="35" t="s">
        <v>47</v>
      </c>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x14ac:dyDescent="0.3">
      <c r="A130" s="245"/>
      <c r="B130" s="35">
        <v>32</v>
      </c>
      <c r="C130" s="35" t="s">
        <v>49</v>
      </c>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x14ac:dyDescent="0.3">
      <c r="A131" s="245"/>
      <c r="B131" s="35">
        <v>33</v>
      </c>
      <c r="C131" s="35" t="s">
        <v>51</v>
      </c>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x14ac:dyDescent="0.3">
      <c r="A132" s="245"/>
      <c r="B132" s="35">
        <v>34</v>
      </c>
      <c r="C132" s="35" t="s">
        <v>53</v>
      </c>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x14ac:dyDescent="0.3">
      <c r="A133" s="245"/>
      <c r="B133" s="35">
        <v>35</v>
      </c>
      <c r="C133" s="35" t="s">
        <v>53</v>
      </c>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x14ac:dyDescent="0.3">
      <c r="A134" s="245"/>
      <c r="B134" s="35">
        <v>41</v>
      </c>
      <c r="C134" s="35" t="s">
        <v>49</v>
      </c>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x14ac:dyDescent="0.3">
      <c r="A135" s="245"/>
      <c r="B135" s="35">
        <v>42</v>
      </c>
      <c r="C135" s="35" t="s">
        <v>51</v>
      </c>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x14ac:dyDescent="0.3">
      <c r="A136" s="245"/>
      <c r="B136" s="35">
        <v>43</v>
      </c>
      <c r="C136" s="35" t="s">
        <v>51</v>
      </c>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x14ac:dyDescent="0.3">
      <c r="A137" s="245"/>
      <c r="B137" s="35">
        <v>44</v>
      </c>
      <c r="C137" s="35" t="s">
        <v>53</v>
      </c>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x14ac:dyDescent="0.3">
      <c r="A138" s="245"/>
      <c r="B138" s="35">
        <v>45</v>
      </c>
      <c r="C138" s="35" t="s">
        <v>53</v>
      </c>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x14ac:dyDescent="0.3">
      <c r="A139" s="245"/>
      <c r="B139" s="35">
        <v>51</v>
      </c>
      <c r="C139" s="35" t="s">
        <v>51</v>
      </c>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x14ac:dyDescent="0.3">
      <c r="A140" s="245"/>
      <c r="B140" s="35">
        <v>52</v>
      </c>
      <c r="C140" s="35" t="s">
        <v>51</v>
      </c>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x14ac:dyDescent="0.3">
      <c r="A141" s="245"/>
      <c r="B141" s="35">
        <v>53</v>
      </c>
      <c r="C141" s="35" t="s">
        <v>53</v>
      </c>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x14ac:dyDescent="0.3">
      <c r="A142" s="245"/>
      <c r="B142" s="35">
        <v>54</v>
      </c>
      <c r="C142" s="35" t="s">
        <v>53</v>
      </c>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x14ac:dyDescent="0.3">
      <c r="A143" s="245"/>
      <c r="B143" s="35">
        <v>55</v>
      </c>
      <c r="C143" s="35" t="s">
        <v>53</v>
      </c>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x14ac:dyDescent="0.3">
      <c r="A144" s="245"/>
      <c r="B144" s="33"/>
      <c r="C144" s="33"/>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x14ac:dyDescent="0.3">
      <c r="A145" s="245"/>
      <c r="B145" s="33"/>
      <c r="C145" s="33"/>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x14ac:dyDescent="0.3">
      <c r="A146" s="245"/>
      <c r="B146" s="33"/>
      <c r="C146" s="33"/>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x14ac:dyDescent="0.3">
      <c r="A147" s="245"/>
      <c r="B147" s="33">
        <v>15</v>
      </c>
      <c r="C147" s="33"/>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x14ac:dyDescent="0.3">
      <c r="A148" s="245"/>
      <c r="B148" s="33">
        <v>0</v>
      </c>
      <c r="C148" s="33"/>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x14ac:dyDescent="0.3">
      <c r="A149" s="245"/>
      <c r="B149" s="33"/>
      <c r="C149" s="33"/>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x14ac:dyDescent="0.3">
      <c r="A150" s="245"/>
      <c r="B150" s="33">
        <v>5</v>
      </c>
      <c r="C150" s="33"/>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x14ac:dyDescent="0.3">
      <c r="A151" s="245"/>
      <c r="B151" s="33">
        <v>0</v>
      </c>
      <c r="C151" s="33"/>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x14ac:dyDescent="0.3">
      <c r="A152" s="245"/>
      <c r="B152" s="33"/>
      <c r="C152" s="33"/>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x14ac:dyDescent="0.3">
      <c r="A153" s="245"/>
      <c r="B153" s="33">
        <v>10</v>
      </c>
      <c r="C153" s="33"/>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x14ac:dyDescent="0.3">
      <c r="A154" s="245"/>
      <c r="B154" s="33">
        <v>0</v>
      </c>
      <c r="C154" s="33"/>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x14ac:dyDescent="0.3">
      <c r="A155" s="245"/>
      <c r="B155" s="33"/>
      <c r="C155" s="33"/>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x14ac:dyDescent="0.3">
      <c r="A156" s="245"/>
      <c r="B156" s="33">
        <v>30</v>
      </c>
      <c r="C156" s="33"/>
      <c r="D156" s="25"/>
      <c r="E156" s="25"/>
      <c r="F156" s="25"/>
      <c r="G156" s="25"/>
      <c r="H156" s="25"/>
      <c r="I156" s="25"/>
    </row>
    <row r="157" spans="1:26" x14ac:dyDescent="0.3">
      <c r="A157" s="245"/>
      <c r="B157" s="33">
        <v>0</v>
      </c>
      <c r="C157" s="33"/>
    </row>
    <row r="158" spans="1:26" x14ac:dyDescent="0.3">
      <c r="A158" s="245"/>
      <c r="B158" s="33"/>
      <c r="C158" s="33"/>
    </row>
  </sheetData>
  <sheetProtection selectLockedCells="1" selectUnlockedCells="1"/>
  <autoFilter ref="A5:AH80" xr:uid="{8DC547A3-E6E0-41E1-870F-C0EFDA0A5AD8}"/>
  <mergeCells count="518">
    <mergeCell ref="B77:B78"/>
    <mergeCell ref="C77:C78"/>
    <mergeCell ref="D77:D78"/>
    <mergeCell ref="E77:E78"/>
    <mergeCell ref="F77:F78"/>
    <mergeCell ref="A77:A78"/>
    <mergeCell ref="J43:J44"/>
    <mergeCell ref="T43:T44"/>
    <mergeCell ref="U43:U44"/>
    <mergeCell ref="A43:A44"/>
    <mergeCell ref="B45:B47"/>
    <mergeCell ref="C45:C47"/>
    <mergeCell ref="D45:D47"/>
    <mergeCell ref="E45:E47"/>
    <mergeCell ref="F45:F47"/>
    <mergeCell ref="G45:G47"/>
    <mergeCell ref="H45:H47"/>
    <mergeCell ref="I45:I47"/>
    <mergeCell ref="Q50:Q51"/>
    <mergeCell ref="R50:R51"/>
    <mergeCell ref="S50:S51"/>
    <mergeCell ref="T50:T51"/>
    <mergeCell ref="U50:U51"/>
    <mergeCell ref="A45:A47"/>
    <mergeCell ref="V43:V44"/>
    <mergeCell ref="W43:W44"/>
    <mergeCell ref="X43:X44"/>
    <mergeCell ref="Y43:Y44"/>
    <mergeCell ref="Z43:Z44"/>
    <mergeCell ref="K43:K44"/>
    <mergeCell ref="L43:L44"/>
    <mergeCell ref="M43:M44"/>
    <mergeCell ref="N43:N44"/>
    <mergeCell ref="O43:O44"/>
    <mergeCell ref="P43:P44"/>
    <mergeCell ref="Q43:Q44"/>
    <mergeCell ref="R43:R44"/>
    <mergeCell ref="S43:S44"/>
    <mergeCell ref="B38:B40"/>
    <mergeCell ref="B43:B44"/>
    <mergeCell ref="C43:C44"/>
    <mergeCell ref="D43:D44"/>
    <mergeCell ref="E43:E44"/>
    <mergeCell ref="F43:F44"/>
    <mergeCell ref="G43:G44"/>
    <mergeCell ref="H43:H44"/>
    <mergeCell ref="I43:I44"/>
    <mergeCell ref="X32:X34"/>
    <mergeCell ref="AH38:AH40"/>
    <mergeCell ref="B41:B42"/>
    <mergeCell ref="C41:C42"/>
    <mergeCell ref="D41:D42"/>
    <mergeCell ref="E41:E42"/>
    <mergeCell ref="F41:F42"/>
    <mergeCell ref="G41:G42"/>
    <mergeCell ref="H41:H42"/>
    <mergeCell ref="I41:I42"/>
    <mergeCell ref="V41:V42"/>
    <mergeCell ref="W41:W42"/>
    <mergeCell ref="X41:X42"/>
    <mergeCell ref="Y41:Y42"/>
    <mergeCell ref="Z41:Z42"/>
    <mergeCell ref="W38:W40"/>
    <mergeCell ref="X38:X40"/>
    <mergeCell ref="Y38:Y40"/>
    <mergeCell ref="Z38:Z40"/>
    <mergeCell ref="AA38:AA40"/>
    <mergeCell ref="AB38:AB40"/>
    <mergeCell ref="AE38:AE40"/>
    <mergeCell ref="AF38:AF40"/>
    <mergeCell ref="AG38:AG40"/>
    <mergeCell ref="G32:G34"/>
    <mergeCell ref="H32:H34"/>
    <mergeCell ref="I32:I34"/>
    <mergeCell ref="W32:W34"/>
    <mergeCell ref="C38:C40"/>
    <mergeCell ref="D38:D40"/>
    <mergeCell ref="E38:E40"/>
    <mergeCell ref="F38:F40"/>
    <mergeCell ref="G38:G40"/>
    <mergeCell ref="H38:H40"/>
    <mergeCell ref="I38:I40"/>
    <mergeCell ref="V38:V40"/>
    <mergeCell ref="E27:E29"/>
    <mergeCell ref="F27:F29"/>
    <mergeCell ref="G27:G29"/>
    <mergeCell ref="H27:H29"/>
    <mergeCell ref="Y32:Y34"/>
    <mergeCell ref="Z32:Z34"/>
    <mergeCell ref="B35:B37"/>
    <mergeCell ref="C35:C37"/>
    <mergeCell ref="D35:D37"/>
    <mergeCell ref="E35:E37"/>
    <mergeCell ref="F35:F37"/>
    <mergeCell ref="G35:G37"/>
    <mergeCell ref="H35:H37"/>
    <mergeCell ref="I35:I37"/>
    <mergeCell ref="V35:V37"/>
    <mergeCell ref="W35:W37"/>
    <mergeCell ref="X35:X37"/>
    <mergeCell ref="Y35:Y37"/>
    <mergeCell ref="Z35:Z37"/>
    <mergeCell ref="B32:B34"/>
    <mergeCell ref="C32:C34"/>
    <mergeCell ref="D32:D34"/>
    <mergeCell ref="E32:E34"/>
    <mergeCell ref="F32:F34"/>
    <mergeCell ref="X30:X31"/>
    <mergeCell ref="Y30:Y31"/>
    <mergeCell ref="Z30:Z31"/>
    <mergeCell ref="O27:O29"/>
    <mergeCell ref="A32:A34"/>
    <mergeCell ref="A35:A37"/>
    <mergeCell ref="A38:A40"/>
    <mergeCell ref="A18:A20"/>
    <mergeCell ref="A21:A23"/>
    <mergeCell ref="A24:A26"/>
    <mergeCell ref="A27:A29"/>
    <mergeCell ref="A30:A31"/>
    <mergeCell ref="X27:X29"/>
    <mergeCell ref="P27:P29"/>
    <mergeCell ref="Q27:Q29"/>
    <mergeCell ref="R27:R29"/>
    <mergeCell ref="S27:S29"/>
    <mergeCell ref="T27:T29"/>
    <mergeCell ref="U27:U29"/>
    <mergeCell ref="V27:V29"/>
    <mergeCell ref="W27:W29"/>
    <mergeCell ref="B27:B29"/>
    <mergeCell ref="C27:C29"/>
    <mergeCell ref="D27:D29"/>
    <mergeCell ref="O30:O31"/>
    <mergeCell ref="P30:P31"/>
    <mergeCell ref="Q30:Q31"/>
    <mergeCell ref="R30:R31"/>
    <mergeCell ref="S30:S31"/>
    <mergeCell ref="T30:T31"/>
    <mergeCell ref="U30:U31"/>
    <mergeCell ref="V30:V31"/>
    <mergeCell ref="W30:W31"/>
    <mergeCell ref="B30:B31"/>
    <mergeCell ref="C30:C31"/>
    <mergeCell ref="D30:D31"/>
    <mergeCell ref="E30:E31"/>
    <mergeCell ref="F30:F31"/>
    <mergeCell ref="G30:G31"/>
    <mergeCell ref="H30:H31"/>
    <mergeCell ref="I30:I31"/>
    <mergeCell ref="N30:N31"/>
    <mergeCell ref="I27:I29"/>
    <mergeCell ref="N27:N29"/>
    <mergeCell ref="V24:V26"/>
    <mergeCell ref="W24:W26"/>
    <mergeCell ref="X24:X26"/>
    <mergeCell ref="Y24:Y26"/>
    <mergeCell ref="Z24:Z26"/>
    <mergeCell ref="J25:J26"/>
    <mergeCell ref="K25:K26"/>
    <mergeCell ref="L25:L26"/>
    <mergeCell ref="M25:M26"/>
    <mergeCell ref="N25:N26"/>
    <mergeCell ref="O25:O26"/>
    <mergeCell ref="P25:P26"/>
    <mergeCell ref="Q25:Q26"/>
    <mergeCell ref="R25:R26"/>
    <mergeCell ref="S25:S26"/>
    <mergeCell ref="T25:T26"/>
    <mergeCell ref="U25:U26"/>
    <mergeCell ref="Y27:Y29"/>
    <mergeCell ref="Z27:Z29"/>
    <mergeCell ref="Q22:Q23"/>
    <mergeCell ref="R22:R23"/>
    <mergeCell ref="S22:S23"/>
    <mergeCell ref="T22:T23"/>
    <mergeCell ref="U22:U23"/>
    <mergeCell ref="B24:B26"/>
    <mergeCell ref="C24:C26"/>
    <mergeCell ref="D24:D26"/>
    <mergeCell ref="E24:E26"/>
    <mergeCell ref="F24:F26"/>
    <mergeCell ref="G24:G26"/>
    <mergeCell ref="H24:H26"/>
    <mergeCell ref="I24:I26"/>
    <mergeCell ref="AE18:AE19"/>
    <mergeCell ref="AF18:AF19"/>
    <mergeCell ref="AG18:AG19"/>
    <mergeCell ref="AH18:AH19"/>
    <mergeCell ref="B21:B23"/>
    <mergeCell ref="C21:C23"/>
    <mergeCell ref="D21:D23"/>
    <mergeCell ref="E21:E23"/>
    <mergeCell ref="F21:F23"/>
    <mergeCell ref="G21:G23"/>
    <mergeCell ref="H21:H23"/>
    <mergeCell ref="I21:I23"/>
    <mergeCell ref="V21:V23"/>
    <mergeCell ref="W21:W23"/>
    <mergeCell ref="X21:X23"/>
    <mergeCell ref="Y21:Y23"/>
    <mergeCell ref="Z21:Z23"/>
    <mergeCell ref="J22:J23"/>
    <mergeCell ref="K22:K23"/>
    <mergeCell ref="L22:L23"/>
    <mergeCell ref="M22:M23"/>
    <mergeCell ref="N22:N23"/>
    <mergeCell ref="O22:O23"/>
    <mergeCell ref="P22:P23"/>
    <mergeCell ref="V18:V20"/>
    <mergeCell ref="W18:W20"/>
    <mergeCell ref="X18:X20"/>
    <mergeCell ref="Y18:Y20"/>
    <mergeCell ref="Z18:Z20"/>
    <mergeCell ref="AA18:AA19"/>
    <mergeCell ref="AB18:AB19"/>
    <mergeCell ref="AC18:AC19"/>
    <mergeCell ref="AD18:AD19"/>
    <mergeCell ref="M18:M20"/>
    <mergeCell ref="N18:N20"/>
    <mergeCell ref="O18:O20"/>
    <mergeCell ref="P18:P20"/>
    <mergeCell ref="Q18:Q20"/>
    <mergeCell ref="R18:R20"/>
    <mergeCell ref="S18:S20"/>
    <mergeCell ref="T18:T20"/>
    <mergeCell ref="U18:U20"/>
    <mergeCell ref="A3:A5"/>
    <mergeCell ref="A6:A9"/>
    <mergeCell ref="A10:A14"/>
    <mergeCell ref="A15:A17"/>
    <mergeCell ref="B18:B20"/>
    <mergeCell ref="C18:C20"/>
    <mergeCell ref="D18:D20"/>
    <mergeCell ref="E18:E20"/>
    <mergeCell ref="F18:F20"/>
    <mergeCell ref="C15:C17"/>
    <mergeCell ref="B15:B17"/>
    <mergeCell ref="C10:C14"/>
    <mergeCell ref="B10:B14"/>
    <mergeCell ref="C6:C9"/>
    <mergeCell ref="B6:B9"/>
    <mergeCell ref="K106:L106"/>
    <mergeCell ref="M106:N106"/>
    <mergeCell ref="K107:L107"/>
    <mergeCell ref="M107:N107"/>
    <mergeCell ref="K105:L105"/>
    <mergeCell ref="D15:D17"/>
    <mergeCell ref="D110:G110"/>
    <mergeCell ref="D111:G111"/>
    <mergeCell ref="D105:G105"/>
    <mergeCell ref="D106:G106"/>
    <mergeCell ref="D107:G107"/>
    <mergeCell ref="D108:G108"/>
    <mergeCell ref="E15:E17"/>
    <mergeCell ref="F15:F17"/>
    <mergeCell ref="G15:G17"/>
    <mergeCell ref="H15:H17"/>
    <mergeCell ref="I15:I17"/>
    <mergeCell ref="G18:G20"/>
    <mergeCell ref="H18:H20"/>
    <mergeCell ref="I18:I20"/>
    <mergeCell ref="K52:K53"/>
    <mergeCell ref="L52:L53"/>
    <mergeCell ref="K18:K20"/>
    <mergeCell ref="L18:L20"/>
    <mergeCell ref="K117:L117"/>
    <mergeCell ref="M117:N117"/>
    <mergeCell ref="K118:L118"/>
    <mergeCell ref="M118:N118"/>
    <mergeCell ref="K113:L113"/>
    <mergeCell ref="M113:N113"/>
    <mergeCell ref="K114:L114"/>
    <mergeCell ref="M114:N114"/>
    <mergeCell ref="K115:L115"/>
    <mergeCell ref="M115:N115"/>
    <mergeCell ref="K116:L116"/>
    <mergeCell ref="M116:N116"/>
    <mergeCell ref="Z3:AE3"/>
    <mergeCell ref="AF3:AH3"/>
    <mergeCell ref="C4:C5"/>
    <mergeCell ref="D4:D5"/>
    <mergeCell ref="G4:I4"/>
    <mergeCell ref="J4:J5"/>
    <mergeCell ref="K4:M4"/>
    <mergeCell ref="N4:N5"/>
    <mergeCell ref="AH4:AH5"/>
    <mergeCell ref="G3:M3"/>
    <mergeCell ref="C3:F3"/>
    <mergeCell ref="N3:Y3"/>
    <mergeCell ref="F4:F5"/>
    <mergeCell ref="Q4:Q5"/>
    <mergeCell ref="R4:R5"/>
    <mergeCell ref="S4:S5"/>
    <mergeCell ref="O4:O5"/>
    <mergeCell ref="P4:P5"/>
    <mergeCell ref="AF4:AF5"/>
    <mergeCell ref="AG4:AG5"/>
    <mergeCell ref="AE4:AE5"/>
    <mergeCell ref="W4:Y4"/>
    <mergeCell ref="Z4:Z5"/>
    <mergeCell ref="AA4:AA5"/>
    <mergeCell ref="AB4:AB5"/>
    <mergeCell ref="AC4:AC5"/>
    <mergeCell ref="AD4:AD5"/>
    <mergeCell ref="M109:N109"/>
    <mergeCell ref="D99:G99"/>
    <mergeCell ref="D100:G100"/>
    <mergeCell ref="D101:G101"/>
    <mergeCell ref="D102:G102"/>
    <mergeCell ref="M105:N105"/>
    <mergeCell ref="K108:L108"/>
    <mergeCell ref="M108:N108"/>
    <mergeCell ref="U4:U5"/>
    <mergeCell ref="V4:V5"/>
    <mergeCell ref="D109:G109"/>
    <mergeCell ref="E4:E5"/>
    <mergeCell ref="K104:L104"/>
    <mergeCell ref="M104:N104"/>
    <mergeCell ref="K109:L109"/>
    <mergeCell ref="F10:F14"/>
    <mergeCell ref="D10:D14"/>
    <mergeCell ref="J18:J20"/>
    <mergeCell ref="D6:D9"/>
    <mergeCell ref="E6:E9"/>
    <mergeCell ref="H6:H9"/>
    <mergeCell ref="T4:T5"/>
    <mergeCell ref="B3:B5"/>
    <mergeCell ref="F6:F9"/>
    <mergeCell ref="I6:I9"/>
    <mergeCell ref="I10:I14"/>
    <mergeCell ref="H10:H14"/>
    <mergeCell ref="G10:G14"/>
    <mergeCell ref="E10:E14"/>
    <mergeCell ref="G6:G9"/>
    <mergeCell ref="W45:W47"/>
    <mergeCell ref="X45:X47"/>
    <mergeCell ref="Y45:Y47"/>
    <mergeCell ref="Z45:Z47"/>
    <mergeCell ref="B48:B51"/>
    <mergeCell ref="C48:C51"/>
    <mergeCell ref="D48:D51"/>
    <mergeCell ref="E48:E51"/>
    <mergeCell ref="F48:F51"/>
    <mergeCell ref="G48:G51"/>
    <mergeCell ref="H48:H51"/>
    <mergeCell ref="I48:I51"/>
    <mergeCell ref="V48:V51"/>
    <mergeCell ref="W48:W51"/>
    <mergeCell ref="X48:X51"/>
    <mergeCell ref="Y48:Y51"/>
    <mergeCell ref="Z48:Z51"/>
    <mergeCell ref="J50:J51"/>
    <mergeCell ref="K50:K51"/>
    <mergeCell ref="L50:L51"/>
    <mergeCell ref="M50:M51"/>
    <mergeCell ref="N50:N51"/>
    <mergeCell ref="O50:O51"/>
    <mergeCell ref="P50:P51"/>
    <mergeCell ref="A48:A51"/>
    <mergeCell ref="V45:V47"/>
    <mergeCell ref="R52:R53"/>
    <mergeCell ref="S52:S53"/>
    <mergeCell ref="T52:T53"/>
    <mergeCell ref="U52:U53"/>
    <mergeCell ref="B52:B53"/>
    <mergeCell ref="C52:C53"/>
    <mergeCell ref="D52:D53"/>
    <mergeCell ref="E52:E53"/>
    <mergeCell ref="F52:F53"/>
    <mergeCell ref="G52:G53"/>
    <mergeCell ref="H52:H53"/>
    <mergeCell ref="I52:I53"/>
    <mergeCell ref="J52:J53"/>
    <mergeCell ref="V52:V53"/>
    <mergeCell ref="W52:W53"/>
    <mergeCell ref="X52:X53"/>
    <mergeCell ref="Y52:Y53"/>
    <mergeCell ref="Z52:Z53"/>
    <mergeCell ref="A52:A53"/>
    <mergeCell ref="B54:B56"/>
    <mergeCell ref="C54:C56"/>
    <mergeCell ref="D54:D56"/>
    <mergeCell ref="E54:E56"/>
    <mergeCell ref="F54:F56"/>
    <mergeCell ref="G54:G56"/>
    <mergeCell ref="H54:H56"/>
    <mergeCell ref="I54:I56"/>
    <mergeCell ref="V54:V56"/>
    <mergeCell ref="W54:W56"/>
    <mergeCell ref="X54:X56"/>
    <mergeCell ref="Y54:Y56"/>
    <mergeCell ref="Z54:Z56"/>
    <mergeCell ref="M52:M53"/>
    <mergeCell ref="N52:N53"/>
    <mergeCell ref="O52:O53"/>
    <mergeCell ref="P52:P53"/>
    <mergeCell ref="Q52:Q53"/>
    <mergeCell ref="B57:B60"/>
    <mergeCell ref="C57:C60"/>
    <mergeCell ref="D57:D60"/>
    <mergeCell ref="E57:E60"/>
    <mergeCell ref="F57:F60"/>
    <mergeCell ref="G57:G60"/>
    <mergeCell ref="H57:H60"/>
    <mergeCell ref="I57:I60"/>
    <mergeCell ref="V57:V60"/>
    <mergeCell ref="W57:W60"/>
    <mergeCell ref="X57:X60"/>
    <mergeCell ref="Y57:Y60"/>
    <mergeCell ref="Z57:Z60"/>
    <mergeCell ref="J59:J60"/>
    <mergeCell ref="K59:K60"/>
    <mergeCell ref="L59:L60"/>
    <mergeCell ref="M59:M60"/>
    <mergeCell ref="N59:N60"/>
    <mergeCell ref="O59:O60"/>
    <mergeCell ref="P59:P60"/>
    <mergeCell ref="Q59:Q60"/>
    <mergeCell ref="R59:R60"/>
    <mergeCell ref="S59:S60"/>
    <mergeCell ref="T59:T60"/>
    <mergeCell ref="U59:U60"/>
    <mergeCell ref="B61:B63"/>
    <mergeCell ref="C61:C63"/>
    <mergeCell ref="D61:D63"/>
    <mergeCell ref="E61:E63"/>
    <mergeCell ref="F61:F63"/>
    <mergeCell ref="G61:G63"/>
    <mergeCell ref="H61:H63"/>
    <mergeCell ref="I61:I63"/>
    <mergeCell ref="V61:V63"/>
    <mergeCell ref="W61:W63"/>
    <mergeCell ref="X61:X63"/>
    <mergeCell ref="Y61:Y63"/>
    <mergeCell ref="Z61:Z63"/>
    <mergeCell ref="A54:A56"/>
    <mergeCell ref="A57:A60"/>
    <mergeCell ref="A61:A63"/>
    <mergeCell ref="B64:B67"/>
    <mergeCell ref="C64:C67"/>
    <mergeCell ref="D64:D67"/>
    <mergeCell ref="E64:E67"/>
    <mergeCell ref="F64:F67"/>
    <mergeCell ref="G64:G67"/>
    <mergeCell ref="H64:H67"/>
    <mergeCell ref="I64:I67"/>
    <mergeCell ref="V64:V67"/>
    <mergeCell ref="W64:W67"/>
    <mergeCell ref="X64:X67"/>
    <mergeCell ref="Y64:Y67"/>
    <mergeCell ref="Z64:Z67"/>
    <mergeCell ref="J66:J67"/>
    <mergeCell ref="K66:K67"/>
    <mergeCell ref="L66:L67"/>
    <mergeCell ref="M66:M67"/>
    <mergeCell ref="P66:P67"/>
    <mergeCell ref="Q66:Q67"/>
    <mergeCell ref="R66:R67"/>
    <mergeCell ref="S66:S67"/>
    <mergeCell ref="T66:T67"/>
    <mergeCell ref="U66:U67"/>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P68:P69"/>
    <mergeCell ref="Q68:Q69"/>
    <mergeCell ref="AF68:AF69"/>
    <mergeCell ref="AG68:AG69"/>
    <mergeCell ref="AH68:AH69"/>
    <mergeCell ref="A64:A67"/>
    <mergeCell ref="A68:A69"/>
    <mergeCell ref="B70:B72"/>
    <mergeCell ref="E70:E72"/>
    <mergeCell ref="F70:F72"/>
    <mergeCell ref="G70:G72"/>
    <mergeCell ref="H70:H72"/>
    <mergeCell ref="I70:I72"/>
    <mergeCell ref="Y70:Y72"/>
    <mergeCell ref="Z70:Z72"/>
    <mergeCell ref="R68:R69"/>
    <mergeCell ref="S68:S69"/>
    <mergeCell ref="T68:T69"/>
    <mergeCell ref="U68:U69"/>
    <mergeCell ref="V68:V69"/>
    <mergeCell ref="W68:W69"/>
    <mergeCell ref="X68:X69"/>
    <mergeCell ref="Y68:Y69"/>
    <mergeCell ref="Z68:Z69"/>
    <mergeCell ref="N66:N67"/>
    <mergeCell ref="O66:O67"/>
    <mergeCell ref="I73:I75"/>
    <mergeCell ref="Y73:Y75"/>
    <mergeCell ref="Z73:Z75"/>
    <mergeCell ref="A70:A72"/>
    <mergeCell ref="D70:D72"/>
    <mergeCell ref="X70:X72"/>
    <mergeCell ref="A73:A75"/>
    <mergeCell ref="D73:D75"/>
    <mergeCell ref="X73:X75"/>
    <mergeCell ref="C70:C72"/>
    <mergeCell ref="W70:W72"/>
    <mergeCell ref="C73:C75"/>
    <mergeCell ref="W73:W75"/>
    <mergeCell ref="B73:B75"/>
    <mergeCell ref="E73:E75"/>
    <mergeCell ref="F73:F75"/>
    <mergeCell ref="G73:G75"/>
    <mergeCell ref="H73:H75"/>
  </mergeCells>
  <conditionalFormatting sqref="I6 I10 I15 Y6:Y17">
    <cfRule type="containsText" dxfId="147" priority="157" stopIfTrue="1" operator="containsText" text="EXTREMA">
      <formula>NOT(ISERROR(SEARCH("EXTREMA",I6)))</formula>
    </cfRule>
    <cfRule type="containsText" dxfId="146" priority="158" stopIfTrue="1" operator="containsText" text="ALTA">
      <formula>NOT(ISERROR(SEARCH("ALTA",I6)))</formula>
    </cfRule>
    <cfRule type="containsText" dxfId="145" priority="159" stopIfTrue="1" operator="containsText" text="MODERADA">
      <formula>NOT(ISERROR(SEARCH("MODERADA",I6)))</formula>
    </cfRule>
    <cfRule type="containsText" dxfId="144" priority="160" stopIfTrue="1" operator="containsText" text="BAJA">
      <formula>NOT(ISERROR(SEARCH("BAJA",I6)))</formula>
    </cfRule>
  </conditionalFormatting>
  <conditionalFormatting sqref="I27:I28 I30">
    <cfRule type="containsText" dxfId="143" priority="149" stopIfTrue="1" operator="containsText" text="EXTREMA">
      <formula>NOT(ISERROR(SEARCH("EXTREMA",I27)))</formula>
    </cfRule>
    <cfRule type="containsText" dxfId="142" priority="150" stopIfTrue="1" operator="containsText" text="ALTA">
      <formula>NOT(ISERROR(SEARCH("ALTA",I27)))</formula>
    </cfRule>
    <cfRule type="containsText" dxfId="141" priority="151" stopIfTrue="1" operator="containsText" text="MODERADA">
      <formula>NOT(ISERROR(SEARCH("MODERADA",I27)))</formula>
    </cfRule>
    <cfRule type="containsText" dxfId="140" priority="152" stopIfTrue="1" operator="containsText" text="BAJA">
      <formula>NOT(ISERROR(SEARCH("BAJA",I27)))</formula>
    </cfRule>
  </conditionalFormatting>
  <conditionalFormatting sqref="Y27 Y30">
    <cfRule type="containsText" dxfId="139" priority="145" stopIfTrue="1" operator="containsText" text="EXTREMA">
      <formula>NOT(ISERROR(SEARCH("EXTREMA",Y27)))</formula>
    </cfRule>
    <cfRule type="containsText" dxfId="138" priority="146" stopIfTrue="1" operator="containsText" text="ALTA">
      <formula>NOT(ISERROR(SEARCH("ALTA",Y27)))</formula>
    </cfRule>
    <cfRule type="containsText" dxfId="137" priority="147" stopIfTrue="1" operator="containsText" text="MODERADA">
      <formula>NOT(ISERROR(SEARCH("MODERADA",Y27)))</formula>
    </cfRule>
    <cfRule type="containsText" dxfId="136" priority="148" stopIfTrue="1" operator="containsText" text="BAJA">
      <formula>NOT(ISERROR(SEARCH("BAJA",Y27)))</formula>
    </cfRule>
  </conditionalFormatting>
  <conditionalFormatting sqref="I21 I18:I19 Y18:Y19 Y21">
    <cfRule type="containsText" dxfId="135" priority="141" stopIfTrue="1" operator="containsText" text="EXTREMA">
      <formula>NOT(ISERROR(SEARCH("EXTREMA",I18)))</formula>
    </cfRule>
    <cfRule type="containsText" dxfId="134" priority="142" stopIfTrue="1" operator="containsText" text="ALTA">
      <formula>NOT(ISERROR(SEARCH("ALTA",I18)))</formula>
    </cfRule>
    <cfRule type="containsText" dxfId="133" priority="143" stopIfTrue="1" operator="containsText" text="MODERADA">
      <formula>NOT(ISERROR(SEARCH("MODERADA",I18)))</formula>
    </cfRule>
    <cfRule type="containsText" dxfId="132" priority="144" stopIfTrue="1" operator="containsText" text="BAJA">
      <formula>NOT(ISERROR(SEARCH("BAJA",I18)))</formula>
    </cfRule>
  </conditionalFormatting>
  <conditionalFormatting sqref="I24">
    <cfRule type="containsText" dxfId="131" priority="137" stopIfTrue="1" operator="containsText" text="EXTREMA">
      <formula>NOT(ISERROR(SEARCH("EXTREMA",I24)))</formula>
    </cfRule>
    <cfRule type="containsText" dxfId="130" priority="138" stopIfTrue="1" operator="containsText" text="ALTA">
      <formula>NOT(ISERROR(SEARCH("ALTA",I24)))</formula>
    </cfRule>
    <cfRule type="containsText" dxfId="129" priority="139" stopIfTrue="1" operator="containsText" text="MODERADA">
      <formula>NOT(ISERROR(SEARCH("MODERADA",I24)))</formula>
    </cfRule>
    <cfRule type="containsText" dxfId="128" priority="140" stopIfTrue="1" operator="containsText" text="BAJA">
      <formula>NOT(ISERROR(SEARCH("BAJA",I24)))</formula>
    </cfRule>
  </conditionalFormatting>
  <conditionalFormatting sqref="Y24">
    <cfRule type="containsText" dxfId="127" priority="133" stopIfTrue="1" operator="containsText" text="EXTREMA">
      <formula>NOT(ISERROR(SEARCH("EXTREMA",Y24)))</formula>
    </cfRule>
    <cfRule type="containsText" dxfId="126" priority="134" stopIfTrue="1" operator="containsText" text="ALTA">
      <formula>NOT(ISERROR(SEARCH("ALTA",Y24)))</formula>
    </cfRule>
    <cfRule type="containsText" dxfId="125" priority="135" stopIfTrue="1" operator="containsText" text="MODERADA">
      <formula>NOT(ISERROR(SEARCH("MODERADA",Y24)))</formula>
    </cfRule>
    <cfRule type="containsText" dxfId="124" priority="136" stopIfTrue="1" operator="containsText" text="BAJA">
      <formula>NOT(ISERROR(SEARCH("BAJA",Y24)))</formula>
    </cfRule>
  </conditionalFormatting>
  <conditionalFormatting sqref="I32 I35 I38">
    <cfRule type="containsText" dxfId="123" priority="129" stopIfTrue="1" operator="containsText" text="EXTREMA">
      <formula>NOT(ISERROR(SEARCH("EXTREMA",I32)))</formula>
    </cfRule>
    <cfRule type="containsText" dxfId="122" priority="130" stopIfTrue="1" operator="containsText" text="ALTA">
      <formula>NOT(ISERROR(SEARCH("ALTA",I32)))</formula>
    </cfRule>
    <cfRule type="containsText" dxfId="121" priority="131" stopIfTrue="1" operator="containsText" text="MODERADA">
      <formula>NOT(ISERROR(SEARCH("MODERADA",I32)))</formula>
    </cfRule>
    <cfRule type="containsText" dxfId="120" priority="132" stopIfTrue="1" operator="containsText" text="BAJA">
      <formula>NOT(ISERROR(SEARCH("BAJA",I32)))</formula>
    </cfRule>
  </conditionalFormatting>
  <conditionalFormatting sqref="Y32 Y35 Y38">
    <cfRule type="containsText" dxfId="119" priority="125" stopIfTrue="1" operator="containsText" text="EXTREMA">
      <formula>NOT(ISERROR(SEARCH("EXTREMA",Y32)))</formula>
    </cfRule>
    <cfRule type="containsText" dxfId="118" priority="126" stopIfTrue="1" operator="containsText" text="ALTA">
      <formula>NOT(ISERROR(SEARCH("ALTA",Y32)))</formula>
    </cfRule>
    <cfRule type="containsText" dxfId="117" priority="127" stopIfTrue="1" operator="containsText" text="MODERADA">
      <formula>NOT(ISERROR(SEARCH("MODERADA",Y32)))</formula>
    </cfRule>
    <cfRule type="containsText" dxfId="116" priority="128" stopIfTrue="1" operator="containsText" text="BAJA">
      <formula>NOT(ISERROR(SEARCH("BAJA",Y32)))</formula>
    </cfRule>
  </conditionalFormatting>
  <conditionalFormatting sqref="Y41">
    <cfRule type="containsText" dxfId="115" priority="121" stopIfTrue="1" operator="containsText" text="EXTREMA">
      <formula>NOT(ISERROR(SEARCH("EXTREMA",Y41)))</formula>
    </cfRule>
    <cfRule type="containsText" dxfId="114" priority="122" stopIfTrue="1" operator="containsText" text="ALTA">
      <formula>NOT(ISERROR(SEARCH("ALTA",Y41)))</formula>
    </cfRule>
    <cfRule type="containsText" dxfId="113" priority="123" stopIfTrue="1" operator="containsText" text="MODERADA">
      <formula>NOT(ISERROR(SEARCH("MODERADA",Y41)))</formula>
    </cfRule>
    <cfRule type="containsText" dxfId="112" priority="124" stopIfTrue="1" operator="containsText" text="BAJA">
      <formula>NOT(ISERROR(SEARCH("BAJA",Y41)))</formula>
    </cfRule>
  </conditionalFormatting>
  <conditionalFormatting sqref="I41">
    <cfRule type="containsText" dxfId="111" priority="117" stopIfTrue="1" operator="containsText" text="EXTREMA">
      <formula>NOT(ISERROR(SEARCH("EXTREMA",I41)))</formula>
    </cfRule>
    <cfRule type="containsText" dxfId="110" priority="118" stopIfTrue="1" operator="containsText" text="ALTA">
      <formula>NOT(ISERROR(SEARCH("ALTA",I41)))</formula>
    </cfRule>
    <cfRule type="containsText" dxfId="109" priority="119" stopIfTrue="1" operator="containsText" text="MODERADA">
      <formula>NOT(ISERROR(SEARCH("MODERADA",I41)))</formula>
    </cfRule>
    <cfRule type="containsText" dxfId="108" priority="120" stopIfTrue="1" operator="containsText" text="BAJA">
      <formula>NOT(ISERROR(SEARCH("BAJA",I41)))</formula>
    </cfRule>
  </conditionalFormatting>
  <conditionalFormatting sqref="I43">
    <cfRule type="containsText" dxfId="107" priority="113" stopIfTrue="1" operator="containsText" text="EXTREMA">
      <formula>NOT(ISERROR(SEARCH("EXTREMA",I43)))</formula>
    </cfRule>
    <cfRule type="containsText" dxfId="106" priority="114" stopIfTrue="1" operator="containsText" text="ALTA">
      <formula>NOT(ISERROR(SEARCH("ALTA",I43)))</formula>
    </cfRule>
    <cfRule type="containsText" dxfId="105" priority="115" stopIfTrue="1" operator="containsText" text="MODERADA">
      <formula>NOT(ISERROR(SEARCH("MODERADA",I43)))</formula>
    </cfRule>
    <cfRule type="containsText" dxfId="104" priority="116" stopIfTrue="1" operator="containsText" text="BAJA">
      <formula>NOT(ISERROR(SEARCH("BAJA",I43)))</formula>
    </cfRule>
  </conditionalFormatting>
  <conditionalFormatting sqref="Y43">
    <cfRule type="containsText" dxfId="103" priority="109" stopIfTrue="1" operator="containsText" text="EXTREMA">
      <formula>NOT(ISERROR(SEARCH("EXTREMA",Y43)))</formula>
    </cfRule>
    <cfRule type="containsText" dxfId="102" priority="110" stopIfTrue="1" operator="containsText" text="ALTA">
      <formula>NOT(ISERROR(SEARCH("ALTA",Y43)))</formula>
    </cfRule>
    <cfRule type="containsText" dxfId="101" priority="111" stopIfTrue="1" operator="containsText" text="MODERADA">
      <formula>NOT(ISERROR(SEARCH("MODERADA",Y43)))</formula>
    </cfRule>
    <cfRule type="containsText" dxfId="100" priority="112" stopIfTrue="1" operator="containsText" text="BAJA">
      <formula>NOT(ISERROR(SEARCH("BAJA",Y43)))</formula>
    </cfRule>
  </conditionalFormatting>
  <conditionalFormatting sqref="I45 I48">
    <cfRule type="containsText" dxfId="99" priority="105" stopIfTrue="1" operator="containsText" text="EXTREMA">
      <formula>NOT(ISERROR(SEARCH("EXTREMA",I45)))</formula>
    </cfRule>
    <cfRule type="containsText" dxfId="98" priority="106" stopIfTrue="1" operator="containsText" text="ALTA">
      <formula>NOT(ISERROR(SEARCH("ALTA",I45)))</formula>
    </cfRule>
    <cfRule type="containsText" dxfId="97" priority="107" stopIfTrue="1" operator="containsText" text="MODERADA">
      <formula>NOT(ISERROR(SEARCH("MODERADA",I45)))</formula>
    </cfRule>
    <cfRule type="containsText" dxfId="96" priority="108" stopIfTrue="1" operator="containsText" text="BAJA">
      <formula>NOT(ISERROR(SEARCH("BAJA",I45)))</formula>
    </cfRule>
  </conditionalFormatting>
  <conditionalFormatting sqref="Y45 Y48">
    <cfRule type="containsText" dxfId="95" priority="101" stopIfTrue="1" operator="containsText" text="EXTREMA">
      <formula>NOT(ISERROR(SEARCH("EXTREMA",Y45)))</formula>
    </cfRule>
    <cfRule type="containsText" dxfId="94" priority="102" stopIfTrue="1" operator="containsText" text="ALTA">
      <formula>NOT(ISERROR(SEARCH("ALTA",Y45)))</formula>
    </cfRule>
    <cfRule type="containsText" dxfId="93" priority="103" stopIfTrue="1" operator="containsText" text="MODERADA">
      <formula>NOT(ISERROR(SEARCH("MODERADA",Y45)))</formula>
    </cfRule>
    <cfRule type="containsText" dxfId="92" priority="104" stopIfTrue="1" operator="containsText" text="BAJA">
      <formula>NOT(ISERROR(SEARCH("BAJA",Y45)))</formula>
    </cfRule>
  </conditionalFormatting>
  <conditionalFormatting sqref="I52:I53">
    <cfRule type="containsText" dxfId="91" priority="97" stopIfTrue="1" operator="containsText" text="EXTREMA">
      <formula>NOT(ISERROR(SEARCH("EXTREMA",I52)))</formula>
    </cfRule>
    <cfRule type="containsText" dxfId="90" priority="98" stopIfTrue="1" operator="containsText" text="ALTA">
      <formula>NOT(ISERROR(SEARCH("ALTA",I52)))</formula>
    </cfRule>
    <cfRule type="containsText" dxfId="89" priority="99" stopIfTrue="1" operator="containsText" text="MODERADA">
      <formula>NOT(ISERROR(SEARCH("MODERADA",I52)))</formula>
    </cfRule>
    <cfRule type="containsText" dxfId="88" priority="100" stopIfTrue="1" operator="containsText" text="BAJA">
      <formula>NOT(ISERROR(SEARCH("BAJA",I52)))</formula>
    </cfRule>
  </conditionalFormatting>
  <conditionalFormatting sqref="Y52">
    <cfRule type="containsText" dxfId="87" priority="93" stopIfTrue="1" operator="containsText" text="EXTREMA">
      <formula>NOT(ISERROR(SEARCH("EXTREMA",Y52)))</formula>
    </cfRule>
    <cfRule type="containsText" dxfId="86" priority="94" stopIfTrue="1" operator="containsText" text="ALTA">
      <formula>NOT(ISERROR(SEARCH("ALTA",Y52)))</formula>
    </cfRule>
    <cfRule type="containsText" dxfId="85" priority="95" stopIfTrue="1" operator="containsText" text="MODERADA">
      <formula>NOT(ISERROR(SEARCH("MODERADA",Y52)))</formula>
    </cfRule>
    <cfRule type="containsText" dxfId="84" priority="96" stopIfTrue="1" operator="containsText" text="BAJA">
      <formula>NOT(ISERROR(SEARCH("BAJA",Y52)))</formula>
    </cfRule>
  </conditionalFormatting>
  <conditionalFormatting sqref="I54 I57 I61">
    <cfRule type="containsText" dxfId="83" priority="89" stopIfTrue="1" operator="containsText" text="EXTREMA">
      <formula>NOT(ISERROR(SEARCH("EXTREMA",I54)))</formula>
    </cfRule>
    <cfRule type="containsText" dxfId="82" priority="90" stopIfTrue="1" operator="containsText" text="ALTA">
      <formula>NOT(ISERROR(SEARCH("ALTA",I54)))</formula>
    </cfRule>
    <cfRule type="containsText" dxfId="81" priority="91" stopIfTrue="1" operator="containsText" text="MODERADA">
      <formula>NOT(ISERROR(SEARCH("MODERADA",I54)))</formula>
    </cfRule>
    <cfRule type="containsText" dxfId="80" priority="92" stopIfTrue="1" operator="containsText" text="BAJA">
      <formula>NOT(ISERROR(SEARCH("BAJA",I54)))</formula>
    </cfRule>
  </conditionalFormatting>
  <conditionalFormatting sqref="Y54 Y57 Y61">
    <cfRule type="containsText" dxfId="79" priority="85" stopIfTrue="1" operator="containsText" text="EXTREMA">
      <formula>NOT(ISERROR(SEARCH("EXTREMA",Y54)))</formula>
    </cfRule>
    <cfRule type="containsText" dxfId="78" priority="86" stopIfTrue="1" operator="containsText" text="ALTA">
      <formula>NOT(ISERROR(SEARCH("ALTA",Y54)))</formula>
    </cfRule>
    <cfRule type="containsText" dxfId="77" priority="87" stopIfTrue="1" operator="containsText" text="MODERADA">
      <formula>NOT(ISERROR(SEARCH("MODERADA",Y54)))</formula>
    </cfRule>
    <cfRule type="containsText" dxfId="76" priority="88" stopIfTrue="1" operator="containsText" text="BAJA">
      <formula>NOT(ISERROR(SEARCH("BAJA",Y54)))</formula>
    </cfRule>
  </conditionalFormatting>
  <conditionalFormatting sqref="Y64">
    <cfRule type="containsText" dxfId="75" priority="81" stopIfTrue="1" operator="containsText" text="EXTREMA">
      <formula>NOT(ISERROR(SEARCH("EXTREMA",Y64)))</formula>
    </cfRule>
    <cfRule type="containsText" dxfId="74" priority="82" stopIfTrue="1" operator="containsText" text="ALTA">
      <formula>NOT(ISERROR(SEARCH("ALTA",Y64)))</formula>
    </cfRule>
    <cfRule type="containsText" dxfId="73" priority="83" stopIfTrue="1" operator="containsText" text="MODERADA">
      <formula>NOT(ISERROR(SEARCH("MODERADA",Y64)))</formula>
    </cfRule>
    <cfRule type="containsText" dxfId="72" priority="84" stopIfTrue="1" operator="containsText" text="BAJA">
      <formula>NOT(ISERROR(SEARCH("BAJA",Y64)))</formula>
    </cfRule>
  </conditionalFormatting>
  <conditionalFormatting sqref="I64">
    <cfRule type="containsText" dxfId="71" priority="77" stopIfTrue="1" operator="containsText" text="EXTREMA">
      <formula>NOT(ISERROR(SEARCH("EXTREMA",I64)))</formula>
    </cfRule>
    <cfRule type="containsText" dxfId="70" priority="78" stopIfTrue="1" operator="containsText" text="ALTA">
      <formula>NOT(ISERROR(SEARCH("ALTA",I64)))</formula>
    </cfRule>
    <cfRule type="containsText" dxfId="69" priority="79" stopIfTrue="1" operator="containsText" text="MODERADA">
      <formula>NOT(ISERROR(SEARCH("MODERADA",I64)))</formula>
    </cfRule>
    <cfRule type="containsText" dxfId="68" priority="80" stopIfTrue="1" operator="containsText" text="BAJA">
      <formula>NOT(ISERROR(SEARCH("BAJA",I64)))</formula>
    </cfRule>
  </conditionalFormatting>
  <conditionalFormatting sqref="I68:I69">
    <cfRule type="containsText" dxfId="67" priority="73" stopIfTrue="1" operator="containsText" text="EXTREMA">
      <formula>NOT(ISERROR(SEARCH("EXTREMA",I68)))</formula>
    </cfRule>
    <cfRule type="containsText" dxfId="66" priority="74" stopIfTrue="1" operator="containsText" text="ALTA">
      <formula>NOT(ISERROR(SEARCH("ALTA",I68)))</formula>
    </cfRule>
    <cfRule type="containsText" dxfId="65" priority="75" stopIfTrue="1" operator="containsText" text="MODERADA">
      <formula>NOT(ISERROR(SEARCH("MODERADA",I68)))</formula>
    </cfRule>
    <cfRule type="containsText" dxfId="64" priority="76" stopIfTrue="1" operator="containsText" text="BAJA">
      <formula>NOT(ISERROR(SEARCH("BAJA",I68)))</formula>
    </cfRule>
  </conditionalFormatting>
  <conditionalFormatting sqref="Y68">
    <cfRule type="containsText" dxfId="63" priority="69" stopIfTrue="1" operator="containsText" text="EXTREMA">
      <formula>NOT(ISERROR(SEARCH("EXTREMA",Y68)))</formula>
    </cfRule>
    <cfRule type="containsText" dxfId="62" priority="70" stopIfTrue="1" operator="containsText" text="ALTA">
      <formula>NOT(ISERROR(SEARCH("ALTA",Y68)))</formula>
    </cfRule>
    <cfRule type="containsText" dxfId="61" priority="71" stopIfTrue="1" operator="containsText" text="MODERADA">
      <formula>NOT(ISERROR(SEARCH("MODERADA",Y68)))</formula>
    </cfRule>
    <cfRule type="containsText" dxfId="60" priority="72" stopIfTrue="1" operator="containsText" text="BAJA">
      <formula>NOT(ISERROR(SEARCH("BAJA",Y68)))</formula>
    </cfRule>
  </conditionalFormatting>
  <conditionalFormatting sqref="Y70 Y73">
    <cfRule type="containsText" dxfId="59" priority="61" stopIfTrue="1" operator="containsText" text="EXTREMA">
      <formula>NOT(ISERROR(SEARCH("EXTREMA",Y70)))</formula>
    </cfRule>
    <cfRule type="containsText" dxfId="58" priority="62" stopIfTrue="1" operator="containsText" text="ALTA">
      <formula>NOT(ISERROR(SEARCH("ALTA",Y70)))</formula>
    </cfRule>
    <cfRule type="containsText" dxfId="57" priority="63" stopIfTrue="1" operator="containsText" text="MODERADA">
      <formula>NOT(ISERROR(SEARCH("MODERADA",Y70)))</formula>
    </cfRule>
    <cfRule type="containsText" dxfId="56" priority="64" stopIfTrue="1" operator="containsText" text="BAJA">
      <formula>NOT(ISERROR(SEARCH("BAJA",Y70)))</formula>
    </cfRule>
  </conditionalFormatting>
  <conditionalFormatting sqref="I70 I73">
    <cfRule type="containsText" dxfId="55" priority="65" stopIfTrue="1" operator="containsText" text="EXTREMA">
      <formula>NOT(ISERROR(SEARCH("EXTREMA",I70)))</formula>
    </cfRule>
    <cfRule type="containsText" dxfId="54" priority="66" stopIfTrue="1" operator="containsText" text="ALTA">
      <formula>NOT(ISERROR(SEARCH("ALTA",I70)))</formula>
    </cfRule>
    <cfRule type="containsText" dxfId="53" priority="67" stopIfTrue="1" operator="containsText" text="MODERADA">
      <formula>NOT(ISERROR(SEARCH("MODERADA",I70)))</formula>
    </cfRule>
    <cfRule type="containsText" dxfId="52" priority="68" stopIfTrue="1" operator="containsText" text="BAJA">
      <formula>NOT(ISERROR(SEARCH("BAJA",I70)))</formula>
    </cfRule>
  </conditionalFormatting>
  <conditionalFormatting sqref="I76:I77">
    <cfRule type="containsText" dxfId="51" priority="57" stopIfTrue="1" operator="containsText" text="EXTREMA">
      <formula>NOT(ISERROR(SEARCH("EXTREMA",I76)))</formula>
    </cfRule>
    <cfRule type="containsText" dxfId="50" priority="58" stopIfTrue="1" operator="containsText" text="ALTA">
      <formula>NOT(ISERROR(SEARCH("ALTA",I76)))</formula>
    </cfRule>
    <cfRule type="containsText" dxfId="49" priority="59" stopIfTrue="1" operator="containsText" text="MODERADA">
      <formula>NOT(ISERROR(SEARCH("MODERADA",I76)))</formula>
    </cfRule>
    <cfRule type="containsText" dxfId="48" priority="60" stopIfTrue="1" operator="containsText" text="BAJA">
      <formula>NOT(ISERROR(SEARCH("BAJA",I76)))</formula>
    </cfRule>
  </conditionalFormatting>
  <conditionalFormatting sqref="Y76:Y78 Y86:Y87">
    <cfRule type="containsText" dxfId="47" priority="53" stopIfTrue="1" operator="containsText" text="EXTREMA">
      <formula>NOT(ISERROR(SEARCH("EXTREMA",Y76)))</formula>
    </cfRule>
    <cfRule type="containsText" dxfId="46" priority="54" stopIfTrue="1" operator="containsText" text="ALTA">
      <formula>NOT(ISERROR(SEARCH("ALTA",Y76)))</formula>
    </cfRule>
    <cfRule type="containsText" dxfId="45" priority="55" stopIfTrue="1" operator="containsText" text="MODERADA">
      <formula>NOT(ISERROR(SEARCH("MODERADA",Y76)))</formula>
    </cfRule>
    <cfRule type="containsText" dxfId="44" priority="56" stopIfTrue="1" operator="containsText" text="BAJA">
      <formula>NOT(ISERROR(SEARCH("BAJA",Y76)))</formula>
    </cfRule>
  </conditionalFormatting>
  <conditionalFormatting sqref="I78 I86:I87">
    <cfRule type="containsText" dxfId="43" priority="49" stopIfTrue="1" operator="containsText" text="EXTREMA">
      <formula>NOT(ISERROR(SEARCH("EXTREMA",I78)))</formula>
    </cfRule>
    <cfRule type="containsText" dxfId="42" priority="50" stopIfTrue="1" operator="containsText" text="ALTA">
      <formula>NOT(ISERROR(SEARCH("ALTA",I78)))</formula>
    </cfRule>
    <cfRule type="containsText" dxfId="41" priority="51" stopIfTrue="1" operator="containsText" text="MODERADA">
      <formula>NOT(ISERROR(SEARCH("MODERADA",I78)))</formula>
    </cfRule>
    <cfRule type="containsText" dxfId="40" priority="52" stopIfTrue="1" operator="containsText" text="BAJA">
      <formula>NOT(ISERROR(SEARCH("BAJA",I78)))</formula>
    </cfRule>
  </conditionalFormatting>
  <conditionalFormatting sqref="Y84:Y85">
    <cfRule type="containsText" dxfId="39" priority="45" stopIfTrue="1" operator="containsText" text="EXTREMA">
      <formula>NOT(ISERROR(SEARCH("EXTREMA",Y84)))</formula>
    </cfRule>
    <cfRule type="containsText" dxfId="38" priority="46" stopIfTrue="1" operator="containsText" text="ALTA">
      <formula>NOT(ISERROR(SEARCH("ALTA",Y84)))</formula>
    </cfRule>
    <cfRule type="containsText" dxfId="37" priority="47" stopIfTrue="1" operator="containsText" text="MODERADA">
      <formula>NOT(ISERROR(SEARCH("MODERADA",Y84)))</formula>
    </cfRule>
    <cfRule type="containsText" dxfId="36" priority="48" stopIfTrue="1" operator="containsText" text="BAJA">
      <formula>NOT(ISERROR(SEARCH("BAJA",Y84)))</formula>
    </cfRule>
  </conditionalFormatting>
  <conditionalFormatting sqref="I84:I85">
    <cfRule type="containsText" dxfId="35" priority="41" stopIfTrue="1" operator="containsText" text="EXTREMA">
      <formula>NOT(ISERROR(SEARCH("EXTREMA",I84)))</formula>
    </cfRule>
    <cfRule type="containsText" dxfId="34" priority="42" stopIfTrue="1" operator="containsText" text="ALTA">
      <formula>NOT(ISERROR(SEARCH("ALTA",I84)))</formula>
    </cfRule>
    <cfRule type="containsText" dxfId="33" priority="43" stopIfTrue="1" operator="containsText" text="MODERADA">
      <formula>NOT(ISERROR(SEARCH("MODERADA",I84)))</formula>
    </cfRule>
    <cfRule type="containsText" dxfId="32" priority="44" stopIfTrue="1" operator="containsText" text="BAJA">
      <formula>NOT(ISERROR(SEARCH("BAJA",I84)))</formula>
    </cfRule>
  </conditionalFormatting>
  <conditionalFormatting sqref="Y82:Y83">
    <cfRule type="containsText" dxfId="31" priority="37" stopIfTrue="1" operator="containsText" text="EXTREMA">
      <formula>NOT(ISERROR(SEARCH("EXTREMA",Y82)))</formula>
    </cfRule>
    <cfRule type="containsText" dxfId="30" priority="38" stopIfTrue="1" operator="containsText" text="ALTA">
      <formula>NOT(ISERROR(SEARCH("ALTA",Y82)))</formula>
    </cfRule>
    <cfRule type="containsText" dxfId="29" priority="39" stopIfTrue="1" operator="containsText" text="MODERADA">
      <formula>NOT(ISERROR(SEARCH("MODERADA",Y82)))</formula>
    </cfRule>
    <cfRule type="containsText" dxfId="28" priority="40" stopIfTrue="1" operator="containsText" text="BAJA">
      <formula>NOT(ISERROR(SEARCH("BAJA",Y82)))</formula>
    </cfRule>
  </conditionalFormatting>
  <conditionalFormatting sqref="I82:I83">
    <cfRule type="containsText" dxfId="27" priority="33" stopIfTrue="1" operator="containsText" text="EXTREMA">
      <formula>NOT(ISERROR(SEARCH("EXTREMA",I82)))</formula>
    </cfRule>
    <cfRule type="containsText" dxfId="26" priority="34" stopIfTrue="1" operator="containsText" text="ALTA">
      <formula>NOT(ISERROR(SEARCH("ALTA",I82)))</formula>
    </cfRule>
    <cfRule type="containsText" dxfId="25" priority="35" stopIfTrue="1" operator="containsText" text="MODERADA">
      <formula>NOT(ISERROR(SEARCH("MODERADA",I82)))</formula>
    </cfRule>
    <cfRule type="containsText" dxfId="24" priority="36" stopIfTrue="1" operator="containsText" text="BAJA">
      <formula>NOT(ISERROR(SEARCH("BAJA",I82)))</formula>
    </cfRule>
  </conditionalFormatting>
  <conditionalFormatting sqref="Y81">
    <cfRule type="containsText" dxfId="23" priority="29" stopIfTrue="1" operator="containsText" text="EXTREMA">
      <formula>NOT(ISERROR(SEARCH("EXTREMA",Y81)))</formula>
    </cfRule>
    <cfRule type="containsText" dxfId="22" priority="30" stopIfTrue="1" operator="containsText" text="ALTA">
      <formula>NOT(ISERROR(SEARCH("ALTA",Y81)))</formula>
    </cfRule>
    <cfRule type="containsText" dxfId="21" priority="31" stopIfTrue="1" operator="containsText" text="MODERADA">
      <formula>NOT(ISERROR(SEARCH("MODERADA",Y81)))</formula>
    </cfRule>
    <cfRule type="containsText" dxfId="20" priority="32" stopIfTrue="1" operator="containsText" text="BAJA">
      <formula>NOT(ISERROR(SEARCH("BAJA",Y81)))</formula>
    </cfRule>
  </conditionalFormatting>
  <conditionalFormatting sqref="I81">
    <cfRule type="containsText" dxfId="19" priority="25" stopIfTrue="1" operator="containsText" text="EXTREMA">
      <formula>NOT(ISERROR(SEARCH("EXTREMA",I81)))</formula>
    </cfRule>
    <cfRule type="containsText" dxfId="18" priority="26" stopIfTrue="1" operator="containsText" text="ALTA">
      <formula>NOT(ISERROR(SEARCH("ALTA",I81)))</formula>
    </cfRule>
    <cfRule type="containsText" dxfId="17" priority="27" stopIfTrue="1" operator="containsText" text="MODERADA">
      <formula>NOT(ISERROR(SEARCH("MODERADA",I81)))</formula>
    </cfRule>
    <cfRule type="containsText" dxfId="16" priority="28" stopIfTrue="1" operator="containsText" text="BAJA">
      <formula>NOT(ISERROR(SEARCH("BAJA",I81)))</formula>
    </cfRule>
  </conditionalFormatting>
  <conditionalFormatting sqref="Y79">
    <cfRule type="containsText" dxfId="15" priority="13" stopIfTrue="1" operator="containsText" text="EXTREMA">
      <formula>NOT(ISERROR(SEARCH("EXTREMA",Y79)))</formula>
    </cfRule>
    <cfRule type="containsText" dxfId="14" priority="14" stopIfTrue="1" operator="containsText" text="ALTA">
      <formula>NOT(ISERROR(SEARCH("ALTA",Y79)))</formula>
    </cfRule>
    <cfRule type="containsText" dxfId="13" priority="15" stopIfTrue="1" operator="containsText" text="MODERADA">
      <formula>NOT(ISERROR(SEARCH("MODERADA",Y79)))</formula>
    </cfRule>
    <cfRule type="containsText" dxfId="12" priority="16" stopIfTrue="1" operator="containsText" text="BAJA">
      <formula>NOT(ISERROR(SEARCH("BAJA",Y79)))</formula>
    </cfRule>
  </conditionalFormatting>
  <conditionalFormatting sqref="I79">
    <cfRule type="containsText" dxfId="11" priority="9" stopIfTrue="1" operator="containsText" text="EXTREMA">
      <formula>NOT(ISERROR(SEARCH("EXTREMA",I79)))</formula>
    </cfRule>
    <cfRule type="containsText" dxfId="10" priority="10" stopIfTrue="1" operator="containsText" text="ALTA">
      <formula>NOT(ISERROR(SEARCH("ALTA",I79)))</formula>
    </cfRule>
    <cfRule type="containsText" dxfId="9" priority="11" stopIfTrue="1" operator="containsText" text="MODERADA">
      <formula>NOT(ISERROR(SEARCH("MODERADA",I79)))</formula>
    </cfRule>
    <cfRule type="containsText" dxfId="8" priority="12" stopIfTrue="1" operator="containsText" text="BAJA">
      <formula>NOT(ISERROR(SEARCH("BAJA",I79)))</formula>
    </cfRule>
  </conditionalFormatting>
  <conditionalFormatting sqref="Y80">
    <cfRule type="containsText" dxfId="7" priority="5" stopIfTrue="1" operator="containsText" text="EXTREMA">
      <formula>NOT(ISERROR(SEARCH("EXTREMA",Y80)))</formula>
    </cfRule>
    <cfRule type="containsText" dxfId="6" priority="6" stopIfTrue="1" operator="containsText" text="ALTA">
      <formula>NOT(ISERROR(SEARCH("ALTA",Y80)))</formula>
    </cfRule>
    <cfRule type="containsText" dxfId="5" priority="7" stopIfTrue="1" operator="containsText" text="MODERADA">
      <formula>NOT(ISERROR(SEARCH("MODERADA",Y80)))</formula>
    </cfRule>
    <cfRule type="containsText" dxfId="4" priority="8" stopIfTrue="1" operator="containsText" text="BAJA">
      <formula>NOT(ISERROR(SEARCH("BAJA",Y80)))</formula>
    </cfRule>
  </conditionalFormatting>
  <conditionalFormatting sqref="I80">
    <cfRule type="containsText" dxfId="3" priority="1" stopIfTrue="1" operator="containsText" text="EXTREMA">
      <formula>NOT(ISERROR(SEARCH("EXTREMA",I80)))</formula>
    </cfRule>
    <cfRule type="containsText" dxfId="2" priority="2" stopIfTrue="1" operator="containsText" text="ALTA">
      <formula>NOT(ISERROR(SEARCH("ALTA",I80)))</formula>
    </cfRule>
    <cfRule type="containsText" dxfId="1" priority="3" stopIfTrue="1" operator="containsText" text="MODERADA">
      <formula>NOT(ISERROR(SEARCH("MODERADA",I80)))</formula>
    </cfRule>
    <cfRule type="containsText" dxfId="0" priority="4" stopIfTrue="1" operator="containsText" text="BAJA">
      <formula>NOT(ISERROR(SEARCH("BAJA",I80)))</formula>
    </cfRule>
  </conditionalFormatting>
  <dataValidations count="40">
    <dataValidation type="list" allowBlank="1" showInputMessage="1" showErrorMessage="1" sqref="G15:H15 G10:H10 G6:H6 W6:X17" xr:uid="{00000000-0002-0000-0000-000000000000}">
      <formula1>$A$118:$A$123</formula1>
    </dataValidation>
    <dataValidation type="list" allowBlank="1" showInputMessage="1" showErrorMessage="1" sqref="N6:N14 R6:R14 P6:P14" xr:uid="{00000000-0002-0000-0000-000001000000}">
      <formula1>$B$146:$B$148</formula1>
    </dataValidation>
    <dataValidation type="list" allowBlank="1" showInputMessage="1" showErrorMessage="1" sqref="O6:O14" xr:uid="{00000000-0002-0000-0000-000002000000}">
      <formula1>$B$149:$B$151</formula1>
    </dataValidation>
    <dataValidation type="list" allowBlank="1" showInputMessage="1" showErrorMessage="1" sqref="Q6:Q14 S6:S14" xr:uid="{00000000-0002-0000-0000-000003000000}">
      <formula1>$B$152:$B$154</formula1>
    </dataValidation>
    <dataValidation type="list" allowBlank="1" showInputMessage="1" showErrorMessage="1" sqref="T6:T14" xr:uid="{00000000-0002-0000-0000-000004000000}">
      <formula1>$B$155:$B$157</formula1>
    </dataValidation>
    <dataValidation type="list" allowBlank="1" showInputMessage="1" showErrorMessage="1" sqref="F6 F15 F10" xr:uid="{00000000-0002-0000-0000-000005000000}">
      <formula1>$C$106:$C$111</formula1>
    </dataValidation>
    <dataValidation type="list" allowBlank="1" showInputMessage="1" showErrorMessage="1" sqref="W24:X24" xr:uid="{2A83EDFA-4E36-4D45-AEB3-A32DF1826585}">
      <formula1>$A$43:$A$47</formula1>
    </dataValidation>
    <dataValidation type="list" allowBlank="1" showInputMessage="1" showErrorMessage="1" sqref="G24:H24" xr:uid="{B16DA2AB-A665-4799-AC1D-96DC57AC457D}">
      <formula1>$K$15:$K$19</formula1>
    </dataValidation>
    <dataValidation type="list" allowBlank="1" showInputMessage="1" showErrorMessage="1" sqref="F24" xr:uid="{4C374B0A-7C8F-40BE-A131-4357353336C6}">
      <formula1>$C$29:$C$35</formula1>
    </dataValidation>
    <dataValidation type="list" allowBlank="1" showInputMessage="1" showErrorMessage="1" sqref="W18:X19 W21:X21" xr:uid="{4D7C704B-675D-456B-B9A7-E90A72A4BF53}">
      <formula1>$A$48:$A$52</formula1>
    </dataValidation>
    <dataValidation type="list" allowBlank="1" showInputMessage="1" showErrorMessage="1" sqref="G21:H21 G18:H19" xr:uid="{EB91AB05-E1B9-4E91-8C0A-6CB636EA791C}">
      <formula1>$K$20:$K$24</formula1>
    </dataValidation>
    <dataValidation type="list" allowBlank="1" showInputMessage="1" showErrorMessage="1" sqref="F21 F18:F19" xr:uid="{1ED3E6A8-F949-4C1B-8F74-EED6791B3894}">
      <formula1>$C$34:$C$40</formula1>
    </dataValidation>
    <dataValidation type="list" allowBlank="1" showInputMessage="1" showErrorMessage="1" sqref="X27" xr:uid="{3FA47DC8-A180-4E05-9CA4-272BD1D5BD93}">
      <formula1>$A$52:$A$57</formula1>
    </dataValidation>
    <dataValidation type="list" allowBlank="1" showInputMessage="1" showErrorMessage="1" sqref="R27:R31 S76 Q76 N30 N27 P27:P31" xr:uid="{A1C3B398-B3EF-4C7E-A1DB-679669259267}">
      <formula1>$B$90:$B$92</formula1>
    </dataValidation>
    <dataValidation type="list" allowBlank="1" showInputMessage="1" showErrorMessage="1" sqref="O27:O31 T76" xr:uid="{8118CEA0-1EB3-4390-92D4-1F828EF183BD}">
      <formula1>$B$93:$B$95</formula1>
    </dataValidation>
    <dataValidation type="list" allowBlank="1" showInputMessage="1" showErrorMessage="1" sqref="Q27:Q31 S27:S31" xr:uid="{901FD287-B280-4657-B40B-17C23F401954}">
      <formula1>$B$96:$B$98</formula1>
    </dataValidation>
    <dataValidation type="list" allowBlank="1" showInputMessage="1" showErrorMessage="1" sqref="T27:T31" xr:uid="{B2E719F6-4315-46A3-AF00-F5B85C257CA1}">
      <formula1>$B$99:$B$101</formula1>
    </dataValidation>
    <dataValidation type="list" allowBlank="1" showInputMessage="1" showErrorMessage="1" sqref="G27:H28 W30:X30 W27 G30:H30" xr:uid="{5DB9B787-473D-44ED-8687-6BDF1B1EF795}">
      <formula1>$A$50:$A$55</formula1>
    </dataValidation>
    <dataValidation type="list" allowBlank="1" showInputMessage="1" showErrorMessage="1" sqref="F30 F27:F28" xr:uid="{87397EBE-E863-4BE7-ADB7-0B27C4053FB4}">
      <formula1>$C$38:$C$43</formula1>
    </dataValidation>
    <dataValidation type="list" allowBlank="1" showInputMessage="1" showErrorMessage="1" sqref="W32:X32 W38:X38 W35:X35" xr:uid="{FC624638-C171-4863-970A-62EFDB3223FF}">
      <formula1>$A$62:$A$66</formula1>
    </dataValidation>
    <dataValidation type="list" allowBlank="1" showInputMessage="1" showErrorMessage="1" sqref="G32:H32 G38:H38 G35:H35" xr:uid="{469E718A-A066-46FE-A4BA-719811E1B6F8}">
      <formula1>$K$34:$K$38</formula1>
    </dataValidation>
    <dataValidation type="list" allowBlank="1" showInputMessage="1" showErrorMessage="1" sqref="F32 F38 F35" xr:uid="{D006721F-8994-49E2-BAD9-4F66AFE0FCB4}">
      <formula1>$C$48:$C$54</formula1>
    </dataValidation>
    <dataValidation type="list" allowBlank="1" showInputMessage="1" showErrorMessage="1" sqref="G41:H41 W41:X41 W43:X43 G43:H43 W52:X52 G52:H53 W64:X64 W68:X68 G64:H64 G68:H69" xr:uid="{4E43D2FA-FF94-4268-A758-B779EF42C586}">
      <formula1>$A$53:$A$57</formula1>
    </dataValidation>
    <dataValidation type="list" allowBlank="1" showInputMessage="1" showErrorMessage="1" sqref="F41 F43 F52:F53 F64:F69" xr:uid="{C4247153-C23E-4A09-9C35-CB7586BAB8D4}">
      <formula1>$C$39:$C$45</formula1>
    </dataValidation>
    <dataValidation type="list" allowBlank="1" showInputMessage="1" showErrorMessage="1" sqref="F45 F48" xr:uid="{149A8018-A7A7-4CEE-B1C4-8C0C89782218}">
      <formula1>$C$44:$C$50</formula1>
    </dataValidation>
    <dataValidation type="list" allowBlank="1" showInputMessage="1" showErrorMessage="1" sqref="G45:H45 G48:H48" xr:uid="{1BD07B3F-01C0-4DA0-9D42-21F6187A7909}">
      <formula1>$K$30:$K$34</formula1>
    </dataValidation>
    <dataValidation type="list" allowBlank="1" showInputMessage="1" showErrorMessage="1" sqref="W45:X45 W48:X48" xr:uid="{CD760955-D481-41EA-B7A1-5191C943B197}">
      <formula1>$A$58:$A$62</formula1>
    </dataValidation>
    <dataValidation type="list" allowBlank="1" showInputMessage="1" showErrorMessage="1" sqref="F54 F57 F61" xr:uid="{6AB5E74E-428C-4263-B8CA-C2F1F14C5858}">
      <formula1>$C$49:$C$55</formula1>
    </dataValidation>
    <dataValidation type="list" allowBlank="1" showInputMessage="1" showErrorMessage="1" sqref="G54:H54 G57:H57 G61:H61" xr:uid="{FF1BE01C-0263-495B-9539-BEA46CAD46E4}">
      <formula1>$K$35:$K$39</formula1>
    </dataValidation>
    <dataValidation type="list" allowBlank="1" showInputMessage="1" showErrorMessage="1" sqref="W54:X54 W57:X57 W61:X61" xr:uid="{218E57F2-9602-4FC9-9853-46DAE667725D}">
      <formula1>$A$63:$A$67</formula1>
    </dataValidation>
    <dataValidation type="list" allowBlank="1" showInputMessage="1" showErrorMessage="1" sqref="F70 F73" xr:uid="{A6B45E8C-E94F-4C9E-8728-CFD3A53F0BE8}">
      <formula1>$C$66:$C$69</formula1>
    </dataValidation>
    <dataValidation type="list" allowBlank="1" showInputMessage="1" showErrorMessage="1" sqref="G73:H73 W73:X73 W70:X70 G70:H70" xr:uid="{1DF9C7F1-E893-49C0-9D07-0BC0C513965B}">
      <formula1>$A$70:$A$75</formula1>
    </dataValidation>
    <dataValidation type="list" allowBlank="1" showInputMessage="1" showErrorMessage="1" sqref="P70:P75 N70:N75 R70:R75" xr:uid="{C23A2BFF-1EF6-46F8-9A78-B06EAAB53295}">
      <formula1>$B$108:$B$110</formula1>
    </dataValidation>
    <dataValidation type="list" allowBlank="1" showInputMessage="1" showErrorMessage="1" sqref="O70:O75" xr:uid="{F728D0EE-0454-4D5D-98A3-266871A4A522}">
      <formula1>$B$111:$B$113</formula1>
    </dataValidation>
    <dataValidation type="list" allowBlank="1" showInputMessage="1" showErrorMessage="1" sqref="Q70:Q75 S70:S75" xr:uid="{69C355A1-70FF-4FD9-9A00-C8025A016F39}">
      <formula1>$B$114:$B$116</formula1>
    </dataValidation>
    <dataValidation type="list" allowBlank="1" showInputMessage="1" showErrorMessage="1" sqref="T70:T75" xr:uid="{5973731B-AC4A-4543-B9C0-A722195572D6}">
      <formula1>$B$117:$B$119</formula1>
    </dataValidation>
    <dataValidation type="list" allowBlank="1" showInputMessage="1" showErrorMessage="1" sqref="F76:F77" xr:uid="{AC0646FD-F0E8-440B-89A7-E4D208B6ACB7}">
      <formula1>$C$33:$C$38</formula1>
    </dataValidation>
    <dataValidation type="list" allowBlank="1" showInputMessage="1" showErrorMessage="1" sqref="O76" xr:uid="{D0590933-2096-485A-BE17-6254F5EAFBA9}">
      <formula1>$B$78:$B$89</formula1>
    </dataValidation>
    <dataValidation type="list" allowBlank="1" showInputMessage="1" showErrorMessage="1" sqref="R76 N76:N87 P76:P87" xr:uid="{639FA0A0-C1DC-42F6-B9D1-4D7F87F6803C}">
      <formula1>$B$75:$B$77</formula1>
    </dataValidation>
    <dataValidation type="list" allowBlank="1" showInputMessage="1" showErrorMessage="1" sqref="G76:H87 W76:X87" xr:uid="{D959BF2B-8529-4C86-BE9D-312B66462BB7}">
      <formula1>$A$47:$A$52</formula1>
    </dataValidation>
  </dataValidations>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oddFooter>&amp;L&amp;G&amp;C&amp;"Arial Narrow,Normal"&amp;8Página 1 de 2&amp;R&amp;"Arial Narrow,Normal"&amp;8ES-DE-FM-12
 V 08</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MapaRiesgosGestión_Consolidado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Ivan Dario Sierra Ballesteros</cp:lastModifiedBy>
  <dcterms:created xsi:type="dcterms:W3CDTF">2016-07-29T13:56:26Z</dcterms:created>
  <dcterms:modified xsi:type="dcterms:W3CDTF">2019-09-17T15:34:51Z</dcterms:modified>
</cp:coreProperties>
</file>