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Oscar\Downloads\"/>
    </mc:Choice>
  </mc:AlternateContent>
  <xr:revisionPtr revIDLastSave="0" documentId="8_{1A456D1B-39CB-4B87-892D-519953E3A483}" xr6:coauthVersionLast="47" xr6:coauthVersionMax="47" xr10:uidLastSave="{00000000-0000-0000-0000-000000000000}"/>
  <bookViews>
    <workbookView xWindow="-120" yWindow="-120" windowWidth="20730" windowHeight="11040" xr2:uid="{98381C11-0653-4F88-BE88-7FE42CCECF5F}"/>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G31" i="1"/>
  <c r="O31" i="1" s="1"/>
  <c r="E31" i="1"/>
  <c r="G29" i="1"/>
  <c r="O29" i="1" s="1"/>
  <c r="E29" i="1"/>
  <c r="G27" i="1"/>
  <c r="O27" i="1" s="1"/>
  <c r="E27" i="1"/>
  <c r="G25" i="1"/>
  <c r="O25" i="1" s="1"/>
  <c r="E25" i="1"/>
  <c r="M7" i="1"/>
</calcChain>
</file>

<file path=xl/sharedStrings.xml><?xml version="1.0" encoding="utf-8"?>
<sst xmlns="http://schemas.openxmlformats.org/spreadsheetml/2006/main" count="37" uniqueCount="35">
  <si>
    <t>Nombre de la Entidad:</t>
  </si>
  <si>
    <t>UNIDAD ADMINISTRATIVA ESPECIAL DE SERVICIOS PÚBLICOS - UAESP</t>
  </si>
  <si>
    <t>Periodo Evaluado:</t>
  </si>
  <si>
    <t>1  DE ENERO  AL 30 DE JUNIO DE 2025</t>
  </si>
  <si>
    <t>Estado del sistema de Control Interno de la entidad</t>
  </si>
  <si>
    <t>Conclusión general sobre la evaluación del Sistema de Control Interno</t>
  </si>
  <si>
    <t>¿Están todos los componentes operando juntos y de manera integrada? (Si / en proceso / No) (Justifique su respuesta):</t>
  </si>
  <si>
    <t>Si</t>
  </si>
  <si>
    <r>
      <t xml:space="preserve">
Según la evaluación independiente, se ha demostrado que cada uno de los componentes del Sistema de Control Interno de la -UAESP se encuentran presentes en la entidad, funcionando  y están debidamente integrados. Sin embargo, debido a la naturaleza dinámica del Sistema de Control Interno, se siguen identificado oportunidades de mejora en algunos de ellos.
La -UAESP ha identificado áreas relevantes que requieren mejoras y ha formulado lineamientos y planes para fortalecer y consolidar el Sistema de Control Interno acordes con las evaluaciones tanto internas como externas. Es decir, se observó que todos los componentes del Modelo Estándar de Control Interno operan de manera conjunta e integrada; y en cada uno ellos , se evidencia que la entidad mantiene una operación articulada con los sistemas de gestión aplicados dentro del marco de las políticas del Modelo Integrado de Planeación y Gestión (MIPG). 
Lo anterior, facilita el funcionamiento del Sistema de Control Interno, permitiendo que la Unidad Administrativa Especial de Servicios Públicos -UAESP garantice razonablemente la contribución al logro de los objetivos institucionales. El Sistema de Control Interno sigue presente y funcionando, con una implementación del</t>
    </r>
    <r>
      <rPr>
        <b/>
        <sz val="12"/>
        <color rgb="FF000000"/>
        <rFont val="Arial"/>
        <family val="2"/>
      </rPr>
      <t xml:space="preserve"> </t>
    </r>
    <r>
      <rPr>
        <b/>
        <sz val="14"/>
        <color rgb="FF000000"/>
        <rFont val="Arial"/>
        <family val="2"/>
      </rPr>
      <t>93.69%</t>
    </r>
    <r>
      <rPr>
        <sz val="12"/>
        <color rgb="FF000000"/>
        <rFont val="Arial"/>
        <family val="2"/>
      </rPr>
      <t xml:space="preserve"> respecto de los componentes del MECI.
Se requiere continuar con acciones de mejora enfocadas al fortalecimiento de algunos lineamientos en los componentes de  Ambiente de Control, Actividades de Control, Información y comunicación y Actividades de monitoreo respectivamente.</t>
    </r>
  </si>
  <si>
    <t>¿Es efectivo el sistema de control interno para los objetivos evaluados? (Si/No) (Justifique su respuesta):</t>
  </si>
  <si>
    <r>
      <t>En general, la Unidad Administrativa Especial de Servicios Públicos -UAESP promueve el cumplimiento de los objetivos y el logro de sus resultados. El Sistema de Control Interno es efectivo, ya que la mayoría de sus lineamientos y componentes están presentes y funcionando correctamente. Solo se han identificado</t>
    </r>
    <r>
      <rPr>
        <b/>
        <sz val="16"/>
        <color rgb="FF000000"/>
        <rFont val="Arial"/>
        <family val="2"/>
      </rPr>
      <t xml:space="preserve"> 10</t>
    </r>
    <r>
      <rPr>
        <sz val="12"/>
        <color rgb="FF000000"/>
        <rFont val="Arial"/>
        <family val="2"/>
      </rPr>
      <t xml:space="preserve"> aspectos que requieren acciones para fortalecer o mejorar su diseño y ejecución.
Luego de implementar el modelo de evaluación independiente del Sistema de Control Interno y revisar transversalmente los 16 procesos de la entidad, se encontró que 71 de los </t>
    </r>
    <r>
      <rPr>
        <sz val="14"/>
        <color rgb="FF000000"/>
        <rFont val="Arial"/>
        <family val="2"/>
      </rPr>
      <t>81</t>
    </r>
    <r>
      <rPr>
        <sz val="12"/>
        <color rgb="FF000000"/>
        <rFont val="Arial"/>
        <family val="2"/>
      </rPr>
      <t xml:space="preserve"> elementos evaluados en este instrumento están presentes y funcionando correctamente. No obstante,  se deben llevar a cabo acciones o actividades para mantenerlos dentro del marco de las líneas de defensa.
</t>
    </r>
  </si>
  <si>
    <t>La entidad cuenta dentro de su Sistema de Control Interno, con una institucionalidad (Líneas de defensa)  que le permita la toma de decisiones frente al control (Si/No) (Justifique su respuesta):</t>
  </si>
  <si>
    <t xml:space="preserve">Se ha concretado la adopción del Sistema de Control Interno y su operacionalización mediante un acto administrativo que se ha venido actualizando y se cumple  por parte de la Unidad Administrativa Especial de Servicios Públicos. Se han documentado lineamientos para la implementación del esquema de líneas de defensa, incluyendo el Manual del Sistema Integrado de Gestión y la Guía de Administración del Riesgo. Estas líneas de defensa son las siguientes:
1.	Línea estratégica: el Comité Institucional de Coordinación de Control Interno y el Comité de Gestión y Desempeño. 
2.	1ª Línea de defensa: los líderes de proceso y sus equipos desarrollan e implementan procesos de control y gestión de riesgos, incluyendo la identificación, análisis, valoración, controles, monitoreo y acciones de mejora.
3.	2ª Línea de defensa: esta línea de defensa está conformada por servidores que ocupan cargos del nivel directivo o asesor (media o alta gerencia), quienes realizan labores de supervisión sobre temas transversales para la entidad y rinden cuentas ante la Alta Dirección- entre otros: la OAP-SAF-OACRI-SAL  COPASST y la OTIC. 
4.	3ª Línea de defensa: La Oficina de Control Interno proporciona información sobre la efectividad del Sistema de Control Interno a través de un enfoque basado en riesgos.
Para tal efecto la UAESP actualizó su "DES-MN-01 V5 Manual del SIG" , donde es posible referenciar quienes son sus líneas de defensa, líneas de reporte y que responsabilidades tiene cada una frente a sus procesos de control y gestión, lo que permite la toma de decisiones frente a controles y riesgos. </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</si>
  <si>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</si>
  <si>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</si>
  <si>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</si>
  <si>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Explicación de las Debilidades y/o Fortalezas</t>
    </r>
  </si>
  <si>
    <t>Nivel de Cumplimiento componente presentado en el informe anterior</t>
  </si>
  <si>
    <t>Estado  del componente presentado en el informe anterior</t>
  </si>
  <si>
    <t xml:space="preserve"> Avance final del componente </t>
  </si>
  <si>
    <t>Ambiente de control</t>
  </si>
  <si>
    <r>
      <t>El componente de ambiente de control se clasifica dentro de la categoría de 'Mantenimiento del Control', lo que señala que se encuentra operativo y cumple con los requisitos fundamentales para su funcionamiento. Esto indica que las condiciones actuales son generalmente adecuadas, y que solo se requieren intervenciones puntuales y acciones de seguimiento orientadas a su preservación y mejora continua, siempre dentro del marco de las líneas de defensa establecidas. En comparación con la evaluación anterior, se observa un aumento  en la calificación, pasando de 90%, a 95% lo que refleja leve ascenso de este componente. No obstante, la -UAESP continúa destacándose por sus fortalezas en diversos aspectos clave, tales como:
Fortalezas:
-</t>
    </r>
    <r>
      <rPr>
        <sz val="11"/>
        <color rgb="FF000000"/>
        <rFont val="Arial"/>
        <family val="2"/>
      </rPr>
      <t xml:space="preserve"> Se ha promovido el “Código de Integridad” y sus valores, lo cual contribuye a una cultura de confianza y responsabilidad por parte de los funcionarios.</t>
    </r>
    <r>
      <rPr>
        <sz val="11"/>
        <color rgb="FF000000"/>
        <rFont val="Arial"/>
      </rPr>
      <t xml:space="preserve">
- Se renovaron los Gestores de Integridad designados por los procesos de la entidad los cuales fueron escogidos por un proceso participativo. 
- Se continúa con la estrategia de la "Tienda de Integridad" con excelentes resultados de participación y aceptación. 
- Se realizaron sensibilizaciones con Jornadas de capacitación para la presentación oportuna de las "Declaraciones de Conflictos de Interés" y "Declaraciones de Bienes y Rentas" durante el primer semestre de 2025. 
- Se realiza seguimiento mensual a la ejecución del Plan Anual de Auditoría de la vigencia 2025 en el marco de los comités primarios de la OCI y en el CICCI Semestral. 
- Se realizó actualización de la gestión de riesgos del proceso "Servicios Funerarios" y se incorporaron los riesgos fiscales en el seguimiento de la vigencia  2025. 
Así mismo y de acuerdo en los resultados obtenidos a partir de la evaluación independiente del Sistema de Control Interno, se recomienda implementar las acciones y/o oportunidades de mejora para el cierre de las brechas identificadas a saber:
Debilidades:
- A  corte 30 de junio de 2025  aún no se evidencia la evaluación  del impacto del Plan de Capacitación por cuanto es necesario emplear la metodología del DASC solo hasta final de año cuando se haga la culminación del PIC y de la vigencia.  
- si bien es cierto se hace seguimiento al componente financiero en los seguimientos a las metas del PDD es necesario que en marco de un CIGD o CICCI se puedan llevar estados de avance, actualización o estado de algunas cuentas de los Estados Financieros con una periodicidad definida. 
Conclusión: La UAESP proporciona las condiciones necesarias para garantizar el adecuado funcionamiento del Sistema de Control Interno, asegurando que se cumplan los principios de eficiencia, transparencia y mitigación de riesgos en todos los procesos internos de la entidad. </t>
    </r>
  </si>
  <si>
    <t>"El componente de ambiente de control se clasifica dentro de la categoría de 'Mantenimiento del Control', lo que señala que se encuentra operativo y cumple con los requisitos fundamentales para su funcionamiento. Esto indica que las condiciones actuales son generalmente adecuadas, y que solo se requieren intervenciones puntuales y acciones de seguimiento orientadas a su preservación y mejora continua, siempre dentro del marco de las líneas de defensa establecidas. En comparación con la evaluación anterior, se observa una leve disminución en la calificación, pasando del 88% al 90%, lo que refleja leve ascenso de este componente. No obstante, la -UAESP continúa destacándose por sus fortalezas en diversos aspectos clave, tales como:
Fortalezas:
- Promueve el código de integridad y sus valores, el cual contribuye a una cultura de confianza y responsabilidad por parte de los funcionarios.
- Se cuenta con Gestores de Integridad designados por los procesos de la entidad.
- Se realizó actividad de tienda de integridad con excelentes resultados
- Se sensibiliza con Jornadas de capacitación para la presentación oportuna de las Declaraciones de Conflictos de Interés y Declaraciones de Bienes y Rentas.
- Se gestiona y abordan mecanismos frente a la detección y prevención del uso inadecuado de información y seguridad de la información a través de mesas Técnicas de Seguridad Digital, y  Gobierno Digital.
- Seguimiento a la ejecución del Plan Anual de Auditoría de la vigencia 2024 en el marco de los comités primarios y posterior socialización en e Comité Institucional de Coordinación de Control Interno.
-  Contó con la matriz de activos de información actualizada y publicada en datos.gov.co (https://www.datos.gov.co/browse?q=UAESP&amp;sortBy=newest&amp;utf8=%E2%9C%
Debilidades:
- Se encuentra en desarrollo la actualización de planes de talento humano con base en el nuevo plan de desarrollo distrital.
- Desarrollar y evaluar el impacto del plan de bienestar y de PIC 
- Se continúa con la política de administración de riesgos de 2023
- Tener en cuenta el desarrollo de plan de bienestar y desarrollo del programa de desvinculación asistida.
- En el marco del Plan Estratégico del Talento Humano, se busca optimizar y fortalecer las actividades relacionadas con las etapas de ingreso, permanencia y retiro del personal, con el fin de garantizar una gestión integral y efectiva que contribuya al   bienestar y desarrollo de los colaboradores
- Algunos procesos deben implementar su correspondiente autocontrol y presenten oportunidades de mejora basándose en los informes de la tercera línea de defensa.
- Fortalecer la gestión para la identificación e incorporación de riesgos fiscales, relacionados con el SARLAFT, fraude y soborno. Esta gestión debe alinearse con los principios y directrices establecidas en la política de administración del riesgo previamente aprobada, garantizando su coherencia y eficacia en la mitigación de riesgos
Conclusión: La UAESP proporciona las condiciones necesarias para garantizar el adecuado funcionamiento del Sistema de Control Interno, asegurando que se cumplan los principios de eficiencia, transparencia y mitigación de riesgos en todos los procesos internos de la entidad."</t>
  </si>
  <si>
    <t>Evaluación de riesgos</t>
  </si>
  <si>
    <t xml:space="preserve">El componente de Evaluación de Riesgos se encuentra clasificado dentro de la categoría de "Mantenimiento del Control", lo que demuestra que está implementado de manera adecuada y opera de forma eficaz. Por lo tanto, únicamente requiere acciones o actividades orientadas a garantizar su continuidad y mantenimiento dentro del marco de las tres líneas de defensa. En comparación con la evaluación anterior, este componente mantiene una calificación del 100%, lo que refleja su consistencia y desempeño óptimo. Asimismo, presenta fortalezas significativas en diversos aspectos de este como son: 
Fortalezas:
- Se actualizó el mapa de aseguramiento v2. Este mapa tiene como objetivo optimizar los esfuerzos y proporcionar oportunidades de mejora para las actividades relacionadas con el riesgo, el control y la auditoría en las líneas de defensa segunda y tercera.
- Reportes e informes relacionados con el monitoreo, seguimiento y evaluación de la gestión del riesgo, elaborados por la primera, segunda y tercera línea de defensa con la periodicidad establecida.
- Se destaca que la entidad se enfoca en la implementación, revisión y actualización continua de políticas, procedimientos, manuales y formatos destinados al control y monitoreo. Estos elementos son esenciales para fortalecer los procesos de evaluación y mejora, con un enfoque prioritario en la prevención. , la gestión del riesgo y la coordinación efectiva con otras entidades de control.
- Se cuenta con el seguimiento de los riesgos por parte de las líneas de defensa para los riesgos de corrupción, gestión, seguridad de la información, fiscales, así como para la prevención del lavado de activos y la financiación. del terrorismo (SARLAFT)".
-Con corte al primer semestre de la vigencia 2025, no se identifican procesos de materialización de riesgos. 
Conclusión:  La entidad establece y mantiene las condiciones esenciales para asegurar la operatividad y la eficiencia del Sistema de Control Interno, garantizando su correcta implementación y su capacidad para identificar, gestionar y mitigar los riesgos de manera continua, lo anterior acorde con los lineamientos en las actualizaciones de las unas de Administración de Riesgos en su última versión. 
</t>
  </si>
  <si>
    <t>El componente de Evaluación de Riesgos se encuentra clasificado dentro de la categoría de "Mantenimiento del Control", lo que demuestra que está implementado de manera adecuada y opera de forma eficaz. Por lo tanto, únicamente requiere acciones o actividades orientadas a garantizar su continuidad y mantenimiento dentro del marco de las tres líneas de defensa. En comparación con la evaluación anterior, este componente mantiene una calificación del 100%, lo que refleja su consistencia y desempeño óptimo. Asimismo, presenta fortalezas significativas en diversos aspectos de este como son: 
Fortalezas:
- Cuenta con un mapa de aseguramiento. Este mapa tiene como objetivo optimizar los esfuerzos y proporcionar oportunidades de mejora para las actividades relacionadas con el riesgo, el control y la auditoría en las líneas de defensa segunda y tercera.
- Reportes e informes relacionados con el monitoreo, seguimiento y evaluación de la gestión del riesgo, elaborados por la primera, segunda y tercera línea de defensa con la periodicidad establecida.
- Se destaca que la entidad se enfoca en la implementación, revisión y actualización continua de políticas, procedimientos, manuales y formatos destinados al control y monitoreo. Estos elementos son esenciales para fortalecer los procesos de evaluación y mejora, con un enfoque prioritario en la prevención. , la gestión del riesgo y la coordinación efectiva con otras entidades de control.
- Se cuenta con el seguimiento de los riesgos por parte de las líneas de defensa para los riesgos de corrupción, gestión, seguridad de la información, fiscales, así como para la prevención del lavado de activos y la financiación. del terrorismo (SARLAFT)".
Conclusión:  La entidad establece y mantiene las condiciones esenciales para asegurar la operatividad y la eficiencia del Sistema de Control Interno, garantizando su correcta implementación y su capacidad para identificar, gestionar y mitigar los riesgos de manera continua.</t>
  </si>
  <si>
    <t>Actividades de control</t>
  </si>
  <si>
    <r>
      <t>El componente de Actividades de Control se sitúa en la clasificación "Mantenimiento del Control", con lo cual se evidencia que se encuentra presente y funciona correctamente; por lo que solo requiere acciones o actividades dirigidas a su mantenimiento dentro del marco de líneas de defensa. Con respecto a la evaluación anterior continuo con  una calificación de 96% respectivamente es decir, mantuvo su calificación; Igualmente, para este componente la -UAESP tiene tanto fortalezas como debilidades en varios aspectos a saber: 
Fortalezas:</t>
    </r>
    <r>
      <rPr>
        <sz val="12"/>
        <rFont val="Arial"/>
        <family val="2"/>
      </rPr>
      <t xml:space="preserve">
-</t>
    </r>
    <r>
      <rPr>
        <b/>
        <sz val="12"/>
        <rFont val="Arial"/>
        <family val="2"/>
      </rPr>
      <t xml:space="preserve"> </t>
    </r>
    <r>
      <rPr>
        <sz val="12"/>
        <rFont val="Arial"/>
        <family val="2"/>
      </rPr>
      <t xml:space="preserve">La entidad cuenta con implementación, mantenimiento, mejora continua y certificación de su Sistema de Gestión de la Calidad, en cumplimiento con los principios y requisitos del estándar NTC ISO 9001:2015.
-La entidad dispone de un Manual del Sistema Integrado de Gestión (SIG) y esta articulado con el Sistema de Control Interno y otros sistemas de gestión. Asimismo, se evidencian la planeación  de auditorías al Sistema de Gestión de la Calidad y la auditoría del Modelo de Seguridad y Privacidad de la Información (MSPI), conforme al estándar de la norma ISO 27001 para el segundo semestre de la vigencia 2025. 
- En el Comité Institucional de Gestión y Desempeño (CIGD) se presentan los informes correspondientes a los informes de la segunda línea de defensa. Asimismo, la alta dirección realiza un seguimiento continuo a los riesgos y evalúa la eficacia de las acciones implementadas para su prevención. y tratamiento, lo cual queda documentado en las actas del CIGD, los cuales ee reflejan aún las acta de los meses de enero, abril y junio de 2025.
-La UAESP en sus procesos cuenta con matriz de riesgo  en cuanto a la infraestructura tecnológica cuenta con riesgos de gestión, y seguridad de la información, donde se establece sus respectivos controles, es así que se evidenció el respectivo seguimiento para esta por parte de la primera, segunda y tercera línea de defensa, se cuenta con procedimientos de respaldos de información y mesa técnicas de seguridad digital y gobierno digital. </t>
    </r>
    <r>
      <rPr>
        <sz val="12"/>
        <color rgb="FFFF0000"/>
        <rFont val="Arial"/>
        <family val="2"/>
      </rPr>
      <t xml:space="preserve">
</t>
    </r>
    <r>
      <rPr>
        <sz val="12"/>
        <color rgb="FF000000"/>
        <rFont val="Arial"/>
        <family val="2"/>
      </rPr>
      <t xml:space="preserve">
</t>
    </r>
    <r>
      <rPr>
        <b/>
        <sz val="12"/>
        <color rgb="FF000000"/>
        <rFont val="Arial"/>
        <family val="2"/>
      </rPr>
      <t>Debilidades:</t>
    </r>
    <r>
      <rPr>
        <sz val="12"/>
        <color rgb="FF000000"/>
        <rFont val="Arial"/>
        <family val="2"/>
      </rPr>
      <t xml:space="preserve">
- Con base en la validación de los procesos y evidencias disponibles, se ha identificado que, aunque la entidad cuenta con un Plan Anual de Adquisiciones (PAA) y la Resolución 158 de 2018, que regula el Manual de Funciones, es necesario fortalecer los aspectos relacionados con el apoyo a la gestión Esto implica evaluar la pertinencia y efectividad del personal contratado, garantizar que su vinculación se realice dentro de los tiempos oportunos para evitar. retrasos o afectaciones en la ejecución de las actividades Asimismo, se recomienda establecer mecanismos de monitoreo y evaluación periódicas para ajustar la planificación de recursos humanos en función de las prioridades institucionales y los cambios en las demandas operativas.
</t>
    </r>
    <r>
      <rPr>
        <b/>
        <sz val="12"/>
        <color rgb="FF000000"/>
        <rFont val="Arial"/>
        <family val="2"/>
      </rPr>
      <t>Conclusión:</t>
    </r>
    <r>
      <rPr>
        <sz val="12"/>
        <color rgb="FF000000"/>
        <rFont val="Arial"/>
        <family val="2"/>
      </rPr>
      <t xml:space="preserve"> En términos generales, se lleva a cabo una revisión total de los mecanismos establecidos para abordar los riesgos, evaluando no solo el diseño de los controles, sino también su aplicación efectiva en la práctica.
</t>
    </r>
  </si>
  <si>
    <r>
      <t xml:space="preserve">
El componente de Actividades de Control se sitúa en la clasificación "Mantenimiento del Control", con lo cual se evidencia que se encuentra presente y funciona correctamente; por lo que solo requiere acciones o actividades dirigidas a su mantenimiento dentro del marco de líneas de defensa. Con respecto a la evaluación anterior paso de una calificación de 96% al 92% respectivamente es decir, bajo su calificación; Igualmente, para este componente la -UAESP tiene tanto fortalezas como debilidades en varios aspectos a saber: 
Fortalezas:
- La entidad cuenta con manual de SIG, y así vez se cuenta con la certificación ISO 9001:2015, y su articulación con el sistema de control interno y demás sistema de gestión. también se evidencia la realización de auditoría de sistema de calidad, y la auditoría del MSPI bajo el estándar de la norma ISO 27001.
- Se cuenta con la Resolución 757 de 2023 Se adopta el Sistema de Gestión en la Unidad Administrativa Especial de Servicios Públicos -UAESP.
- Desde el comité Institucional de Gestión y Desempeño -CIGD se presentan los informe de los reportes de la segunda línea de defensa. Asimismo, la alta dirección realiza un seguimiento a los riesgos y evalúa la eficacia de las acciones implementadas para su prevención y tratamiento, como se evidenció en las actas del CIGD respectivamente. 
Debilidades:
- Aunque la entidad cuenta con el Plan Anual de Adquisiciones y la resolución 158 de 2018 (Manual de Funciones), es necesario mejorar la asignación clara de responsabilidades por parte de la Alta Dirección. Esto asegurará que todos los roles y funciones estén claramente definidos y comprendidos. Además, es crucial fortalecer el apoyo a la gestión, lo cual es esencial para una administración efectiva.
- Se ha identificado una debilidad generalizada en los equipos de cómputo de los usuarios finales, ya que estos se vuelven cada vez más obsoletos y su rendimiento no cumple con los requisitos laborales actuales.
</t>
    </r>
    <r>
      <rPr>
        <b/>
        <sz val="12"/>
        <rFont val="Arial"/>
        <family val="2"/>
      </rPr>
      <t>Conclusión</t>
    </r>
    <r>
      <rPr>
        <sz val="12"/>
        <rFont val="Arial"/>
        <family val="2"/>
      </rPr>
      <t>: En general, se revisan los mecanismos para abordar los riesgos, evaluando tanto el diseño como la aplicación de los controles.</t>
    </r>
  </si>
  <si>
    <t>Información y comunicación</t>
  </si>
  <si>
    <t>El componente de Información y Comunicación se sitúa en la clasificación "Mantenimiento del Control", con lo cual se evidencia que se encuentra presente y funciona correctamente; por lo que solo requiere acciones o actividades dirigidas a su mantenimiento dentro del marco de líneas de defensa. Con respecto a la evaluación anterior tuvo un descenso con una calificación del 79% con respecto a la evaluación anterior de 96% ; Igualmente, para este componente la -UAESP tiene  fortalezas en varios aspectos a saber: 
Fortalezas:
- En esta evaluación se evidenció gestión por parte de OTIC para subsanar una debilidad general identificada en la evaluación anterior "se ha identificado una debilidad generalizada en los equipos de cómputo de los usuarios finales, ya que estos se vuelven cada vez más obsoletos y su rendimiento no cumple con los requisitos laborales actuales.". Para esta vigencia se evidenció lo correspondiente a ela compra de equipos de computo portátiles para cada funcionario. 
- Se cuenta con el proceso de actualización y publicación de los activos de información, esquema de publicación e índice de información clasificada y reservada la cual se proyecta sea terminada para el segundo semestre de la actual vigencia. 
- La entidad cuenta con un Plan de Acción para el Modelo de Seguridad y Privacidad de la Información (MSPI), que se aplica de manera transversal. Este plan abarca una variedad de actividades, fechas y procesos responsables diseñados para respaldar la implementación efectiva del modelo
Debilidades:
- Realizar un análisis detallado de los requerimientos e incidencias tecnológicas, con el fin de generar información estratégica que sirva para optimizar el desempeño del proceso de Gestión Tecnológica y mejorar la disponibilidad de los servicios. Este análisis debe permitir identificar oportunidades de mejora y asegurar que las decisiones tecnológicas estén alineadas con los objetivos estratégicos de la organización, facilitando así un entorno operativo más eficiente y adaptable. . Esta recomendación está sujeta a reevaluarse cuando se de el traslado a la nueva sede, toda vez que cambiarían las condiciones tecnológicas.
- Los procesos misionales realizaron encuestas de acuerdo con los recursos del área, toda vez que al igual que el primer semestre para esta vigencia tampoco contaron con gestores sociales para realizar esta medición como se venia realizando en años anteriores.- 
- En cuanto a la gestión de PQRS se evidenciaron debilidades en la respuestas oportunas a las peticiones de la entidad, como quedó en el informe de auditoría 2024 que manifiesta: "Se evidencia falta de controles efectivos para prevenir traslados o gestión de respuestas a peticiones por fuera del Sistema Distrital SDQS". Es decir, se debe fortalecer la gestión de PQRS de la entidad a nivel de todos los procesos toda vez que se evidencian aún  respuestas fuera de términos en algunos procesos misionales. |
- En cuanto a la evaluación de percepción por parte de los usuarios o grupos de valor, la entidad adoleció de este medición y análisis periódicos de los resultados para la incorporación de las mejoras correspondientes. Aunque los procesos misionales realizaron algunas en cuentas sobre el team social, o decreto 400, los procesos manifestaron que adolecen de talento de gestores sociales para la realización de esta actividad.
- Al corte del primer semestre de la vigencia 2025 no se cuenta por finalizado la gestión en lo que corresponde a la actualización de la Tablas de Retención Documental y convalidadas por el Archivo Distrital.
- Se requiere una articulación integral entre las PQRS recibidas a través del sistema ORFEO y el sistema SDQS, con el fin de optimizar la gestión y garantizar una mayor oportunidad en las respuestas. Esta integración permitiría un flujo de información más eficiente, facilitando el seguimiento y la resolución de las solicitudes de manera ágil y efectiva.
Conclusión: En términos generales, se cumplen parcialmente con las actividades relacionadas con este componente, lo que demuestra avances importantes en su implementación. No obstante, es necesario redoblar esfuerzos y trabajar en la identificación y ejecución de oportunidades de mejora que permitan optimizar los procesos y resultados.</t>
  </si>
  <si>
    <r>
      <t xml:space="preserve">El componente de Información y Comunicación se sitúa en la clasificación "Mantenimiento del Control", con lo cual se evidencia que se encuentra presente y funciona correctamente; por lo que solo requiere acciones o actividades dirigidas a su mantenimiento dentro del marco de líneas de defensa. Con respecto a la evaluación anterior se ,mantiene en una calificación del 96% ; Igualmente, para este componente la -UAESP tiene  fortalezas en varios aspectos a saber: 
Fortalezas:
- La entidad cuenta con un Plan de Acción para el Modelo de Seguridad y Privacidad de la Información (MSPI), que se aplica de manera transversal. Este plan abarca una variedad de actividades, fechas y procesos responsables diseñados para respaldar la implementación efectiva del modelo
- Se evidencia una optimización de los canales de comunicación internos y externos.
- Se cuenta con el Programa de Protección de Datos personales de la -UAESP
Debilidades:
-  Actualizar la resolución de la política de seguridad de la información con base en el última política documentada y socializarla a nivel de toda la entidad.
- Retomar la evaluación de percepción de los grupos de valor por parte de los procesos misionales. Asimismo, incorporar acciones de mejora que generen valor agregado a las mediciones. 
- Existe una oportunidad de mejora en el fortalecimiento de los inventarios de información y en la implementación de herramientas más eficaces para verificar el nivel de satisfacción del usuario.
- Implementar acciones para actualizar el programa de gestión documental y las tablas de retención documental, asegurando que estén alineadas con la realidad y las necesidades institucionales.
</t>
    </r>
    <r>
      <rPr>
        <b/>
        <sz val="12"/>
        <rFont val="Arial"/>
        <family val="2"/>
      </rPr>
      <t>Conclusión:</t>
    </r>
    <r>
      <rPr>
        <sz val="12"/>
        <rFont val="Arial"/>
        <family val="2"/>
      </rPr>
      <t xml:space="preserve"> En general, se cumplen con algunas las actividades relacionadas con la divulgación de resultados, asegurando que la información y la comunicación sean pertinentes para los grupos de interés y de valor."</t>
    </r>
  </si>
  <si>
    <t xml:space="preserve">Monitoreo </t>
  </si>
  <si>
    <t xml:space="preserve">El componente de Actividades de Monitoreo se sitúa en la clasificación "Mantenimiento del Control", con lo cual se evidencia que se encuentra presente y funciona correctamente; por lo que solo requiere acciones o actividades dirigidas a su mantenimiento dentro del marco de líneas de defensa. Con respecto a la evaluación anterior se mantiene con una calificación del 96% respectivamente; Igualmente, para este componente la -UAESP tiene tanto fortalezas como debilidades en varios aspectos a saber: 
Fortalezas:
- La Oficina de Control Interno realiza un monitoreo constante de cada requerimiento recibido y registrado por los entes de control, con el objetivo de garantizar el trámite y la respuesta oportuna durante la vigencia 2025. 
- Formulación y aprobación del Plan Anual de Auditorías para la vigencia 2025, en el marco del Comité Institucional de Coordinación de Control Interno (CICCI). Además, se realizó el seguimiento continuo y la aprobación de las modificaciones necesarias para garantizar su correcta ejecución y alineación con los objetivos institucionales.
-  Brindar orientación y asesoría a los diferentes procesos para la elaboración de planes de mejoramiento enfocados en acciones correctivas y de mejora, fundamentadas en los hallazgos recomendaciones y presentadas en los informes de auditoría emitidos por los entes de control externo, como auditorías internas de aseguramiento y reportes de Ley. 
- La entidad dispone de un protocolo establecido para la atención de los entes externos, diseñado para garantizar una interacción eficiente, transparente y oportuna.
- Se evidencia que la segunda y tercera línea de defensa realizan el monitoreo constante de los riesgos, objetivos y planes estratégicos de la entidad. Entre los planos monitoreados se destacan el Plan de Transparencia y Ética Pública (PTEP), los Mapas de Riesgos (MR) y el Plan Anual Institucional compuesto de 20 planes (PAI), y Metas plan de desarrollo (PDD).
- Desde el Proceso de Evaluación y Mejora, se impulsa de manera continua mes a mes campañas de autocontrol basados en las auditorías de aseguramiento e informes de Ley para todos los procesos de la entidad, buscando fomentar una cultura  basada en la responsabilidad de cada proceso con el objetivo que cada proceso asuma un rol proactivo en la identificación, evaluación y gestión de los posibles riesgos que puedan surgir y buscando asegurar el cumplimiento de los objetivos de la entidad como también consolidar un sistema de control interno con una mejora continua.
Debilidades:
- Es fundamental para todos los procesos de la Entidad optimizar los tiempos de respuesta a las PQRS, ya que se ha identificado continuidad en el rezago en dichos tiempos, conforme a los resultados obtenidos en las auditorías independientes realizadas al proceso. Este aspecto requiere atención inmediata para garantizar una atención más eficiente y oportuna para responder de manera prioritaria a los ciudadanos y entes de control. 
Conclusión: En términos generales, el componente logra su objetivo, ya que se efectúa una evaluación integral de la gestión instituciona y un monitoreo continuo del estado del Sistema de Control Interno,  lo que permite identificar posibles áreas y oportunidades de mejora, así como asegurar el cumplimiento de los objetivos institucionales.
 </t>
  </si>
  <si>
    <t>El componente de Actividades de Monitoreo se sitúa en la clasificación "Mantenimiento del Control", con lo cual se evidencia que se encuentra presente y funciona correctamente; por lo que solo requiere acciones o actividades dirigidas a su mantenimiento dentro del marco de líneas de defensa. Con respecto a la evaluación anterior paso de una calificación de 100% al 96% respectivamente es decir, bajo su calificación; Igualmente, para este componente la -UAESP tiene tanto fortalezas como debilidades en varios aspectos a saber: 
Fortalezas:
-  Se dispone de un Plan Anual de Auditoría 2024, aprobado por el Comité Institucional de Coordinación de Control Interno, con los respectivos seguimientos realizados de manera mensual.
- Se realizaron los Comités Institucionales de Coordinación de Control Interno, cuya función incluye servir como instancia para reportar las deficiencias de control interno detectadas durante el monitoreo continuo.
- Orientación y asesoría a los procesos en la elaboración de planes de mejoramiento sobre acciones correctivas y de mejora basadas en los informes de auditoría emitidos por los entes externos de control.
- Se llevan a cabo seguimientos periódicos a los planes de mejora, tanto internos como externos.
- Se realizan evaluación independiente con una frecuencia determinada, y estas son basadas en el análisis de riesgo.
- Atención y acompañamiento permanente a los requerimientos de entes externos de control.
- La entidad cuenta con protocolo de atención a entes externos.
- Proporcionar apoyo continuo, acompañamiento y asesoría a las instancias de coordinación interna
- Se evidenció que la segunda y tercera línea de defensa efectúan el monitoreo de riesgos, objetivos y planes, entre ellos el Plan de Transparencia y Ética Pública -PTEP, Mapas de Riesgos MR, Plan Anual Institucional -PAI.
- Desde el Proceso de Evaluación y Mejora, se promueve activamente la práctica del autocontrol en los diversos procesos de la entidad.
Debilidades:
- Es importante para el proceso de Servicio al Ciudadano mejorar los tiempos de respuestas de PQRS, toda vez que se evidencia un rezago en los tiempos de respuesta según los resultados arrojados por la auditorías independientes al proceso.
- Falta una articulación de las PQRS recibidas por ORFEO con el sistema de SDQS que generaría una mejor gestión y oportunidad de respuestas.
Conclusión: En general, el objetivo del componente se cumple, ya que se realiza una evaluación integral de la gestión institucional y un monitoreo continuo del estado del Sistema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</si>
</sst>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3" x14ac:knownFonts="1">
    <font>
      <sz val="11"/>
      <color theme="1"/>
      <name val="Aptos Narrow"/>
      <family val="2"/>
      <scheme val="minor"/>
    </font>
    <font>
      <b/>
      <sz val="20"/>
      <color theme="0"/>
      <name val="Arial Narrow"/>
      <family val="2"/>
    </font>
    <font>
      <b/>
      <sz val="26"/>
      <color theme="1"/>
      <name val="Arial Narrow"/>
      <family val="2"/>
    </font>
    <font>
      <sz val="20"/>
      <color theme="1"/>
      <name val="Arial Narrow"/>
      <family val="2"/>
    </font>
    <font>
      <sz val="11"/>
      <color theme="1"/>
      <name val="Arial Narrow"/>
      <family val="2"/>
    </font>
    <font>
      <sz val="18"/>
      <color theme="1"/>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rgb="FF000000"/>
      <name val="Arial"/>
      <family val="2"/>
    </font>
    <font>
      <b/>
      <sz val="12"/>
      <color rgb="FF000000"/>
      <name val="Arial"/>
      <family val="2"/>
    </font>
    <font>
      <b/>
      <sz val="14"/>
      <color rgb="FF000000"/>
      <name val="Arial"/>
      <family val="2"/>
    </font>
    <font>
      <sz val="12"/>
      <color theme="1"/>
      <name val="Arial"/>
      <family val="2"/>
    </font>
    <font>
      <b/>
      <sz val="16"/>
      <color rgb="FF000000"/>
      <name val="Arial"/>
      <family val="2"/>
    </font>
    <font>
      <sz val="14"/>
      <color rgb="FF000000"/>
      <name val="Arial"/>
      <family val="2"/>
    </font>
    <font>
      <sz val="9"/>
      <color theme="1"/>
      <name val="Arial"/>
      <family val="2"/>
    </font>
    <font>
      <b/>
      <sz val="10"/>
      <color rgb="FFFF0000"/>
      <name val="Arial"/>
      <family val="2"/>
    </font>
    <font>
      <b/>
      <sz val="12"/>
      <color theme="0"/>
      <name val="Arial"/>
      <family val="2"/>
    </font>
    <font>
      <b/>
      <sz val="10"/>
      <color theme="0"/>
      <name val="Arial"/>
      <family val="2"/>
    </font>
    <font>
      <b/>
      <u/>
      <sz val="12"/>
      <color theme="0"/>
      <name val="Arial"/>
      <family val="2"/>
    </font>
    <font>
      <sz val="18"/>
      <color theme="1"/>
      <name val="Arial"/>
      <family val="2"/>
    </font>
    <font>
      <b/>
      <sz val="16"/>
      <color theme="1"/>
      <name val="Arial"/>
      <family val="2"/>
    </font>
    <font>
      <sz val="11"/>
      <color rgb="FF000000"/>
      <name val="Arial"/>
      <family val="2"/>
    </font>
    <font>
      <sz val="11"/>
      <color rgb="FF000000"/>
      <name val="Arial"/>
    </font>
    <font>
      <sz val="12"/>
      <name val="Arial"/>
      <family val="2"/>
    </font>
    <font>
      <sz val="12"/>
      <color rgb="FF000000"/>
      <name val="Arial"/>
    </font>
    <font>
      <sz val="12"/>
      <color rgb="FFFF0000"/>
      <name val="Arial"/>
      <family val="2"/>
    </font>
    <font>
      <b/>
      <i/>
      <sz val="10"/>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FFFF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3">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0" fillId="2" borderId="4" xfId="0" applyFill="1" applyBorder="1"/>
    <xf numFmtId="0" fontId="1" fillId="3" borderId="0" xfId="0" applyFont="1" applyFill="1" applyAlignment="1">
      <alignment horizontal="center" vertical="center" wrapText="1"/>
    </xf>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4" fillId="2" borderId="0" xfId="0" applyFont="1" applyFill="1" applyAlignment="1">
      <alignment horizontal="center"/>
    </xf>
    <xf numFmtId="0" fontId="0" fillId="2" borderId="7" xfId="0" applyFill="1" applyBorder="1"/>
    <xf numFmtId="164" fontId="5" fillId="2" borderId="8" xfId="0" applyNumberFormat="1" applyFont="1" applyFill="1" applyBorder="1" applyAlignment="1" applyProtection="1">
      <alignment horizontal="center"/>
      <protection locked="0"/>
    </xf>
    <xf numFmtId="164" fontId="5" fillId="2" borderId="9" xfId="0" applyNumberFormat="1" applyFont="1" applyFill="1" applyBorder="1" applyAlignment="1" applyProtection="1">
      <alignment horizontal="center"/>
      <protection locked="0"/>
    </xf>
    <xf numFmtId="164" fontId="5" fillId="2" borderId="10" xfId="0" applyNumberFormat="1" applyFont="1" applyFill="1" applyBorder="1" applyAlignment="1" applyProtection="1">
      <alignment horizontal="center"/>
      <protection locked="0"/>
    </xf>
    <xf numFmtId="164" fontId="4" fillId="2" borderId="0" xfId="0" applyNumberFormat="1" applyFont="1" applyFill="1" applyAlignment="1">
      <alignment horizontal="center"/>
    </xf>
    <xf numFmtId="0" fontId="1" fillId="2" borderId="0" xfId="0" applyFont="1" applyFill="1" applyAlignment="1">
      <alignment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165" fontId="7" fillId="3" borderId="14" xfId="0" applyNumberFormat="1" applyFont="1" applyFill="1" applyBorder="1" applyAlignment="1" applyProtection="1">
      <alignment horizontal="center" vertical="center"/>
      <protection hidden="1"/>
    </xf>
    <xf numFmtId="0" fontId="8" fillId="2" borderId="0" xfId="0" applyFont="1" applyFill="1" applyAlignment="1">
      <alignment horizontal="center" vertical="center"/>
    </xf>
    <xf numFmtId="0" fontId="9" fillId="2" borderId="0" xfId="0" applyFont="1" applyFill="1"/>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0" xfId="0" applyFont="1" applyFill="1" applyAlignment="1">
      <alignment horizontal="center" vertical="center"/>
    </xf>
    <xf numFmtId="49" fontId="11" fillId="2" borderId="6" xfId="0" applyNumberFormat="1" applyFont="1" applyFill="1" applyBorder="1" applyAlignment="1">
      <alignment horizontal="center" vertical="center" wrapText="1"/>
    </xf>
    <xf numFmtId="49" fontId="12" fillId="2" borderId="6" xfId="0" applyNumberFormat="1" applyFont="1" applyFill="1" applyBorder="1" applyAlignment="1" applyProtection="1">
      <alignment horizontal="center" vertical="center" wrapText="1"/>
      <protection locked="0"/>
    </xf>
    <xf numFmtId="49" fontId="13" fillId="2" borderId="6" xfId="0" applyNumberFormat="1" applyFont="1" applyFill="1" applyBorder="1" applyAlignment="1" applyProtection="1">
      <alignment horizontal="left" vertical="top" wrapText="1"/>
      <protection locked="0"/>
    </xf>
    <xf numFmtId="49" fontId="16" fillId="2" borderId="6" xfId="0" applyNumberFormat="1" applyFont="1" applyFill="1" applyBorder="1" applyAlignment="1" applyProtection="1">
      <alignment horizontal="left" vertical="top" wrapText="1"/>
      <protection locked="0"/>
    </xf>
    <xf numFmtId="49" fontId="0" fillId="2" borderId="0" xfId="0" applyNumberFormat="1" applyFill="1" applyAlignment="1">
      <alignment horizontal="left" vertical="top" wrapText="1"/>
    </xf>
    <xf numFmtId="0" fontId="0" fillId="2" borderId="7" xfId="0" applyFill="1" applyBorder="1" applyAlignment="1">
      <alignment horizontal="left"/>
    </xf>
    <xf numFmtId="49" fontId="19" fillId="2" borderId="0" xfId="0" applyNumberFormat="1" applyFont="1" applyFill="1" applyAlignment="1" applyProtection="1">
      <alignment vertical="center" wrapText="1"/>
      <protection locked="0"/>
    </xf>
    <xf numFmtId="49" fontId="19" fillId="2" borderId="7" xfId="0" applyNumberFormat="1" applyFont="1" applyFill="1" applyBorder="1" applyAlignment="1" applyProtection="1">
      <alignment vertical="center" wrapText="1"/>
      <protection locked="0"/>
    </xf>
    <xf numFmtId="0" fontId="20" fillId="2" borderId="0" xfId="0" applyFont="1" applyFill="1" applyAlignment="1">
      <alignment wrapText="1"/>
    </xf>
    <xf numFmtId="0" fontId="6" fillId="4" borderId="19" xfId="0" applyFont="1" applyFill="1" applyBorder="1" applyAlignment="1">
      <alignment horizontal="center" vertical="center" wrapText="1"/>
    </xf>
    <xf numFmtId="0" fontId="10" fillId="0" borderId="0" xfId="0" applyFont="1" applyAlignment="1">
      <alignment horizontal="center" vertical="center" wrapText="1"/>
    </xf>
    <xf numFmtId="0" fontId="21" fillId="4" borderId="19"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9" fillId="2" borderId="0" xfId="0" applyFont="1" applyFill="1" applyAlignment="1">
      <alignment horizontal="center" vertical="center" wrapText="1"/>
    </xf>
    <xf numFmtId="0" fontId="21" fillId="3" borderId="20"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0" xfId="0" applyFont="1" applyFill="1" applyAlignment="1">
      <alignment horizontal="center" vertical="center" wrapText="1"/>
    </xf>
    <xf numFmtId="0" fontId="24" fillId="0" borderId="0" xfId="0" applyFont="1" applyAlignment="1">
      <alignment horizontal="center" wrapText="1"/>
    </xf>
    <xf numFmtId="0" fontId="0" fillId="0" borderId="21" xfId="0" applyBorder="1"/>
    <xf numFmtId="0" fontId="6" fillId="5" borderId="6" xfId="0" applyFont="1" applyFill="1" applyBorder="1" applyAlignment="1">
      <alignment horizontal="center" vertical="center" wrapText="1"/>
    </xf>
    <xf numFmtId="0" fontId="21" fillId="0" borderId="0" xfId="0" applyFont="1" applyAlignment="1">
      <alignment vertical="center"/>
    </xf>
    <xf numFmtId="0" fontId="10" fillId="0" borderId="6" xfId="0" applyFont="1" applyBorder="1" applyAlignment="1" applyProtection="1">
      <alignment horizontal="center" vertical="center"/>
      <protection hidden="1"/>
    </xf>
    <xf numFmtId="9" fontId="10" fillId="0" borderId="0" xfId="0" applyNumberFormat="1" applyFont="1" applyAlignment="1">
      <alignment vertical="center"/>
    </xf>
    <xf numFmtId="9" fontId="25" fillId="6" borderId="6" xfId="0" applyNumberFormat="1" applyFont="1" applyFill="1" applyBorder="1" applyAlignment="1" applyProtection="1">
      <alignment horizontal="center" vertical="center"/>
      <protection hidden="1"/>
    </xf>
    <xf numFmtId="0" fontId="26" fillId="7" borderId="22" xfId="0" applyFont="1" applyFill="1" applyBorder="1" applyAlignment="1" applyProtection="1">
      <alignment horizontal="left" vertical="center" wrapText="1"/>
      <protection locked="0"/>
    </xf>
    <xf numFmtId="0" fontId="10" fillId="0" borderId="0" xfId="0" applyFont="1" applyAlignment="1">
      <alignment vertical="center"/>
    </xf>
    <xf numFmtId="9" fontId="25" fillId="6" borderId="6" xfId="0" applyNumberFormat="1" applyFont="1" applyFill="1" applyBorder="1" applyAlignment="1" applyProtection="1">
      <alignment horizontal="center" vertical="center"/>
      <protection locked="0"/>
    </xf>
    <xf numFmtId="0" fontId="10" fillId="0" borderId="10" xfId="0" applyFont="1" applyBorder="1" applyAlignment="1">
      <alignment vertical="center"/>
    </xf>
    <xf numFmtId="0" fontId="28" fillId="0" borderId="10" xfId="0" applyFont="1" applyBorder="1" applyAlignment="1" applyProtection="1">
      <alignment horizontal="left" vertical="center" wrapText="1"/>
      <protection locked="0"/>
    </xf>
    <xf numFmtId="0" fontId="10" fillId="0" borderId="0" xfId="0" applyFont="1" applyAlignment="1">
      <alignment horizontal="left" vertical="center"/>
    </xf>
    <xf numFmtId="165" fontId="10" fillId="0" borderId="6" xfId="0" applyNumberFormat="1" applyFont="1" applyBorder="1" applyAlignment="1" applyProtection="1">
      <alignment horizontal="center" vertical="center"/>
      <protection locked="0"/>
    </xf>
    <xf numFmtId="0" fontId="10" fillId="2" borderId="7" xfId="0" applyFont="1" applyFill="1" applyBorder="1" applyAlignment="1">
      <alignment vertical="center"/>
    </xf>
    <xf numFmtId="0" fontId="0" fillId="0" borderId="0" xfId="0" applyAlignment="1">
      <alignment horizontal="center"/>
    </xf>
    <xf numFmtId="0" fontId="0" fillId="0" borderId="6" xfId="0" applyBorder="1"/>
    <xf numFmtId="0" fontId="0" fillId="0" borderId="22" xfId="0" applyBorder="1"/>
    <xf numFmtId="0" fontId="0" fillId="0" borderId="0" xfId="0" applyAlignment="1">
      <alignment horizontal="left"/>
    </xf>
    <xf numFmtId="0" fontId="0" fillId="0" borderId="6" xfId="0" applyBorder="1" applyAlignment="1">
      <alignment horizontal="left"/>
    </xf>
    <xf numFmtId="0" fontId="6" fillId="8" borderId="6" xfId="0" applyFont="1" applyFill="1" applyBorder="1" applyAlignment="1">
      <alignment horizontal="center" vertical="center" wrapText="1"/>
    </xf>
    <xf numFmtId="0" fontId="29" fillId="7" borderId="22" xfId="0" applyFont="1" applyFill="1" applyBorder="1" applyAlignment="1" applyProtection="1">
      <alignment vertical="center" wrapText="1"/>
      <protection locked="0"/>
    </xf>
    <xf numFmtId="0" fontId="0" fillId="0" borderId="10" xfId="0" applyBorder="1"/>
    <xf numFmtId="9" fontId="10" fillId="0" borderId="6" xfId="0" applyNumberFormat="1" applyFont="1" applyBorder="1" applyAlignment="1" applyProtection="1">
      <alignment horizontal="center" vertical="center"/>
      <protection locked="0"/>
    </xf>
    <xf numFmtId="0" fontId="6" fillId="3" borderId="6" xfId="0" applyFont="1" applyFill="1" applyBorder="1" applyAlignment="1">
      <alignment horizontal="center" vertical="center" wrapText="1"/>
    </xf>
    <xf numFmtId="0" fontId="13" fillId="7" borderId="22" xfId="0" applyFont="1" applyFill="1" applyBorder="1" applyAlignment="1" applyProtection="1">
      <alignment vertical="center" wrapText="1"/>
      <protection locked="0"/>
    </xf>
    <xf numFmtId="0" fontId="6" fillId="9" borderId="6" xfId="0" applyFont="1" applyFill="1" applyBorder="1" applyAlignment="1">
      <alignment horizontal="center" vertical="center" wrapText="1"/>
    </xf>
    <xf numFmtId="0" fontId="28" fillId="7" borderId="22" xfId="0" applyFont="1" applyFill="1" applyBorder="1" applyAlignment="1" applyProtection="1">
      <alignment vertical="center" wrapText="1"/>
      <protection locked="0"/>
    </xf>
    <xf numFmtId="0" fontId="6" fillId="10" borderId="6" xfId="0" applyFont="1" applyFill="1" applyBorder="1" applyAlignment="1">
      <alignment horizontal="center" vertical="center" wrapText="1"/>
    </xf>
    <xf numFmtId="0" fontId="21" fillId="2" borderId="0" xfId="0" applyFont="1" applyFill="1" applyAlignment="1">
      <alignment vertical="center"/>
    </xf>
    <xf numFmtId="0" fontId="10" fillId="2" borderId="0" xfId="0" applyFont="1" applyFill="1" applyAlignment="1">
      <alignment horizontal="left" vertical="center"/>
    </xf>
    <xf numFmtId="0" fontId="31" fillId="2" borderId="0" xfId="0" applyFont="1" applyFill="1" applyAlignment="1">
      <alignment vertical="center"/>
    </xf>
    <xf numFmtId="0" fontId="32" fillId="2" borderId="0" xfId="0" applyFont="1" applyFill="1"/>
    <xf numFmtId="0" fontId="0" fillId="2" borderId="23" xfId="0" applyFill="1" applyBorder="1"/>
    <xf numFmtId="0" fontId="0" fillId="2" borderId="24" xfId="0" applyFill="1" applyBorder="1"/>
    <xf numFmtId="0" fontId="0" fillId="2" borderId="25" xfId="0" applyFill="1" applyBorder="1"/>
  </cellXfs>
  <cellStyles count="1">
    <cellStyle name="Normal" xfId="0" builtinId="0"/>
  </cellStyles>
  <dxfs count="6">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928687</xdr:colOff>
      <xdr:row>6</xdr:row>
      <xdr:rowOff>125900</xdr:rowOff>
    </xdr:from>
    <xdr:to>
      <xdr:col>4</xdr:col>
      <xdr:colOff>276225</xdr:colOff>
      <xdr:row>14</xdr:row>
      <xdr:rowOff>134075</xdr:rowOff>
    </xdr:to>
    <xdr:pic>
      <xdr:nvPicPr>
        <xdr:cNvPr id="3" name="Imagen 2">
          <a:extLst>
            <a:ext uri="{FF2B5EF4-FFF2-40B4-BE49-F238E27FC236}">
              <a16:creationId xmlns:a16="http://schemas.microsoft.com/office/drawing/2014/main" id="{26F049C8-C0BB-47E7-9806-8D644CBD2291}"/>
            </a:ext>
          </a:extLst>
        </xdr:cNvPr>
        <xdr:cNvPicPr>
          <a:picLocks noChangeAspect="1"/>
        </xdr:cNvPicPr>
      </xdr:nvPicPr>
      <xdr:blipFill>
        <a:blip xmlns:r="http://schemas.openxmlformats.org/officeDocument/2006/relationships" r:embed="rId1"/>
        <a:stretch>
          <a:fillRect/>
        </a:stretch>
      </xdr:blipFill>
      <xdr:spPr>
        <a:xfrm>
          <a:off x="1366837" y="1592750"/>
          <a:ext cx="1443038" cy="1694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scar\Downloads\Anexo1.%20Instrumento%20de%20evaluaci&#243;n%20al%20SCI%20(enero_junio_2025).xlsx" TargetMode="External"/><Relationship Id="rId1" Type="http://schemas.openxmlformats.org/officeDocument/2006/relationships/externalLinkPath" Target="Anexo1.%20Instrumento%20de%20evaluaci&#243;n%20al%20SCI%20(enero_junio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resumen"/>
      <sheetName val="Datos"/>
      <sheetName val="Hoja1"/>
    </sheetNames>
    <sheetDataSet>
      <sheetData sheetId="0"/>
      <sheetData sheetId="1"/>
      <sheetData sheetId="2"/>
      <sheetData sheetId="3"/>
      <sheetData sheetId="4"/>
      <sheetData sheetId="5"/>
      <sheetData sheetId="6"/>
      <sheetData sheetId="7"/>
      <sheetData sheetId="8"/>
      <sheetData sheetId="9"/>
      <sheetData sheetId="10"/>
      <sheetData sheetId="11">
        <row r="2">
          <cell r="N2">
            <v>0.9375</v>
          </cell>
        </row>
        <row r="26">
          <cell r="N26">
            <v>1</v>
          </cell>
        </row>
        <row r="43">
          <cell r="N43">
            <v>0.95833333333333337</v>
          </cell>
        </row>
        <row r="55">
          <cell r="N55">
            <v>0.8214285714285714</v>
          </cell>
        </row>
        <row r="69">
          <cell r="N69">
            <v>0.9642857142857143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1E02-64EA-43D8-9697-E7336853EC7D}">
  <dimension ref="B1:P37"/>
  <sheetViews>
    <sheetView tabSelected="1" zoomScale="69" zoomScaleNormal="69" workbookViewId="0">
      <selection activeCell="F3" sqref="F3:M4"/>
    </sheetView>
  </sheetViews>
  <sheetFormatPr baseColWidth="10" defaultColWidth="11.42578125" defaultRowHeight="15" x14ac:dyDescent="0.25"/>
  <cols>
    <col min="1" max="1" width="3.140625" style="4" customWidth="1"/>
    <col min="2" max="2" width="3.42578125" style="4" customWidth="1"/>
    <col min="3" max="3" width="29" style="4" customWidth="1"/>
    <col min="4" max="4" width="2.42578125" style="4" customWidth="1"/>
    <col min="5" max="5" width="17.28515625" style="4" customWidth="1"/>
    <col min="6" max="6" width="3.42578125" style="4" customWidth="1"/>
    <col min="7" max="7" width="16.85546875" style="4" customWidth="1"/>
    <col min="8" max="8" width="4.85546875" style="4" customWidth="1"/>
    <col min="9" max="9" width="255.5703125" style="4" customWidth="1"/>
    <col min="10" max="10" width="5.85546875" style="4" customWidth="1"/>
    <col min="11" max="11" width="28.140625" style="4" customWidth="1"/>
    <col min="12" max="12" width="4.28515625" style="4" customWidth="1"/>
    <col min="13" max="13" width="210.140625" style="4" customWidth="1"/>
    <col min="14" max="14" width="5.85546875" style="4" customWidth="1"/>
    <col min="15" max="15" width="24.85546875" style="4" customWidth="1"/>
    <col min="16" max="16" width="7" style="4" customWidth="1"/>
    <col min="17" max="16384" width="11.42578125" style="4"/>
  </cols>
  <sheetData>
    <row r="1" spans="2:16" ht="15.75" thickBot="1" x14ac:dyDescent="0.3"/>
    <row r="2" spans="2:16" x14ac:dyDescent="0.25">
      <c r="B2" s="1"/>
      <c r="C2" s="2"/>
      <c r="D2" s="2"/>
      <c r="E2" s="2"/>
      <c r="F2" s="2"/>
      <c r="G2" s="2"/>
      <c r="H2" s="2"/>
      <c r="I2" s="2"/>
      <c r="J2" s="2"/>
      <c r="K2" s="2"/>
      <c r="L2" s="2"/>
      <c r="M2" s="2"/>
      <c r="N2" s="2"/>
      <c r="O2" s="2"/>
      <c r="P2" s="3"/>
    </row>
    <row r="3" spans="2:16" ht="16.5" x14ac:dyDescent="0.3">
      <c r="B3" s="5"/>
      <c r="C3" s="6" t="s">
        <v>0</v>
      </c>
      <c r="D3" s="6"/>
      <c r="E3" s="7"/>
      <c r="F3" s="8" t="s">
        <v>1</v>
      </c>
      <c r="G3" s="9"/>
      <c r="H3" s="9"/>
      <c r="I3" s="9"/>
      <c r="J3" s="9"/>
      <c r="K3" s="9"/>
      <c r="L3" s="9"/>
      <c r="M3" s="9"/>
      <c r="N3" s="10"/>
      <c r="O3" s="10"/>
      <c r="P3" s="11"/>
    </row>
    <row r="4" spans="2:16" ht="16.5" x14ac:dyDescent="0.3">
      <c r="B4" s="5"/>
      <c r="C4" s="6"/>
      <c r="D4" s="6"/>
      <c r="E4" s="7"/>
      <c r="F4" s="9"/>
      <c r="G4" s="9"/>
      <c r="H4" s="9"/>
      <c r="I4" s="9"/>
      <c r="J4" s="9"/>
      <c r="K4" s="9"/>
      <c r="L4" s="9"/>
      <c r="M4" s="9"/>
      <c r="N4" s="10"/>
      <c r="O4" s="10"/>
      <c r="P4" s="11"/>
    </row>
    <row r="5" spans="2:16" ht="25.5" x14ac:dyDescent="0.35">
      <c r="B5" s="5"/>
      <c r="C5" s="6" t="s">
        <v>2</v>
      </c>
      <c r="D5" s="6"/>
      <c r="E5" s="7"/>
      <c r="F5" s="12" t="s">
        <v>3</v>
      </c>
      <c r="G5" s="13"/>
      <c r="H5" s="13"/>
      <c r="I5" s="13"/>
      <c r="J5" s="13"/>
      <c r="K5" s="13"/>
      <c r="L5" s="13"/>
      <c r="M5" s="14"/>
      <c r="N5" s="15"/>
      <c r="O5" s="15"/>
      <c r="P5" s="11"/>
    </row>
    <row r="6" spans="2:16" ht="26.25" thickBot="1" x14ac:dyDescent="0.35">
      <c r="B6" s="5"/>
      <c r="E6" s="16"/>
      <c r="F6" s="15"/>
      <c r="G6" s="15"/>
      <c r="H6" s="15"/>
      <c r="I6" s="15"/>
      <c r="J6" s="15"/>
      <c r="K6" s="15"/>
      <c r="L6" s="15"/>
      <c r="P6" s="11"/>
    </row>
    <row r="7" spans="2:16" ht="27" thickBot="1" x14ac:dyDescent="0.3">
      <c r="B7" s="5"/>
      <c r="I7" s="17" t="s">
        <v>4</v>
      </c>
      <c r="J7" s="18"/>
      <c r="K7" s="19"/>
      <c r="M7" s="20">
        <f>+AVERAGE(G25,G27,G29,G31,G33)</f>
        <v>0.93630952380952392</v>
      </c>
      <c r="N7" s="21"/>
      <c r="O7" s="21"/>
      <c r="P7" s="11"/>
    </row>
    <row r="8" spans="2:16" ht="15.75" x14ac:dyDescent="0.25">
      <c r="B8" s="5"/>
      <c r="M8" s="22"/>
      <c r="N8" s="22"/>
      <c r="O8" s="22"/>
      <c r="P8" s="11"/>
    </row>
    <row r="9" spans="2:16" x14ac:dyDescent="0.25">
      <c r="B9" s="5"/>
      <c r="P9" s="11"/>
    </row>
    <row r="10" spans="2:16" x14ac:dyDescent="0.25">
      <c r="B10" s="5"/>
      <c r="P10" s="11"/>
    </row>
    <row r="11" spans="2:16" x14ac:dyDescent="0.25">
      <c r="B11" s="5"/>
      <c r="P11" s="11"/>
    </row>
    <row r="12" spans="2:16" x14ac:dyDescent="0.25">
      <c r="B12" s="5"/>
      <c r="P12" s="11"/>
    </row>
    <row r="13" spans="2:16" x14ac:dyDescent="0.25">
      <c r="B13" s="5"/>
      <c r="P13" s="11"/>
    </row>
    <row r="14" spans="2:16" x14ac:dyDescent="0.25">
      <c r="B14" s="5"/>
      <c r="P14" s="11"/>
    </row>
    <row r="15" spans="2:16" x14ac:dyDescent="0.25">
      <c r="B15" s="5"/>
      <c r="P15" s="11"/>
    </row>
    <row r="16" spans="2:16" x14ac:dyDescent="0.25">
      <c r="B16" s="5"/>
      <c r="P16" s="11"/>
    </row>
    <row r="17" spans="2:16" ht="23.25" x14ac:dyDescent="0.25">
      <c r="B17" s="5"/>
      <c r="C17" s="23" t="s">
        <v>5</v>
      </c>
      <c r="D17" s="24"/>
      <c r="E17" s="24"/>
      <c r="F17" s="24"/>
      <c r="G17" s="24"/>
      <c r="H17" s="24"/>
      <c r="I17" s="24"/>
      <c r="J17" s="24"/>
      <c r="K17" s="24"/>
      <c r="L17" s="24"/>
      <c r="M17" s="25"/>
      <c r="N17" s="26"/>
      <c r="O17" s="26"/>
      <c r="P17" s="11"/>
    </row>
    <row r="18" spans="2:16" ht="15.75" x14ac:dyDescent="0.25">
      <c r="B18" s="5"/>
      <c r="C18" s="27"/>
      <c r="D18" s="27"/>
      <c r="E18" s="27"/>
      <c r="F18" s="27"/>
      <c r="G18" s="27"/>
      <c r="H18" s="27"/>
      <c r="I18" s="27"/>
      <c r="J18" s="27"/>
      <c r="K18" s="27"/>
      <c r="L18" s="27"/>
      <c r="M18" s="27"/>
      <c r="N18" s="28"/>
      <c r="O18" s="28"/>
      <c r="P18" s="11"/>
    </row>
    <row r="19" spans="2:16" ht="30.75" x14ac:dyDescent="0.25">
      <c r="B19" s="5"/>
      <c r="C19" s="29" t="s">
        <v>6</v>
      </c>
      <c r="D19" s="29"/>
      <c r="E19" s="30" t="s">
        <v>7</v>
      </c>
      <c r="F19" s="31" t="s">
        <v>8</v>
      </c>
      <c r="G19" s="32"/>
      <c r="H19" s="32"/>
      <c r="I19" s="32"/>
      <c r="J19" s="32"/>
      <c r="K19" s="32"/>
      <c r="L19" s="32"/>
      <c r="M19" s="32"/>
      <c r="N19" s="33"/>
      <c r="O19" s="33"/>
      <c r="P19" s="34"/>
    </row>
    <row r="20" spans="2:16" ht="30.75" x14ac:dyDescent="0.25">
      <c r="B20" s="5"/>
      <c r="C20" s="29" t="s">
        <v>9</v>
      </c>
      <c r="D20" s="29"/>
      <c r="E20" s="30" t="s">
        <v>7</v>
      </c>
      <c r="F20" s="31" t="s">
        <v>10</v>
      </c>
      <c r="G20" s="32"/>
      <c r="H20" s="32"/>
      <c r="I20" s="32"/>
      <c r="J20" s="32"/>
      <c r="K20" s="32"/>
      <c r="L20" s="32"/>
      <c r="M20" s="32"/>
      <c r="N20" s="35"/>
      <c r="O20" s="35"/>
      <c r="P20" s="36"/>
    </row>
    <row r="21" spans="2:16" ht="30.75" x14ac:dyDescent="0.25">
      <c r="B21" s="5"/>
      <c r="C21" s="29" t="s">
        <v>11</v>
      </c>
      <c r="D21" s="29"/>
      <c r="E21" s="30" t="s">
        <v>7</v>
      </c>
      <c r="F21" s="31" t="s">
        <v>12</v>
      </c>
      <c r="G21" s="32"/>
      <c r="H21" s="32"/>
      <c r="I21" s="32"/>
      <c r="J21" s="32"/>
      <c r="K21" s="32"/>
      <c r="L21" s="32"/>
      <c r="M21" s="32"/>
      <c r="N21" s="35"/>
      <c r="O21" s="35"/>
      <c r="P21" s="36"/>
    </row>
    <row r="22" spans="2:16" ht="15.75" thickBot="1" x14ac:dyDescent="0.3">
      <c r="B22" s="5"/>
      <c r="G22" s="37"/>
      <c r="P22" s="11"/>
    </row>
    <row r="23" spans="2:16" ht="79.5" thickBot="1" x14ac:dyDescent="0.3">
      <c r="B23" s="5"/>
      <c r="C23" s="38" t="s">
        <v>13</v>
      </c>
      <c r="D23" s="39"/>
      <c r="E23" s="40" t="s">
        <v>14</v>
      </c>
      <c r="F23" s="39"/>
      <c r="G23" s="41" t="s">
        <v>15</v>
      </c>
      <c r="H23" s="39"/>
      <c r="I23" s="42" t="s">
        <v>16</v>
      </c>
      <c r="J23" s="43"/>
      <c r="K23" s="44" t="s">
        <v>17</v>
      </c>
      <c r="L23" s="43"/>
      <c r="M23" s="45" t="s">
        <v>18</v>
      </c>
      <c r="N23" s="43"/>
      <c r="O23" s="46" t="s">
        <v>19</v>
      </c>
      <c r="P23" s="11"/>
    </row>
    <row r="24" spans="2:16" ht="23.25" x14ac:dyDescent="0.35">
      <c r="B24" s="5"/>
      <c r="C24" s="47"/>
      <c r="D24"/>
      <c r="E24"/>
      <c r="F24"/>
      <c r="G24"/>
      <c r="H24"/>
      <c r="I24" s="48"/>
      <c r="J24"/>
      <c r="K24" s="48"/>
      <c r="L24"/>
      <c r="M24"/>
      <c r="N24"/>
      <c r="O24"/>
      <c r="P24" s="11"/>
    </row>
    <row r="25" spans="2:16" ht="405" x14ac:dyDescent="0.25">
      <c r="B25" s="5"/>
      <c r="C25" s="49" t="s">
        <v>20</v>
      </c>
      <c r="D25" s="50"/>
      <c r="E25" s="51" t="str">
        <f>+IF([1]Hoja1!$N$2&gt;=0.5,"Si","No")</f>
        <v>Si</v>
      </c>
      <c r="F25" s="52"/>
      <c r="G25" s="53">
        <f>+[1]Hoja1!N2</f>
        <v>0.9375</v>
      </c>
      <c r="H25" s="52"/>
      <c r="I25" s="54" t="s">
        <v>21</v>
      </c>
      <c r="J25" s="55"/>
      <c r="K25" s="56">
        <v>0.9</v>
      </c>
      <c r="L25" s="57"/>
      <c r="M25" s="58" t="s">
        <v>22</v>
      </c>
      <c r="N25" s="59"/>
      <c r="O25" s="60">
        <f>G25-K25</f>
        <v>3.7499999999999978E-2</v>
      </c>
      <c r="P25" s="61"/>
    </row>
    <row r="26" spans="2:16" ht="23.25" customHeight="1" x14ac:dyDescent="0.35">
      <c r="B26" s="5"/>
      <c r="C26" s="47"/>
      <c r="D26"/>
      <c r="E26" s="62"/>
      <c r="F26"/>
      <c r="G26" s="63"/>
      <c r="H26"/>
      <c r="I26" s="64"/>
      <c r="J26"/>
      <c r="K26" s="48"/>
      <c r="L26"/>
      <c r="M26" s="65"/>
      <c r="N26" s="65"/>
      <c r="O26" s="66"/>
      <c r="P26" s="11"/>
    </row>
    <row r="27" spans="2:16" ht="240" x14ac:dyDescent="0.25">
      <c r="B27" s="5"/>
      <c r="C27" s="67" t="s">
        <v>23</v>
      </c>
      <c r="D27" s="50"/>
      <c r="E27" s="51" t="str">
        <f>+IF([1]Hoja1!$N$26&gt;=0.5,"Si","No")</f>
        <v>Si</v>
      </c>
      <c r="F27"/>
      <c r="G27" s="53">
        <f>+[1]Hoja1!N26</f>
        <v>1</v>
      </c>
      <c r="H27"/>
      <c r="I27" s="68" t="s">
        <v>24</v>
      </c>
      <c r="J27"/>
      <c r="K27" s="56">
        <v>1</v>
      </c>
      <c r="L27" s="69"/>
      <c r="M27" s="58" t="s">
        <v>25</v>
      </c>
      <c r="N27" s="59"/>
      <c r="O27" s="70">
        <f>G27-K27</f>
        <v>0</v>
      </c>
      <c r="P27" s="11"/>
    </row>
    <row r="28" spans="2:16" ht="23.25" x14ac:dyDescent="0.35">
      <c r="B28" s="5"/>
      <c r="C28" s="47"/>
      <c r="D28"/>
      <c r="E28" s="62"/>
      <c r="F28"/>
      <c r="G28" s="63"/>
      <c r="H28"/>
      <c r="I28" s="64"/>
      <c r="J28"/>
      <c r="K28" s="48"/>
      <c r="L28"/>
      <c r="M28" s="65"/>
      <c r="N28" s="65"/>
      <c r="O28" s="66"/>
      <c r="P28" s="11"/>
    </row>
    <row r="29" spans="2:16" ht="318" x14ac:dyDescent="0.25">
      <c r="B29" s="5"/>
      <c r="C29" s="71" t="s">
        <v>26</v>
      </c>
      <c r="D29" s="50"/>
      <c r="E29" s="51" t="str">
        <f>+IF([1]Hoja1!$N$43&gt;=0.5,"Si","No")</f>
        <v>Si</v>
      </c>
      <c r="F29"/>
      <c r="G29" s="53">
        <f>+[1]Hoja1!N43</f>
        <v>0.95833333333333337</v>
      </c>
      <c r="H29"/>
      <c r="I29" s="72" t="s">
        <v>27</v>
      </c>
      <c r="J29"/>
      <c r="K29" s="56">
        <v>0.92</v>
      </c>
      <c r="L29" s="69"/>
      <c r="M29" s="58" t="s">
        <v>28</v>
      </c>
      <c r="N29" s="59"/>
      <c r="O29" s="70">
        <f>G29-K29</f>
        <v>3.833333333333333E-2</v>
      </c>
      <c r="P29" s="11"/>
    </row>
    <row r="30" spans="2:16" ht="23.25" x14ac:dyDescent="0.35">
      <c r="B30" s="5"/>
      <c r="C30" s="47"/>
      <c r="D30"/>
      <c r="E30" s="62"/>
      <c r="F30"/>
      <c r="G30" s="63"/>
      <c r="H30"/>
      <c r="I30" s="64"/>
      <c r="J30"/>
      <c r="K30" s="48"/>
      <c r="L30"/>
      <c r="M30" s="65"/>
      <c r="N30" s="65"/>
      <c r="O30" s="66"/>
      <c r="P30" s="11"/>
    </row>
    <row r="31" spans="2:16" ht="409.5" x14ac:dyDescent="0.25">
      <c r="B31" s="5"/>
      <c r="C31" s="73" t="s">
        <v>29</v>
      </c>
      <c r="D31" s="50"/>
      <c r="E31" s="51" t="str">
        <f>+IF([1]Hoja1!$N$55&gt;=0.5,"Si","No")</f>
        <v>Si</v>
      </c>
      <c r="F31"/>
      <c r="G31" s="53">
        <f>+[1]Hoja1!N55</f>
        <v>0.8214285714285714</v>
      </c>
      <c r="H31"/>
      <c r="I31" s="74" t="s">
        <v>30</v>
      </c>
      <c r="J31"/>
      <c r="K31" s="56">
        <v>0.96</v>
      </c>
      <c r="L31" s="69"/>
      <c r="M31" s="58" t="s">
        <v>31</v>
      </c>
      <c r="N31" s="59"/>
      <c r="O31" s="70">
        <f>G31-K31</f>
        <v>-0.13857142857142857</v>
      </c>
      <c r="P31" s="11"/>
    </row>
    <row r="32" spans="2:16" ht="23.25" x14ac:dyDescent="0.35">
      <c r="B32" s="5"/>
      <c r="C32" s="47"/>
      <c r="D32"/>
      <c r="E32" s="62"/>
      <c r="F32"/>
      <c r="G32" s="63"/>
      <c r="H32"/>
      <c r="I32" s="64"/>
      <c r="J32"/>
      <c r="K32" s="48"/>
      <c r="L32"/>
      <c r="M32" s="65"/>
      <c r="N32" s="65"/>
      <c r="O32" s="66"/>
      <c r="P32" s="11"/>
    </row>
    <row r="33" spans="2:16" ht="360" x14ac:dyDescent="0.25">
      <c r="B33" s="5"/>
      <c r="C33" s="75" t="s">
        <v>32</v>
      </c>
      <c r="D33" s="50"/>
      <c r="E33" s="51" t="str">
        <f>+IF([1]Hoja1!$N$69&gt;=0.5,"Si","No")</f>
        <v>Si</v>
      </c>
      <c r="F33"/>
      <c r="G33" s="53">
        <f>+[1]Hoja1!N69</f>
        <v>0.9642857142857143</v>
      </c>
      <c r="H33"/>
      <c r="I33" s="74" t="s">
        <v>33</v>
      </c>
      <c r="J33"/>
      <c r="K33" s="56">
        <v>0.96</v>
      </c>
      <c r="L33" s="69"/>
      <c r="M33" s="58" t="s">
        <v>34</v>
      </c>
      <c r="N33" s="59"/>
      <c r="O33" s="70">
        <f>G33-K33</f>
        <v>4.2857142857143371E-3</v>
      </c>
      <c r="P33" s="11"/>
    </row>
    <row r="34" spans="2:16" ht="15.75" x14ac:dyDescent="0.25">
      <c r="B34" s="5"/>
      <c r="C34" s="76"/>
      <c r="D34" s="76"/>
      <c r="E34" s="28"/>
      <c r="M34" s="77"/>
      <c r="N34" s="77"/>
      <c r="O34" s="77"/>
      <c r="P34" s="11"/>
    </row>
    <row r="35" spans="2:16" ht="15.75" x14ac:dyDescent="0.25">
      <c r="B35" s="5"/>
      <c r="C35" s="78"/>
      <c r="D35" s="76"/>
      <c r="E35" s="28"/>
      <c r="M35" s="77"/>
      <c r="N35" s="77"/>
      <c r="O35" s="77"/>
      <c r="P35" s="11"/>
    </row>
    <row r="36" spans="2:16" x14ac:dyDescent="0.25">
      <c r="B36" s="5"/>
      <c r="C36" s="79"/>
      <c r="P36" s="11"/>
    </row>
    <row r="37" spans="2:16" ht="15.75" thickBot="1" x14ac:dyDescent="0.3">
      <c r="B37" s="80"/>
      <c r="C37" s="81"/>
      <c r="D37" s="81"/>
      <c r="E37" s="81"/>
      <c r="F37" s="81"/>
      <c r="G37" s="81"/>
      <c r="H37" s="81"/>
      <c r="I37" s="81"/>
      <c r="J37" s="81"/>
      <c r="K37" s="81"/>
      <c r="L37" s="81"/>
      <c r="M37" s="81"/>
      <c r="N37" s="81"/>
      <c r="O37" s="81"/>
      <c r="P37" s="82"/>
    </row>
  </sheetData>
  <mergeCells count="12">
    <mergeCell ref="C19:D19"/>
    <mergeCell ref="F19:M19"/>
    <mergeCell ref="C20:D20"/>
    <mergeCell ref="F20:M20"/>
    <mergeCell ref="C21:D21"/>
    <mergeCell ref="F21:M21"/>
    <mergeCell ref="C3:E4"/>
    <mergeCell ref="F3:M4"/>
    <mergeCell ref="C5:E5"/>
    <mergeCell ref="F5:M5"/>
    <mergeCell ref="I7:K7"/>
    <mergeCell ref="C17:M17"/>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9CC2D238-0E4B-4C40-AE7C-E681BFE5E1FE}">
      <formula1>"Si,No,En proceso"</formula1>
    </dataValidation>
    <dataValidation type="list" allowBlank="1" showInputMessage="1" showErrorMessage="1" sqref="E20:E21" xr:uid="{FE45718B-C76C-44A2-8348-4A606204AFE5}">
      <formula1>"Si, No"</formula1>
    </dataValidation>
    <dataValidation type="list" allowBlank="1" showInputMessage="1" showErrorMessage="1" sqref="N19:O19" xr:uid="{A1F8FC11-01F7-4088-8BC2-72357CE26DA1}">
      <formula1>"Si,No"</formula1>
    </dataValidation>
    <dataValidation allowBlank="1" showInputMessage="1" showErrorMessage="1" prompt="Celda formulada, información proveniente de la pestaña de deficiencias." sqref="E23" xr:uid="{F4EEBCF2-58C0-4C4C-A5CD-1AF6769D721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Javier Hernandez Serrano</dc:creator>
  <cp:lastModifiedBy>Oscar Javier Hernandez Serrano</cp:lastModifiedBy>
  <dcterms:created xsi:type="dcterms:W3CDTF">2025-07-31T14:51:33Z</dcterms:created>
  <dcterms:modified xsi:type="dcterms:W3CDTF">2025-07-31T14:54:07Z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2025-07-31T14:53:42Z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69ecbbcc-7322-4dd3-81a1-9f9fa964daff</vt:lpwstr>
  </property>
  <property fmtid="{D5CDD505-2E9C-101B-9397-08002B2CF9AE}" pid="8" name="MSIP_Label_5fac521f-e930-485b-97f4-efbe7db8e98f_ContentBits">
    <vt:lpwstr>0</vt:lpwstr>
  </property>
  <property fmtid="{D5CDD505-2E9C-101B-9397-08002B2CF9AE}" pid="9" name="MSIP_Label_5fac521f-e930-485b-97f4-efbe7db8e98f_Tag">
    <vt:lpwstr>10, 3, 0, 1</vt:lpwstr>
  </property>
</Properties>
</file>