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worksheets/sheet7.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pivotCache/pivotCacheRecords1.xml" ContentType="application/vnd.openxmlformats-officedocument.spreadsheetml.pivotCacheRecords+xml"/>
  <Override PartName="/docProps/app.xml" ContentType="application/vnd.openxmlformats-officedocument.extended-properties+xml"/>
  <Override PartName="/xl/worksheets/sheet10.xml" ContentType="application/vnd.openxmlformats-officedocument.spreadsheetml.worksheet+xml"/>
  <Override PartName="/xl/workbook.xml" ContentType="application/vnd.openxmlformats-officedocument.spreadsheetml.sheet.main+xml"/>
  <Override PartName="/xl/pivotTables/pivotTable3.xml" ContentType="application/vnd.openxmlformats-officedocument.spreadsheetml.pivotTable+xml"/>
  <Override PartName="/xl/pivotCache/pivotCacheDefinition1.xml" ContentType="application/vnd.openxmlformats-officedocument.spreadsheetml.pivotCacheDefinition+xml"/>
  <Override PartName="/xl/worksheets/sheet9.xml" ContentType="application/vnd.openxmlformats-officedocument.spreadsheetml.worksheet+xml"/>
  <Override PartName="/xl/pivotTables/pivotTable2.xml" ContentType="application/vnd.openxmlformats-officedocument.spreadsheetml.pivotTable+xml"/>
  <Override PartName="/xl/theme/theme1.xml" ContentType="application/vnd.openxmlformats-officedocument.theme+xml"/>
  <Override PartName="/xl/worksheets/sheet6.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11.xml" ContentType="application/vnd.openxmlformats-officedocument.spreadsheetml.worksheet+xml"/>
  <Override PartName="/xl/styles.xml" ContentType="application/vnd.openxmlformats-officedocument.spreadsheetml.style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worksheets/sheet1.xml" ContentType="application/vnd.openxmlformats-officedocument.spreadsheetml.worksheet+xml"/>
  <Override PartName="/xl/worksheets/sheet3.xml" ContentType="application/vnd.openxmlformats-officedocument.spreadsheetml.worksheet+xml"/>
  <Override PartName="/xl/pivotTables/pivotTable1.xml" ContentType="application/vnd.openxmlformats-officedocument.spreadsheetml.pivotTable+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1"/>
  </bookViews>
  <sheets>
    <sheet name="DATOS" sheetId="1" state="hidden" r:id="rId3"/>
    <sheet name="PRINCIPAL" sheetId="2" state="visible" r:id="rId4"/>
    <sheet name="ITEMS" sheetId="3" state="hidden" r:id="rId5"/>
    <sheet name="ANULADO-RECHAZADOS" sheetId="4" state="hidden" r:id="rId6"/>
    <sheet name="AYP" sheetId="5" state="hidden" r:id="rId7"/>
    <sheet name="PROCESOS" sheetId="6" state="hidden" r:id="rId8"/>
    <sheet name="COTIZACIONES" sheetId="7" state="hidden" r:id="rId9"/>
    <sheet name="ANULADOS" sheetId="8" state="hidden" r:id="rId10"/>
    <sheet name="SUSPENSIONES" sheetId="9" state="hidden" r:id="rId11"/>
    <sheet name="Ordenes de Compra" sheetId="10" state="hidden" r:id="rId12"/>
    <sheet name="Resumen (Tablas Dinámicas)" sheetId="11" state="hidden" r:id="rId13"/>
  </sheets>
  <definedNames>
    <definedName name="_xlnm._FilterDatabase" localSheetId="1" hidden="1">PRINCIPAL!$B$1:$S$408</definedName>
    <definedName name="_xlnm.Print_Area" localSheetId="1">PRINCIPAL!$A$1:$S$592</definedName>
    <definedName name="_xlnm._FilterDatabase" localSheetId="2" hidden="1">ITEMS!$A$1:$I$73</definedName>
    <definedName name="_xlnm._FilterDatabase" localSheetId="4" hidden="1">AYP!$A$1:$P$242</definedName>
    <definedName name="_xlnm._FilterDatabase" localSheetId="5" hidden="1">PROCESOS!$A$3:$I$16</definedName>
    <definedName name="incBuyerDossierDetaillnkRequestName">PRINCIPAL!$L$46</definedName>
    <definedName name="lnkContractReferenceLink_1">PRINCIPAL!$G$52</definedName>
    <definedName name="lnkProcurementContractViewLinkNewTab_0">PRINCIPAL!$M$263</definedName>
    <definedName name="_xlnm._FilterDatabase" localSheetId="1" hidden="1">PRINCIPAL!$B$1:$S$408</definedName>
    <definedName name="_xlnm._FilterDatabase" localSheetId="2" hidden="1">ITEMS!$A$1:$I$73</definedName>
    <definedName name="_xlnm._FilterDatabase" localSheetId="4" hidden="1">AYP!$A$1:$P$551</definedName>
    <definedName name="_xlnm._FilterDatabase" localSheetId="5" hidden="1">PROCESOS!$A$3:$I$16</definedName>
  </definedNames>
  <calcPr/>
  <pivotCaches>
    <pivotCache cacheId="1" r:id="rId1"/>
    <pivotCache cacheId="0" r:id="rId2"/>
  </pivotCaches>
  <extLst>
    <ext xmlns:x15="http://schemas.microsoft.com/office/spreadsheetml/2010/11/main" uri="{D0CA8CA8-9F24-4464-BF8E-62219DCF47F9}"/>
  </extLst>
</workbook>
</file>

<file path=xl/sharedStrings.xml><?xml version="1.0" encoding="utf-8"?>
<sst xmlns="http://schemas.openxmlformats.org/spreadsheetml/2006/main" count="2138" uniqueCount="2138">
  <si>
    <t xml:space="preserve">Etiquetas de fila</t>
  </si>
  <si>
    <t xml:space="preserve">Cuenta de NOMBRE O RAZON SOCIAL (CONTRATISTA)</t>
  </si>
  <si>
    <t xml:space="preserve">2 Selección abreviada</t>
  </si>
  <si>
    <t xml:space="preserve">Selección Abreviada de Menor Cuantia sin Manifestacion de Interés</t>
  </si>
  <si>
    <t xml:space="preserve">Selección abreviada menor cuantía</t>
  </si>
  <si>
    <t xml:space="preserve">5 Contratación directa</t>
  </si>
  <si>
    <t xml:space="preserve">ARRENDAMIENTO DE INMUEBLES</t>
  </si>
  <si>
    <t xml:space="preserve">PRESTACION DE SERVICIOS DE  APOYO </t>
  </si>
  <si>
    <t xml:space="preserve">PRESTACION DE SERVICIOS DE APOYO</t>
  </si>
  <si>
    <t xml:space="preserve">PRESTACION DE SERVICIOS DE APOYO A LA GESTIÓN</t>
  </si>
  <si>
    <t xml:space="preserve">PRESTACIÓN DE SERVICIOS DE APOYO A LA GESTIÓN</t>
  </si>
  <si>
    <t xml:space="preserve">PRESTACION DE SERVICIOS PROFESIONALES</t>
  </si>
  <si>
    <t xml:space="preserve">PRESTACIÓN DE SERVICIOS PROFESIONALES</t>
  </si>
  <si>
    <t xml:space="preserve">Servicios de apoyo a la gestión</t>
  </si>
  <si>
    <t xml:space="preserve">Servicios de apoyo a la gestión </t>
  </si>
  <si>
    <t xml:space="preserve">Servicios profesional </t>
  </si>
  <si>
    <t xml:space="preserve">Servicios profesionales </t>
  </si>
  <si>
    <t xml:space="preserve">Total general</t>
  </si>
  <si>
    <t>N°</t>
  </si>
  <si>
    <t xml:space="preserve">NO CONTRATO</t>
  </si>
  <si>
    <t xml:space="preserve">FECHA DE SOLICITUD </t>
  </si>
  <si>
    <t xml:space="preserve">CLASE DE CONTRATO</t>
  </si>
  <si>
    <t xml:space="preserve">TIPO DE CONTRATO (MINUTA)</t>
  </si>
  <si>
    <t xml:space="preserve">Descripcion Mod. Selec</t>
  </si>
  <si>
    <t xml:space="preserve">NO. DE PROCESO</t>
  </si>
  <si>
    <t xml:space="preserve">CODIGO UNSPSC</t>
  </si>
  <si>
    <t xml:space="preserve">LINK DE PUBLICACIÓN </t>
  </si>
  <si>
    <t>ESTADO</t>
  </si>
  <si>
    <t xml:space="preserve">TIPO DE GASTO</t>
  </si>
  <si>
    <t>OBJETO</t>
  </si>
  <si>
    <t xml:space="preserve">NOMBRE O RAZON SOCIAL (CONTRATISTA)</t>
  </si>
  <si>
    <t xml:space="preserve">VALOR INICIAL</t>
  </si>
  <si>
    <t xml:space="preserve">VALOR  MENSUAL  PAGADO</t>
  </si>
  <si>
    <t>IVA</t>
  </si>
  <si>
    <t xml:space="preserve">CANTIDAD DE PAGOS</t>
  </si>
  <si>
    <t xml:space="preserve">VALOR TOTAL</t>
  </si>
  <si>
    <t>DEPENDENCIA</t>
  </si>
  <si>
    <t>UAESP-01-2026</t>
  </si>
  <si>
    <t xml:space="preserve">31 31-Servicios Profesionales </t>
  </si>
  <si>
    <t xml:space="preserve">https://community.secop.gov.co/Public/Tendering/ContractNoticePhases/View?PPI=CO1.PPI.44457224&amp;isFromPublicArea=True&amp;isModal=False </t>
  </si>
  <si>
    <t xml:space="preserve">EN EJECUCION</t>
  </si>
  <si>
    <t xml:space="preserve">1 1. Inversión</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</si>
  <si>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t>
  </si>
  <si>
    <t>UNIO-CCA</t>
  </si>
  <si>
    <t xml:space="preserve">SUBDIRECCION DE ASUNTOS LEGALES-SAL</t>
  </si>
  <si>
    <t>UAESP-02-2026</t>
  </si>
  <si>
    <t>https://community.secop.gov.co/Public/Tendering/ContractNoticePhases/View?PPI=CO1.PPI.44458122&amp;isFromPublicArea=True&amp;isModal=False</t>
  </si>
  <si>
    <t xml:space="preserve">2 2. Funcionamiento</t>
  </si>
  <si>
    <t xml:space="preserve">SAL-001 Brindar servicios profesionales de asesoría jurídica transversal a la subdirección de asuntos legales de la UAESP, en los asuntos que le competen a la mencionada subdirección</t>
  </si>
  <si>
    <t xml:space="preserve">BEATRIZ EUGENIA LONDONO HERNANDEZ</t>
  </si>
  <si>
    <t>UAESP-03-2026</t>
  </si>
  <si>
    <t xml:space="preserve">	80111600</t>
  </si>
  <si>
    <t xml:space="preserve">https://community.secop.gov.co/Public/Tendering/ContractNoticePhases/View?PPI=CO1.PPI.44458195&amp;isFromPublicArea=True&amp;isModal=False </t>
  </si>
  <si>
    <t xml:space="preserve">3 1. Inversión</t>
  </si>
  <si>
    <t xml:space="preserve">SAL-002 Brindar los servicios profesionales a la Subdirección de Asuntos Legales brindando asesoría y acompañamiento en los procesos de selección y contratación en general, específicamente en lo que concierne a las etapas precontractuales, contractuales y postcontractuales conforme las necesidades y requerimientos solicitados por las diferentes dependencias de la Unidad Administrativa Especial de Servicios Públicos.</t>
  </si>
  <si>
    <t xml:space="preserve">YULIETH CAROLINA BEJARANO PINZON</t>
  </si>
  <si>
    <t>UAESP-04-2026</t>
  </si>
  <si>
    <t>https://community.secop.gov.co/Public/Tendering/ContractNoticePhases/View?PPI=CO1.PPI.44455592&amp;isFromPublicArea=True&amp;isModal=False</t>
  </si>
  <si>
    <t xml:space="preserve">4 1. Inversión</t>
  </si>
  <si>
    <t xml:space="preserve">SDF-001 Prestar servicios profesionales para apoyar en la gestión, estructuración y análisis de información geográfica, así como en el desarrollo de herramientas tecnológicas para la captura y visualización de datos mediante el uso de herramientas SIG</t>
  </si>
  <si>
    <t xml:space="preserve"> Cristian Leonardo Pineda Vargas</t>
  </si>
  <si>
    <t xml:space="preserve">SUBDIRECCION DE DISPOSICION FINAL-SDF</t>
  </si>
  <si>
    <t>UAESP-07-2026</t>
  </si>
  <si>
    <t>https://www.secop.gov.co/CO1ContractsManagement/Tendering/ProcurementContractEdit/View?docUniqueIdentifier=CO1.PCCNTR.8780912&amp;prevCtxUrl=https%3a%2f%2fwww.secop.gov.co%3a443%2fCO1ContractsManagement%2fTendering%2fProcurementContractManagement%2fIndex&amp;prevCtxLbl=Contratos+</t>
  </si>
  <si>
    <t xml:space="preserve">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</si>
  <si>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SNE ABOGADOS SAS</t>
  </si>
  <si>
    <t>UAESP-08-2026</t>
  </si>
  <si>
    <t xml:space="preserve">	80161500</t>
  </si>
  <si>
    <t>https://www.secop.gov.co/CO1ContractsManagement/Tendering/ProcurementContractEdit/Update?ProfileName=CCE-16-Servicios_profesionales_gestion&amp;PPI=CO1.PPI.44473850&amp;DocUniqueName=ContratoDeCompra&amp;DocTypeName=NextWay.Entities.Marketplace.Tendering.ProcurementContract&amp;ProfileVersion=8&amp;DocUniqueIdentifier=CO1.PCCNTR.8782210&amp;prevCtxUrl=https%3a%2f%2fwww.secop.gov.co%3a443%2fCO1ContractsManagement%2fTendering%2fProcurementContractManagement%2fIndex&amp;prevCtxLbl=Contratos+</t>
  </si>
  <si>
    <t xml:space="preserve">SDF 035 Prestar servicios profesionales a la Subdirección de Disposición Final, en el seguimiento a las obligaciones ambientales del componente lixiviados a cargo de CGR, Inter DJ y UAESP</t>
  </si>
  <si>
    <t xml:space="preserve">MARIA CATALINA CRUZ RICO</t>
  </si>
  <si>
    <t>UAESP-09-2026</t>
  </si>
  <si>
    <t>https://www.secop.gov.co/CO1ContractsManagement/Tendering/ProcurementContractEdit/Update?ProfileName=CCE-16-Servicios_profesionales_gestion&amp;PPI=CO1.PPI.44476130&amp;DocUniqueName=ContratoDeCompra&amp;DocTypeName=NextWay.Entities.Marketplace.Tendering.ProcurementContract&amp;ProfileVersion=8&amp;DocUniqueIdentifier=CO1.PCCNTR.8783313&amp;prevCtxUrl=https%3a%2f%2fwww.secop.gov.co%3a443%2fCO1ContractsManagement%2fTendering%2fProcurementContractManagement%2fIndex&amp;prevCtxLbl=Contratos+</t>
  </si>
  <si>
    <t xml:space="preserve">SSF-002 Prestar los servicios profesionales a la Subdirección de Servicios Funerarios y Alumbrado Público, de seguimiento y control al componente técnico y operativo de la prestación de los servicios funerarios en los equipamientos propiedad del Distrito.</t>
  </si>
  <si>
    <t xml:space="preserve">ANA LORENA ORTIZ MEJIA</t>
  </si>
  <si>
    <t xml:space="preserve">SUBDIRECCION DE SERVICIOS FUNERARIOS Y ALUMBRADO PUBLICO-SSFAP</t>
  </si>
  <si>
    <t>UAESP-10-2026</t>
  </si>
  <si>
    <t xml:space="preserve">33 33-Servicios Apoyo a la Gestion de la Entidad (servicios administrativos) </t>
  </si>
  <si>
    <t>https://community.secop.gov.co/Public/Tendering/ContractNoticePhases/View?PPI=CO1.PPI.44479911&amp;isFromPublicArea=True&amp;isModal=False</t>
  </si>
  <si>
    <t xml:space="preserve">SDF-034 Prestar servicios de apoyo a la gestión de la Subdirección de Disposición Final, en actividades administrativas y documentales</t>
  </si>
  <si>
    <t xml:space="preserve">NIXON DIAZ CISNEROS</t>
  </si>
  <si>
    <t>UAESP-11-2026</t>
  </si>
  <si>
    <t>https://community.secop.gov.co/Public/Tendering/ContractNoticePhases/View?PPI=CO1.PPI.44480446&amp;isFromPublicArea=True&amp;isModal=False</t>
  </si>
  <si>
    <t xml:space="preserve">SDF-005 Prestar servicios profesionales para apoyar técnicamente el seguimiento a la operación del sistema de disposición final y proyectos piloto de valorización de residuos, a partir del análisis de variables fisicoquímicas y ambientales</t>
  </si>
  <si>
    <t xml:space="preserve">ANDREA OTERO MOJICA</t>
  </si>
  <si>
    <t>UAESP-12-2026</t>
  </si>
  <si>
    <t>https://community.secop.gov.co/Public/Tendering/ContractNoticePhases/View?PPI=CO1.PPI.44489263&amp;isFromPublicArea=True&amp;isModal=False</t>
  </si>
  <si>
    <t xml:space="preserve">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</si>
  <si>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 xml:space="preserve">DANIEL BOCANEGRA RINCON</t>
  </si>
  <si>
    <t>UAESP-14-2026</t>
  </si>
  <si>
    <t xml:space="preserve">
80161500</t>
  </si>
  <si>
    <t xml:space="preserve">https://community.secop.gov.co/Public/Tendering/ContractNoticePhases/View?PPI=CO1.PPI.44486052&amp;isFromPublicArea=True&amp;isModal=False </t>
  </si>
  <si>
    <t xml:space="preserve">SDF-036 Prestar servicios profesionales para el apoyo en el seguimiento del sistema integrado de gestión calidad de la Subdirección de Disposición Final</t>
  </si>
  <si>
    <t xml:space="preserve">ADRIANA ORJUELA</t>
  </si>
  <si>
    <t>UAESP-15-2026</t>
  </si>
  <si>
    <t xml:space="preserve">https://community.secop.gov.co/Public/Tendering/ContractNoticePhases/View?PPI=CO1.PPI.44480427&amp;isFromPublicArea=True&amp;isModal=False </t>
  </si>
  <si>
    <t xml:space="preserve">
SDF-017 Prestar servicios profesionales a la Subdirección de Disposición final en el seguimiento de las obligaciones ambientales a cargo de la interventoría, la concesión de disposición final, de biogás y las que se encuentran a cargo de la UAESP</t>
  </si>
  <si>
    <t xml:space="preserve">AURA CRISTINA GARCIA</t>
  </si>
  <si>
    <t>UAESP-16-2026</t>
  </si>
  <si>
    <t xml:space="preserve">https://community.secop.gov.co/Public/Tendering/ContractNoticePhases/View?PPI=CO1.PPI.44482740&amp;isFromPublicArea=True&amp;isModal=False </t>
  </si>
  <si>
    <t xml:space="preserve">
SDF-003 Prestar servicios profesionales en el seguimiento y evaluación de planes, programas e instrumentos de planeación, e instrumentos ambientales relacionados con la Subdirección de Disposición Final</t>
  </si>
  <si>
    <t xml:space="preserve">CARLOS GEOVANNY BORDA</t>
  </si>
  <si>
    <t>UAESP-17-2026</t>
  </si>
  <si>
    <t xml:space="preserve">https://community.secop.gov.co/Public/Tendering/ContractNoticePhases/View?PPI=CO1.PPI.44496102&amp;isFromPublicArea=True&amp;isModal=False </t>
  </si>
  <si>
    <t xml:space="preserve">SDF-009 Prestar servicios profesionales a la Subdirección de Disposición Final en el seguimiento a las actividades operativas del Parque de Innovación Doña Juana (PIDJ)</t>
  </si>
  <si>
    <t xml:space="preserve">Andrés Gerardo Castañeda Camargo</t>
  </si>
  <si>
    <t>UAESP-18-2026</t>
  </si>
  <si>
    <t xml:space="preserve">https://community.secop.gov.co/Public/Tendering/ContractNoticePhases/View?PPI=CO1.PPI.44503824&amp;isFromPublicArea=True&amp;isModal=False </t>
  </si>
  <si>
    <t xml:space="preserve">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</si>
  <si>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 xml:space="preserve"> THOMAS FELIPE RONCANCIO VILLARREAL</t>
  </si>
  <si>
    <t>UAESP-19-2026</t>
  </si>
  <si>
    <t>UAESP-19-2026.</t>
  </si>
  <si>
    <t>https://community.secop.gov.co/Public/Tendering/ContractNoticePhases/View?PPI=CO1.PPI.44509430&amp;isFromPublicArea=True&amp;isModal=False</t>
  </si>
  <si>
    <t xml:space="preserve">EDGAR FERNANDO VARGAS BUITRADO</t>
  </si>
  <si>
    <t xml:space="preserve">OFICINA DE TECNOLOGIAS DE LA INFORMACION Y LAS COMUNICACIONES-TICS</t>
  </si>
  <si>
    <t>UAESP-20-2026</t>
  </si>
  <si>
    <t>https://community.secop.gov.co/Public/Tendering/ContractNoticePhases/View?PPI=CO1.PPI.44519358&amp;isFromPublicArea=True&amp;isModal=False</t>
  </si>
  <si>
    <t xml:space="preserve">SDF-008 Prestar servicios profesionales para la estructuración, evaluación y seguimiento de planes, programas y proyectos asociados a la gestión de residuos a cargo de la Subdirección de Disposición Final.</t>
  </si>
  <si>
    <t xml:space="preserve">MARIA ELENA DIAZ ARIAS</t>
  </si>
  <si>
    <t>UAESP-21-2026</t>
  </si>
  <si>
    <t>https://community.secop.gov.co/Public/Tendering/ContractNoticePhases/View?PPI=CO1.PPI.44523334&amp;isFromPublicArea=True&amp;isModal=False</t>
  </si>
  <si>
    <t xml:space="preserve">
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</si>
  <si>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 xml:space="preserve">MAYRA ALEJANDRA CHIA VARGAS</t>
  </si>
  <si>
    <t xml:space="preserve">SUBDIRECCION DE RECOLECCION, BARRIDO Y LIMPIEZA-RBL</t>
  </si>
  <si>
    <t>UAESP-22-2026</t>
  </si>
  <si>
    <t>https://community.secop.gov.co/Public/Tendering/ContractNoticePhases/View?PPI=CO1.PPI.44521037&amp;isFromPublicArea=True&amp;isModal=False</t>
  </si>
  <si>
    <t xml:space="preserve">SDF-014 Prestar servicios de apoyo a la gestión de control y mantenimiento de predios cargo de la UAESP."</t>
  </si>
  <si>
    <t xml:space="preserve">FELIX ALBERTO PINZON MON TOYA</t>
  </si>
  <si>
    <t>UAESP-23-2026</t>
  </si>
  <si>
    <t>https://community.secop.gov.co/Public/Tendering/ContractNoticePhases/View?PPI=CO1.PPI.44521498&amp;isFromPublicArea=True&amp;isModal=False</t>
  </si>
  <si>
    <t xml:space="preserve">SDF 011 Prestar servicios profesionales en la formulación y ejecución de las actividades de tratamiento y valorización de residuos a cargo de la SDF, y apoyar en el seguimiento a la licencia ambiental del relleno sanitario Doña Juana</t>
  </si>
  <si>
    <t xml:space="preserve">STHEPANIE ROMAN PARDO</t>
  </si>
  <si>
    <t>UAESP-24-2026</t>
  </si>
  <si>
    <t>https://community.secop.gov.co/Public/Tendering/ContractNoticePhases/View?PPI=CO1.PPI.44510655&amp;isFromPublicArea=True&amp;isModal=False</t>
  </si>
  <si>
    <t xml:space="preserve">RBL-008 Prestar los servicios profesionales realizando la gestión administrativa y de planeación de la Subdirección de Recolección Barrido y Limpieza con el fin de dar cumplimiento a las actividades de seguimiento y control del servicio público de aseo</t>
  </si>
  <si>
    <t xml:space="preserve">LESLIE PAMELA SERRANO ARTUNDUAGA</t>
  </si>
  <si>
    <t>UAESP-25-2026</t>
  </si>
  <si>
    <t>https://community.secop.gov.co/Public/Tendering/ContractNoticePhases/View?PPI=CO1.PPI.44510251&amp;isFromPublicArea=True&amp;isModal=False</t>
  </si>
  <si>
    <t xml:space="preserve">
SDF007 Prestar servicios profesionales a la subdirección de Disposición Final en la planeación y gestión de la dependencia, así como en los asuntos financieros, tarifarios, regulatorios.</t>
  </si>
  <si>
    <t xml:space="preserve">Oswaldo Alfonso Arias Rodríguez</t>
  </si>
  <si>
    <t>UAESP-26-2026</t>
  </si>
  <si>
    <t>https://community.secop.gov.co/Public/Tendering/ContractNoticePhases/View?PPI=CO1.PPI.44511548&amp;isFromPublicArea=True&amp;isModal=False</t>
  </si>
  <si>
    <t xml:space="preserve">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</si>
  <si>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 xml:space="preserve">JUAN PABLO CONDE MARTÍNEZ</t>
  </si>
  <si>
    <t>UAESP-27-2026</t>
  </si>
  <si>
    <t>https://community.secop.gov.co/Public/Tendering/ContractNoticePhases/View?PPI=CO1.PPI.44511843&amp;isFromPublicArea=True&amp;isModal=False</t>
  </si>
  <si>
    <t xml:space="preserve">SDF 032 Prestar servicios profesionales para el seguimiento, verificación y acompañamiento técnico a la ejecución del Plan de Gestión social, dentro del área de influencia del PIDJ.</t>
  </si>
  <si>
    <t xml:space="preserve">LILIANA NIÑO ROMERO</t>
  </si>
  <si>
    <t>UAESP-28-2026</t>
  </si>
  <si>
    <t>https://community.secop.gov.co/Public/Tendering/ContractNoticePhases/View?PPI=CO1.PPI.44513082&amp;isFromPublicArea=True&amp;isModal=False</t>
  </si>
  <si>
    <t xml:space="preserve">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</si>
  <si>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 xml:space="preserve">YENCY CATERIN LAGOS RUIZ</t>
  </si>
  <si>
    <t>UAESP-29-2026</t>
  </si>
  <si>
    <t>https://community.secop.gov.co/Public/Tendering/ContractNoticePhases/View?PPI=CO1.PPI.44514545&amp;isFromPublicArea=True&amp;isModal=False</t>
  </si>
  <si>
    <t xml:space="preserve">
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</si>
  <si>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 xml:space="preserve">MARIA ANGELICA SANCHEZ SIERRA</t>
  </si>
  <si>
    <t>UAESP-030-2026</t>
  </si>
  <si>
    <t>https://community.secop.gov.co/Public/Tendering/ContractNoticePhases/View?PPI=CO1.PPI.44520983&amp;isFromPublicArea=True&amp;isModal=False</t>
  </si>
  <si>
    <t xml:space="preserve">RBL- 027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t>
  </si>
  <si>
    <t xml:space="preserve">ERIKA NIEVES DIAZ</t>
  </si>
  <si>
    <t>UAESP-31-2026</t>
  </si>
  <si>
    <t>https://community.secop.gov.co/Public/Tendering/ContractNoticePhases/View?PPI=CO1.PPI.44525907&amp;isFromPublicArea=True&amp;isModal=False</t>
  </si>
  <si>
    <t xml:space="preserve">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</si>
  <si>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 xml:space="preserve">PAHOLA ANDREA PEÑA VALDERRAMA </t>
  </si>
  <si>
    <t>UAESP-32-2026</t>
  </si>
  <si>
    <t>https://community.secop.gov.co/Public/Tendering/ContractNoticePhases/View?PPI=CO1.PPI.44527570&amp;isFromPublicArea=True&amp;isModal=False</t>
  </si>
  <si>
    <t xml:space="preserve">
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</si>
  <si>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 xml:space="preserve">KAREN LICETH TRIVIÑO LOBO</t>
  </si>
  <si>
    <t>UAESP-33-2026</t>
  </si>
  <si>
    <t>https://community.secop.gov.co/Public/Tendering/ContractNoticePhases/View?PPI=CO1.PPI.44521290&amp;isFromPublicArea=True&amp;isModal=False</t>
  </si>
  <si>
    <t xml:space="preserve">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</si>
  <si>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 xml:space="preserve">OSCAR LEONARDO PEÑA ROJAS</t>
  </si>
  <si>
    <t xml:space="preserve">SUBDIRECCION ADMINISTRATIVA Y FINANCIERA-SAF</t>
  </si>
  <si>
    <t>UAESP-34-2026</t>
  </si>
  <si>
    <t>https://community.secop.gov.co/Public/Tendering/ContractNoticePhases/View?PPI=CO1.PPI.44531583&amp;isFromPublicArea=True&amp;isModal=False</t>
  </si>
  <si>
    <t xml:space="preserve">FIRMADO </t>
  </si>
  <si>
    <t xml:space="preserve">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</si>
  <si>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 xml:space="preserve">Jennyfer María Quevedo Rodríguez</t>
  </si>
  <si>
    <t>UAESP-35-2026</t>
  </si>
  <si>
    <t>https://community.secop.gov.co/Public/Tendering/ContractNoticePhases/View?PPI=CO1.PPI.44547746&amp;isFromPublicArea=True&amp;isModal=False</t>
  </si>
  <si>
    <t xml:space="preserve">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laseguridad y la optimización permanente de las plataformas digitales.</t>
  </si>
  <si>
    <t xml:space="preserve">Pedro Julián González</t>
  </si>
  <si>
    <t>UAESP-36-2026</t>
  </si>
  <si>
    <t>https://community.secop.gov.co/Public/Tendering/ContractNoticePhases/View?PPI=CO1.PPI.44549691&amp;isFromPublicArea=True&amp;isModal=False</t>
  </si>
  <si>
    <t xml:space="preserve">RBL-010 Prestar los servicios profesionales realizando la gestión administrativa y de planeación de la Subdirección de Recolección Barrido y Limpieza con el fin de dar cumplimiento a las actividades de seguimiento y control del servicio público de aseo.</t>
  </si>
  <si>
    <t xml:space="preserve">NATH YURY ROLDAN RAMOS</t>
  </si>
  <si>
    <t>UAESP-037-2026</t>
  </si>
  <si>
    <t>https://community.secop.gov.co/Public/Tendering/ContractNoticePhases/View?PPI=CO1.PPI.44550941&amp;isFromPublicArea=True&amp;isModal=False</t>
  </si>
  <si>
    <t xml:space="preserve">
SDF-033 Prestar servicios Profesionales en actividades relacionadas con la estructuración, análisis y modelación de las bases de datos a cargo de la SDF.</t>
  </si>
  <si>
    <t xml:space="preserve">JOSE DANIEL COLMENARES GOMEZ</t>
  </si>
  <si>
    <t>UAESP-38-2026</t>
  </si>
  <si>
    <t>https://community.secop.gov.co/Public/Tendering/ContractNoticePhases/View?PPI=CO1.PPI.44553713&amp;isFromPublicArea=True&amp;isModal=False</t>
  </si>
  <si>
    <t xml:space="preserve">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</si>
  <si>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 xml:space="preserve">DANIEL FERNANDO MONTENEGRO RAMOS</t>
  </si>
  <si>
    <t>UAESP-39-2026</t>
  </si>
  <si>
    <t>https://community.secop.gov.co/Public/Tendering/ContractNoticePhases/View?PPI=CO1.PPI.44553869&amp;isFromPublicArea=True&amp;isModal=False</t>
  </si>
  <si>
    <t xml:space="preserve">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</si>
  <si>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 xml:space="preserve">ZULI ANDREA COPETE</t>
  </si>
  <si>
    <t>UAESP-40-2026</t>
  </si>
  <si>
    <t xml:space="preserve">https://community.secop.gov.co/Public/Tendering/ContractNoticePhases/View?PPI=CO1.PPI.44556704&amp;isFromPublicArea=True&amp;isModal=False </t>
  </si>
  <si>
    <t xml:space="preserve">DG-002 Prestar los servicios de apoyo a la gestión para realizar las tareas de carácter administrativo desarrolladas en la Dirección General.</t>
  </si>
  <si>
    <t xml:space="preserve">JULIANA ÁVILA CASTRO</t>
  </si>
  <si>
    <t xml:space="preserve">DIRECCION GENERAL</t>
  </si>
  <si>
    <t>UAESP-41-2026</t>
  </si>
  <si>
    <t>https://community.secop.gov.co/Public/Tendering/ContractNoticePhases/View?PPI=CO1.PPI.44556124&amp;isFromPublicArea=True&amp;isModal=False</t>
  </si>
  <si>
    <t xml:space="preserve">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</si>
  <si>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 xml:space="preserve">MARIA TORO MEDINA</t>
  </si>
  <si>
    <t>UAESP-042-2026</t>
  </si>
  <si>
    <t>https://community.secop.gov.co/Public/Tendering/ContractNoticePhases/View?PPI=CO1.PPI.44562004&amp;isFromPublicArea=True&amp;isModal=False</t>
  </si>
  <si>
    <t xml:space="preserve">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</si>
  <si>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 xml:space="preserve">Ivonne Julieth Morales Montaña
</t>
  </si>
  <si>
    <t>UAESP-43-2026</t>
  </si>
  <si>
    <t>https://community.secop.gov.co/Public/Tendering/ContractNoticePhases/View?PPI=CO1.PPI.44562736&amp;isFromPublicArea=True&amp;isModal=False</t>
  </si>
  <si>
    <t xml:space="preserve">SDF 031 Prestar servicios profesionales para la planeación, supervisión, seguimiento y control de los convenios universitarios suscritos por la SDF.</t>
  </si>
  <si>
    <t xml:space="preserve">CARLOS ANDRES VANEGAS VARGAS</t>
  </si>
  <si>
    <t>UAESP-044-2026</t>
  </si>
  <si>
    <t>UAESP-44-2026</t>
  </si>
  <si>
    <t>https://community.secop.gov.co/Public/Tendering/ContractNoticePhases/View?PPI=CO1.PPI.44565075&amp;isFromPublicArea=True&amp;isModal=False</t>
  </si>
  <si>
    <t xml:space="preserve">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t>
  </si>
  <si>
    <t xml:space="preserve">GUIOVANNI CASTELLANOS</t>
  </si>
  <si>
    <t>UAESP-045-2026</t>
  </si>
  <si>
    <t>https://community.secop.gov.co/Public/Tendering/ContractNoticePhases/View?PPI=CO1.PPI.44567760&amp;isFromPublicArea=True&amp;isModal=False</t>
  </si>
  <si>
    <t xml:space="preserve">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t>
  </si>
  <si>
    <t xml:space="preserve">CAMILO ANDRES BELTRAN </t>
  </si>
  <si>
    <t>UAESP-46-2026</t>
  </si>
  <si>
    <t>https://community.secop.gov.co/Public/Tendering/ContractNoticePhases/View?PPI=CO1.PPI.44569608&amp;isFromPublicArea=True&amp;isModal=False</t>
  </si>
  <si>
    <t xml:space="preserve">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</si>
  <si>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 xml:space="preserve">Francisco Javier Pérez Rodríguez</t>
  </si>
  <si>
    <t>UAESP-47-2026</t>
  </si>
  <si>
    <t>https://community.secop.gov.co/Public/Tendering/ContractNoticePhases/View?PPI=CO1.PPI.44572381&amp;isFromPublicArea=True&amp;isModal=False</t>
  </si>
  <si>
    <t xml:space="preserve">RBL-029 Prestación de servicios profesionales a la Unidad Administrativa Especial de Servicios Públicos,brindando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</si>
  <si>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 xml:space="preserve">CARLOS MAURICIO CATAÑO DE LA OSSA</t>
  </si>
  <si>
    <t>UAESP-048-2026</t>
  </si>
  <si>
    <t>https://community.secop.gov.co/Public/Tendering/ContractNoticePhases/View?PPI=CO1.PPI.44582312&amp;isFromPublicArea=True&amp;isModal=False</t>
  </si>
  <si>
    <t xml:space="preserve">SAL-028 Brindar servicios de apoyo a la gestión operativa de la Subdirección de asuntos Legales adelantando las actividades requeridas de carácter administrativo.</t>
  </si>
  <si>
    <t xml:space="preserve">MILE DANIELA TELLEZ</t>
  </si>
  <si>
    <t>UAESP-49-2026</t>
  </si>
  <si>
    <t>https://community.secop.gov.co/Public/Tendering/ContractNoticePhases/View?PPI=CO1.PPI.44579082&amp;isFromPublicArea=True&amp;isModal=False</t>
  </si>
  <si>
    <t xml:space="preserve">SDF-016 Prestar servicios profesionales a la Subdirección de Disposición final en el seguimiento del cumplimiento de las obligaciones de Licencia, permisos y Plan de Manejo Ambiental de la operación Parque de Innovación Doña Juana-PIDJ</t>
  </si>
  <si>
    <t xml:space="preserve">ANDREA CATALINA ALVARADO CADERNAS </t>
  </si>
  <si>
    <t>UAESP-50-2026</t>
  </si>
  <si>
    <t xml:space="preserve">https://community.secop.gov.co/Public/Tendering/ContractNoticePhases/View?PPI=CO1.PPI.44661999&amp;isFromPublicArea=True&amp;isModal=False </t>
  </si>
  <si>
    <t xml:space="preserve">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t>
  </si>
  <si>
    <t xml:space="preserve">OSCAR ANDRES CASAS GOMEZ</t>
  </si>
  <si>
    <t>UAESP-51-2026</t>
  </si>
  <si>
    <t>https://community.secop.gov.co/Public/Tendering/ContractNoticePhases/View?PPI=CO1.PPI.44666333&amp;isFromPublicArea=True&amp;isModal=False</t>
  </si>
  <si>
    <t xml:space="preserve">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</si>
  <si>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 xml:space="preserve">JOSE FERNANDO FRANCO </t>
  </si>
  <si>
    <t>UAESP-52-2026</t>
  </si>
  <si>
    <t>https://community.secop.gov.co/Public/Tendering/ContractNoticePhases/View?PPI=CO1.PPI.44673143&amp;isFromPublicArea=True&amp;isModal=False</t>
  </si>
  <si>
    <t xml:space="preserve">TIC 005 Prestar servicios profesionales en el desarrollo de las actividades de planeación, programación, seguimiento presupuestal y realizar los procesos contractuales que les sean asignados de acuerdo con las necesidades de la Oficina de Tic.</t>
  </si>
  <si>
    <t xml:space="preserve">GISELA AMINTA ARIAS SALAZAR</t>
  </si>
  <si>
    <t>UAESP-53-2026</t>
  </si>
  <si>
    <t>https://community.secop.gov.co/Public/Tendering/ContractNoticePhases/View?PPI=CO1.PPI.44668144&amp;isFromPublicArea=True&amp;isModal=False</t>
  </si>
  <si>
    <t xml:space="preserve">SAF-048 Prestar servicios profesionales para apoyar a la Subdirección Administrativa y Financiera en la implementación, actualización y ejecución de las actividades del Sistema de Seguridad y Salud en el Trabajo.</t>
  </si>
  <si>
    <t xml:space="preserve">Stefanny Johana Hernández Silva</t>
  </si>
  <si>
    <t>UAESP-54-2026</t>
  </si>
  <si>
    <t>https://community.secop.gov.co/Public/Tendering/ContractNoticePhases/View?PPI=CO1.PPI.44677534&amp;isFromPublicArea=True&amp;isModal=False</t>
  </si>
  <si>
    <t xml:space="preserve">SAL-044 Brindar servicios profesionales brindando asesoría jurídica integral a la Subdirección de Asuntos Legales de la UAESP especialmente en temas de contratación estatal y en derecho administrativo</t>
  </si>
  <si>
    <t xml:space="preserve">SAMUEL URUETA ROJAS</t>
  </si>
  <si>
    <t>UAESP-55-2026</t>
  </si>
  <si>
    <t>https://community.secop.gov.co/Public/Tendering/ContractNoticePhases/View?PPI=CO1.PPI.44678182&amp;isFromPublicArea=True&amp;isModal=False</t>
  </si>
  <si>
    <t xml:space="preserve">SAL-011 Brindar servicios profesionales a la Subdirección de Asuntos Legales, apoyando de manera transversal la gestión jurídica de los trámites a su cargo.</t>
  </si>
  <si>
    <t xml:space="preserve">DIEGO CAMILO MORA JOYA</t>
  </si>
  <si>
    <t>UAESP-373-2026</t>
  </si>
  <si>
    <t>https://www.secop.gov.co/CO1BusinessLine/Tendering/ProcedureEdit/View?docUniqueIdentifier=CO1.REQ.10001277&amp;prevCtxLbl=Proceso&amp;prevCtxUrl=https%3a%2f%2fwww.secop.gov.co%3a443%2fCO1BusinessLine%2fTendering%2fBuyerWorkArea%2fIndex%3fdocUniqueIdentifier%3dCO1.BDOS.9832262</t>
  </si>
  <si>
    <t xml:space="preserve">firmado </t>
  </si>
  <si>
    <t xml:space="preserve">SA-048 Prestar servicios de apoyo a la gestión en la Subdirección de Aprovechamiento, para desarrollar actividades operativas y administrativas que promuevan de forma oportuna el uso</t>
  </si>
  <si>
    <t xml:space="preserve">JOAN SEBASTIAN CUADROS PLAZAS</t>
  </si>
  <si>
    <t xml:space="preserve">SUBDIRECCION DE APROVECHAMIENTO-SA</t>
  </si>
  <si>
    <t>UAESP-57-2026</t>
  </si>
  <si>
    <t xml:space="preserve">
https://community.secop.gov.co/Public/Tendering/ContractNoticePhases/View?PPI=CO1.PPI.44816845&amp;isFromPublicArea=True&amp;isModal=False
</t>
  </si>
  <si>
    <t xml:space="preserve">SAF-041 Prestar los servicios profesionales en las tareas de carácter administrativo desarrolladas en la Subdirección Administrativa y Financiera, para garantizar la aplicación correcta de los procedimientos técnicos operativos.</t>
  </si>
  <si>
    <t xml:space="preserve">Olga Liliana Beltrán Espitia</t>
  </si>
  <si>
    <t>UAESP-363-2026</t>
  </si>
  <si>
    <t>https://community.secop.gov.co/Public/Tendering/ContractNoticePhases/View?PPI=CO1.PPI.45549339&amp;isFromPublicArea=True&amp;isModal=False</t>
  </si>
  <si>
    <t xml:space="preserve">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</si>
  <si>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Albert Efren Bustos Beltran</t>
  </si>
  <si>
    <t>UAESP-59-2026</t>
  </si>
  <si>
    <t>https://community.secop.gov.co/Public/Tendering/ContractNoticePhases/View?PPI=CO1.PPI.44686901&amp;isFromPublicArea=True&amp;isModal=False</t>
  </si>
  <si>
    <t xml:space="preserve">SDF-006 Prestar servicios profesionales a la Subdirección de Disposición Final (SDF) en las actividades de planeación, gestión, seguimiento técnico, administrativo y financiero de los procesos a cargo de la SDF</t>
  </si>
  <si>
    <t xml:space="preserve">JUANITA MARIA ESCOBAR CARREÑO</t>
  </si>
  <si>
    <t>UAESP-60-2026</t>
  </si>
  <si>
    <t xml:space="preserve">https://community.secop.gov.co/Public/Tendering/ContractNoticePhases/View?PPI=CO1.PPI.44687371&amp;isFromPublicArea=True&amp;isModal=False </t>
  </si>
  <si>
    <t xml:space="preserve">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</si>
  <si>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 xml:space="preserve">KATERYN ANDREA GORDILLO VILLARRAGA </t>
  </si>
  <si>
    <t>UAESP-184-2026</t>
  </si>
  <si>
    <t>https://community.secop.gov.co/Public/Tendering/ContractNoticePhases/View?PPI=CO1.PPI.45135125&amp;isFromPublicArea=True&amp;isModal=False</t>
  </si>
  <si>
    <t>FIRMADO</t>
  </si>
  <si>
    <t xml:space="preserve">SA-033 Prestar servicios profesionales a la Subdirección de Aprovechamiento para apoyar las actividades administrativas y técnicas de las acciones relacionadas con el fortalecimiento de la actividad de aprovechamiento y sus prestadores.</t>
  </si>
  <si>
    <t xml:space="preserve">ALISON XIOMARA URRUTIA RAMIREZ</t>
  </si>
  <si>
    <t>UAESP-62-2026</t>
  </si>
  <si>
    <t xml:space="preserve">82111900
86131504
83121700</t>
  </si>
  <si>
    <t>https://community.secop.gov.co/Public/Tendering/ContractNoticePhases/View?PPI=CO1.PPI.44689803&amp;isFromPublicArea=True&amp;isModal=False</t>
  </si>
  <si>
    <t xml:space="preserve">OACRI-003 Prestar servicios profesionales en los procesos de contractuales, de calidad y administrativos de la Oficina de Comunicaciones de la Unidad Administrativa Especial de Servicios Públicos (UAESP)</t>
  </si>
  <si>
    <t xml:space="preserve">ANGELA MARCELA CUESTAS IDROBO</t>
  </si>
  <si>
    <t xml:space="preserve">OFICINA ASESORA DE COMUNICACIONES Y RELACIONES INTERINSTITUCIONALES-OACRI</t>
  </si>
  <si>
    <t>UAESP-063-2026</t>
  </si>
  <si>
    <t>UAESP-63-2026</t>
  </si>
  <si>
    <t>https://community.secop.gov.co/Public/Tendering/ContractNoticePhases/View?PPI=CO1.PPI.44700014&amp;isFromPublicArea=True&amp;isModal=False</t>
  </si>
  <si>
    <t xml:space="preserve">SAL-034 Brindar los servicios profesionales a la Subdirección de Asuntos Legales desde el punto de vista jurídico para el trámite precontractual, contractual y postcontractual de procesos contratación que deban ser tramitados por la dependencia.</t>
  </si>
  <si>
    <t xml:space="preserve">Jualiana Mercedes Solano</t>
  </si>
  <si>
    <t>UAESP-64-2026</t>
  </si>
  <si>
    <t>https://community.secop.gov.co/Public/Tendering/ContractNoticePhases/View?PPI=CO1.PPI.44716331&amp;isFromPublicArea=True&amp;isModal=False</t>
  </si>
  <si>
    <t xml:space="preserve">TIC-003 Prestar servicios profesionales de desarrollo, soporte técnico, mantenimiento e implementación de nuevas funcionalidades en el sistema de información SICAPITAL en los módulos de PERNO, SAE, SAI y Terceros</t>
  </si>
  <si>
    <t xml:space="preserve">JOHN KENNEDY LEON CASTIBLANCO</t>
  </si>
  <si>
    <t>UAESP-56-2026</t>
  </si>
  <si>
    <t>https://community.secop.gov.co/Public/Tendering/ContractNoticePhases/View?PPI=CO1.PPI.44679513&amp;isFromPublicArea=True&amp;isModal=False</t>
  </si>
  <si>
    <t xml:space="preserve">SA-035 Prestar servicios de apoyo a la gestión a la Subdirección de Aprovechamiento, para apoyar las acciones técnicas, administrativas y de gestión en campo de las estrategias e iniciativas a cargo de la de pendencia dirigidas a la población recicladora de la ciudad.</t>
  </si>
  <si>
    <t xml:space="preserve">ANDREA ESTEFANIA PAEZ HERNANDEZ</t>
  </si>
  <si>
    <t>UAESP-66-2026</t>
  </si>
  <si>
    <t xml:space="preserve">https://community.secop.gov.co/Public/Tendering/ContractNoticePhases/View?PPI=CO1.PPI.44840551&amp;isFromPublicArea=True&amp;isModal=False </t>
  </si>
  <si>
    <t xml:space="preserve">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</si>
  <si>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 xml:space="preserve">MARIA CAMILA RANGEL BARRAGÁN</t>
  </si>
  <si>
    <t>UAESP-67-2026</t>
  </si>
  <si>
    <t>https://community.secop.gov.co/Public/Tendering/ContractNoticePhases/View?PPI=CO1.PPI.44716295&amp;isFromPublicArea=True&amp;isModal=False</t>
  </si>
  <si>
    <t xml:space="preserve">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t>
  </si>
  <si>
    <t xml:space="preserve">Willy Alberto Zambrano Chavez</t>
  </si>
  <si>
    <t>UAESP-68-2026</t>
  </si>
  <si>
    <t>https://community.secop.gov.co/Public/Tendering/ContractNoticePhases/View?PPI=CO1.PPI.44718383&amp;isFromPublicArea=True&amp;isModal=False</t>
  </si>
  <si>
    <t xml:space="preserve">TIC 011 Prestar servicios profesionales en el desarrollo, soporte y mantenimiento de los portales y canales digitales de la Unidad Administrativa Especial de Servicios Públicos - UAESP.</t>
  </si>
  <si>
    <t xml:space="preserve"> YHEISON JAVIER GAMBA RONCANCIO</t>
  </si>
  <si>
    <t>UAESP-198-2026</t>
  </si>
  <si>
    <t>https://community.secop.gov.co/Public/Tendering/ContractNoticePhases/View?PPI=CO1.PPI.45165370&amp;isFromPublicArea=True&amp;isModal=False</t>
  </si>
  <si>
    <t xml:space="preserve">SA-073 Prestar servicios profesionales a la Subdirección de Aprovechamiento para apoyar las actividades juridicas, administrativas y técnicas de las acciones relacionadas con el fortalecimiento de la actividad de aprovechamiento y sus prestadore</t>
  </si>
  <si>
    <t xml:space="preserve">ANDRES FELIPE JIMENEZ FANDIÑO</t>
  </si>
  <si>
    <t>UAESP-194-2026</t>
  </si>
  <si>
    <t>https://community.secop.gov.co/Public/Tendering/ContractNoticePhases/View?PPI=CO1.PPI.45147505&amp;isFromPublicArea=True&amp;isModal=False</t>
  </si>
  <si>
    <t xml:space="preserve">SA-027 Prestar servicios profesionales a la Subdirección de Aprovechamiento para apoyar las actividades administrativas y técnicas de las acciones relacionadas con el fortalecimiento de la actividad de aprovechamiento y sus prestadores.</t>
  </si>
  <si>
    <t xml:space="preserve">Angie Gualdron</t>
  </si>
  <si>
    <t>UAESP-71-2026</t>
  </si>
  <si>
    <t>https://community.secop.gov.co/Public/Tendering/ContractNoticePhases/View?PPI=CO1.PPI.44725026&amp;isFromPublicArea=True&amp;isModal=False</t>
  </si>
  <si>
    <t xml:space="preserve">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</si>
  <si>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 xml:space="preserve">MARÍA ALICIA SARMIENTO MARIN</t>
  </si>
  <si>
    <t xml:space="preserve">OFICINA DE CONTROL INTERNO DISCIPLINARIO-OCDI</t>
  </si>
  <si>
    <t>UAESP-83-2026</t>
  </si>
  <si>
    <t>https://community.secop.gov.co/Public/Tendering/ContractNoticePhases/View?PPI=CO1.PPI.44836287&amp;isFromPublicArea=True&amp;isModal=False</t>
  </si>
  <si>
    <t xml:space="preserve">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</si>
  <si>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 xml:space="preserve">BEYER LEONIDAS RESTREPO USECHE</t>
  </si>
  <si>
    <t>UAESP-73-2026</t>
  </si>
  <si>
    <t xml:space="preserve">https://community.secop.gov.co/Public/Tendering/ContractNoticePhases/View?PPI=CO1.PPI.44742744&amp;isFromPublicArea=True&amp;isModal=False </t>
  </si>
  <si>
    <t xml:space="preserve">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</si>
  <si>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DANIELA HENAO TABORDA</t>
  </si>
  <si>
    <t>UAESP-74-2026</t>
  </si>
  <si>
    <t xml:space="preserve">https://community.secop.gov.co/Public/Tendering/ContractNoticePhases/View?PPI=CO1.PPI.44747777&amp;isFromPublicArea=True&amp;isModal=False </t>
  </si>
  <si>
    <t xml:space="preserve">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</si>
  <si>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ANA MARIA MANCIPE MONTENEGRO</t>
  </si>
  <si>
    <t>UAESP-75-2026</t>
  </si>
  <si>
    <t>https://community.secop.gov.co/Public/Tendering/ContractNoticePhases/View?PPI=CO1.PPI.44745580&amp;isFromPublicArea=True&amp;isModal=False</t>
  </si>
  <si>
    <t xml:space="preserve">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</si>
  <si>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 xml:space="preserve">KAROLL GARCIA VARGAS</t>
  </si>
  <si>
    <t>UAESP-76-2026</t>
  </si>
  <si>
    <t>https://community.secop.gov.co/Public/Tendering/ContractNoticePhases/View?PPI=CO1.PPI.44747257&amp;isFromPublicArea=True&amp;isModal=False</t>
  </si>
  <si>
    <t xml:space="preserve">TIC-002 Prestar servicios profesionales de desarrollo, soporte técnico, mantenimiento e implementación de nuevas funcionalidades en el sistema de información SICAPITAL en los módulos de Tesorería, Predis y Limay</t>
  </si>
  <si>
    <t xml:space="preserve">SERGIO ALFONSO RODRIGUEZ GUERRERO</t>
  </si>
  <si>
    <t>UAESP-77-2026</t>
  </si>
  <si>
    <t>https://community.secop.gov.co/Public/Tendering/ContractNoticePhases/View?PPI=CO1.PPI.44779312&amp;isFromPublicArea=True&amp;isModal=False</t>
  </si>
  <si>
    <t xml:space="preserve">SAP-007 Prestar servicios profesionales a la Subdirección de Servicios funerarios y Alumbrado Público en el componente regulatorio del servicio de Alumbrado Público</t>
  </si>
  <si>
    <t xml:space="preserve">GERSON ALBERTO CASTAÑEDA SOTO</t>
  </si>
  <si>
    <t>UAESP-78-2026</t>
  </si>
  <si>
    <t>https://community.secop.gov.co/Public/Tendering/ContractNoticePhases/View?PPI=CO1.PPI.44795476&amp;isFromPublicArea=True&amp;isModal=False</t>
  </si>
  <si>
    <t xml:space="preserve">SAL-024 Brindar servicios profesionales a la Subdirección de Asuntos Legales en la representación judicial y extrajudicial de los procesos en los cuales la entidad sea parte o tenga interés.</t>
  </si>
  <si>
    <t xml:space="preserve">JUANITA CHAPARRO CORTES</t>
  </si>
  <si>
    <t>UAESP-79-2026</t>
  </si>
  <si>
    <t>https://community.secop.gov.co/Public/Tendering/ContractNoticePhases/View?PPI=CO1.PPI.44804899&amp;isFromPublicArea=True&amp;isModal=False</t>
  </si>
  <si>
    <t xml:space="preserve">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</si>
  <si>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CAROLINA BERNAL MOLINA </t>
  </si>
  <si>
    <t>UAESP-80-2026</t>
  </si>
  <si>
    <t>https://community.secop.gov.co/Public/Tendering/ContractNoticePhases/View?PPI=CO1.PPI.44804885&amp;isFromPublicArea=True&amp;isModal=False</t>
  </si>
  <si>
    <t xml:space="preserve">DG-003 Prestar servicios profesionales coadyuvando en los trámites, procesos y procedimientos de gestión y TICS que se deban desarrollar en la Dirección General de la Unidad Administrativa Especial de Servicios Públicos – UAESP</t>
  </si>
  <si>
    <t xml:space="preserve">YAJAIRA ESTPHEFANE TARAZONA NIETO</t>
  </si>
  <si>
    <t>UAESP-82-2026</t>
  </si>
  <si>
    <t>https://community.secop.gov.co/Public/Tendering/ContractNoticePhases/View?PPI=CO1.PPI.44817349&amp;isFromPublicArea=True&amp;isModal=False</t>
  </si>
  <si>
    <t xml:space="preserve">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</si>
  <si>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 xml:space="preserve">HARVY ZURITH BARRIOS LOPEZ.</t>
  </si>
  <si>
    <t>UAESP-254-2026</t>
  </si>
  <si>
    <t>https://community.secop.gov.co/Public/Tendering/ContractNoticePhases/View?PPI=CO1.PPI.45338928&amp;isFromPublicArea=True&amp;isModal=False</t>
  </si>
  <si>
    <t xml:space="preserve">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</si>
  <si>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 xml:space="preserve">Brandon Sebastian Buitrago Porras</t>
  </si>
  <si>
    <t>UAESP-84-2026.</t>
  </si>
  <si>
    <t>UAESP-84-2026</t>
  </si>
  <si>
    <t>https://community.secop.gov.co/Public/Tendering/ContractNoticePhases/View?PPI=CO1.PPI.45139148&amp;isFromPublicArea=True&amp;isModal=False</t>
  </si>
  <si>
    <t xml:space="preserve">SAL-022 Brindar servicios profesionales a la Subdirección de Asuntos Legales con el objeto de aocmpañar los trámites técnicos que se requieran a cargo de la dependencia</t>
  </si>
  <si>
    <t xml:space="preserve">JOHN FREDDY AGUIRRE CORREA</t>
  </si>
  <si>
    <t>UAESP-381-2026</t>
  </si>
  <si>
    <t>https://www.secop.gov.co/CO1BusinessLine/Tendering/ProcedureEdit/View?docUniqueIdentifier=CO1.REQ.10007594&amp;prevCtxLbl=Proceso&amp;prevCtxUrl=https%3a%2f%2fwww.secop.gov.co%3a443%2fCO1BusinessLine%2fTendering%2fBuyerWorkArea%2fIndex%3fdocUniqueIdentifier%3dCO1.BDOS.9838998</t>
  </si>
  <si>
    <t xml:space="preserve">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</si>
  <si>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 xml:space="preserve">CARLOS ARTURO DIAZ RODRIGUEZ</t>
  </si>
  <si>
    <t>UAESP-86-2026</t>
  </si>
  <si>
    <t>https://community.secop.gov.co/Public/Tendering/ContractNoticePhases/View?PPI=CO1.PPI.44850767&amp;isFromPublicArea=True&amp;isModal=False</t>
  </si>
  <si>
    <t xml:space="preserve">SAF-057 Prestar servicios de apoyo a la gestión en la Subdirección Administrativa y Financiera de la UAESP en las actividades relacionadas con la información propia de la gestión financiera.</t>
  </si>
  <si>
    <t xml:space="preserve">ALBERTO ROCHA CARDOZO</t>
  </si>
  <si>
    <t>UAESP-87-2026</t>
  </si>
  <si>
    <t>https://community.secop.gov.co/Public/Tendering/ContractNoticePhases/View?PPI=CO1.PPI.44850729&amp;isFromPublicArea=True&amp;isModal=False</t>
  </si>
  <si>
    <t xml:space="preserve">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</si>
  <si>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 xml:space="preserve">OSCAR DAVID TRIANA CORZO</t>
  </si>
  <si>
    <t>UAESP-88-2026</t>
  </si>
  <si>
    <t>https://community.secop.gov.co/Public/Tendering/ContractNoticePhases/View?PPI=CO1.PPI.44855062&amp;isFromPublicArea=True&amp;isModal=False</t>
  </si>
  <si>
    <t xml:space="preserve">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</si>
  <si>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 xml:space="preserve">SANDRA TATIANA CHAVES BARRERA</t>
  </si>
  <si>
    <t>UAESP-89-2026</t>
  </si>
  <si>
    <t>https://community.secop.gov.co/Public/Tendering/ContractNoticePhases/View?PPI=CO1.PPI.44885427&amp;isFromPublicArea=True&amp;isModal=False</t>
  </si>
  <si>
    <t xml:space="preserve">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</si>
  <si>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 xml:space="preserve">Nuis Lisaardo Beltran</t>
  </si>
  <si>
    <t>UAESP-90-2026</t>
  </si>
  <si>
    <t>https://community.secop.gov.co/Public/Tendering/ContractNoticePhases/View?PPI=CO1.PPI.44849911&amp;isFromPublicArea=True&amp;isModal=False</t>
  </si>
  <si>
    <t xml:space="preserve">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</si>
  <si>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 xml:space="preserve">CLAUDIA YAMILE SUAREZ POBLADOR</t>
  </si>
  <si>
    <t>UAESP-091-2026</t>
  </si>
  <si>
    <t>UAESP-91-2026</t>
  </si>
  <si>
    <t>https://community.secop.gov.co/Public/Tendering/ContractNoticePhases/View?PPI=CO1.PPI.44861259&amp;isFromPublicArea=True&amp;isModal=False</t>
  </si>
  <si>
    <t xml:space="preserve">SAL-048 Brindar servicios profesionales para adelantar la revisión y acompañamiento jurídico en los procesos de contratación a cargo de la Subdirección de Asuntos Legales de la UAESP en todas sus modalidades, en las etapas precontractual, contractual y postcontractual.</t>
  </si>
  <si>
    <t xml:space="preserve">Tatiana Florez LOZANO</t>
  </si>
  <si>
    <t>UAESP-92-2026</t>
  </si>
  <si>
    <t>https://community.secop.gov.co/Public/Tendering/ContractNoticePhases/View?PPI=CO1.PPI.44872111&amp;isFromPublicArea=True&amp;isModal=False</t>
  </si>
  <si>
    <t xml:space="preserve">SDF-013 Prestar servicios profesionales en la Subdirección de Disposición Final para el seguimiento a las actividades operativas y ambientales de manejo de celda y lixiviados que se realiza al interior del Parque de Innovación Doña Juana -PIDJ</t>
  </si>
  <si>
    <t xml:space="preserve">MARIBEL PATACON PEDRAZA</t>
  </si>
  <si>
    <t>UAESP-93-2026</t>
  </si>
  <si>
    <t>https://community.secop.gov.co/Public/Tendering/ContractNoticePhases/View?PPI=CO1.PPI.44879839&amp;isFromPublicArea=True&amp;isModal=False</t>
  </si>
  <si>
    <t xml:space="preserve">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</si>
  <si>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 xml:space="preserve">JAROL REINEL DIAZ HERNÁNDEZ</t>
  </si>
  <si>
    <t>UAESP-269-2026</t>
  </si>
  <si>
    <t>https://community.secop.gov.co/Public/Tendering/ContractNoticePhases/View?PPI=CO1.PPI.45350012&amp;isFromPublicArea=True&amp;isModal=False</t>
  </si>
  <si>
    <t xml:space="preserve">SA-025 Prestar servicios profesionales para apoyar la implementación de acciones afirmativas para fortalecer a la población recicladora y sus organizaciones en los componentes técnicos y de gestión en territorio.</t>
  </si>
  <si>
    <t xml:space="preserve">CRISTIAN CAMILO BUITRAGO VELANDIA</t>
  </si>
  <si>
    <t>UAESP-95-2026</t>
  </si>
  <si>
    <t>https://community.secop.gov.co/Public/Tendering/ContractNoticePhases/View?PPI=CO1.PPI.44874447&amp;isFromPublicArea=True&amp;isModal=False</t>
  </si>
  <si>
    <t xml:space="preserve">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</si>
  <si>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 xml:space="preserve">DAVID ANDRÉS MORA GARCÍA</t>
  </si>
  <si>
    <t>UAESP-96-2026</t>
  </si>
  <si>
    <t>https://community.secop.gov.co/Public/Tendering/ContractNoticePhases/View?PPI=CO1.PPI.44952938&amp;isFromPublicArea=True&amp;isModal=False</t>
  </si>
  <si>
    <t xml:space="preserve">SDF-012 Prestar servicios profesionales a la Subdirección de Disposición Final para el seguimiento a las actividades de tratamiento y valorización de residuos que se realicen en el Parque de Innovación Doña Juana-PIDJ</t>
  </si>
  <si>
    <t xml:space="preserve">Deiby Alejandro Bernal</t>
  </si>
  <si>
    <t>UAESP-97-2026</t>
  </si>
  <si>
    <t xml:space="preserve">https://community.secop.gov.co/Public/Tendering/ContractNoticePhases/View?PPI=CO1.PPI.44952986&amp;isFromPublicArea=True&amp;isModal=False
</t>
  </si>
  <si>
    <t xml:space="preserve">EN EJECUCION </t>
  </si>
  <si>
    <t xml:space="preserve">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</si>
  <si>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 xml:space="preserve">JUAN MANUEL SIERRA PARDO</t>
  </si>
  <si>
    <t>UAESP-98-2026</t>
  </si>
  <si>
    <t>https://community.secop.gov.co/Public/Tendering/ContractNoticePhases/View?PPI=CO1.PPI.44894379&amp;isFromPublicArea=True&amp;isModal=False</t>
  </si>
  <si>
    <t xml:space="preserve">SAL-016 Brindar servicios profesionales en derecho para ejercer la representación judicial, extrajudicial y administrativa, en materias de derecho administrativo, laboral y como tambien en procesos policivos</t>
  </si>
  <si>
    <t xml:space="preserve">Ancibar Andres León Albarracin</t>
  </si>
  <si>
    <t>UAESP-99-2026</t>
  </si>
  <si>
    <t>https://community.secop.gov.co/Public/Tendering/ContractNoticePhases/View?PPI=CO1.PPI.44894369&amp;isFromPublicArea=True&amp;isModal=False</t>
  </si>
  <si>
    <t xml:space="preserve">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</si>
  <si>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 xml:space="preserve">Ana Ofelia Calderón Calderón</t>
  </si>
  <si>
    <t>UAESP-100-2026</t>
  </si>
  <si>
    <t>https://community.secop.gov.co/Public/Tendering/ContractNoticePhases/View?PPI=CO1.PPI.44889063&amp;isFromPublicArea=True&amp;isModal=False</t>
  </si>
  <si>
    <t xml:space="preserve">SAL-026 Brindar apoyo a la gestión en el seguimiento de los contratos suscritos por la Subdirección de Asuntos Legales, ejerciendo la efectiva revisión y trámite de reservas y pasivos, así como las cuentas de cobro presentadas por los contratistas.</t>
  </si>
  <si>
    <t xml:space="preserve">MARIA JOSÉ MONROY TINJACA</t>
  </si>
  <si>
    <t>UAESP-101-2026</t>
  </si>
  <si>
    <t>https://community.secop.gov.co/Public/Tendering/ContractNoticePhases/View?PPI=CO1.PPI.44889533&amp;isFromPublicArea=True&amp;isModal=False</t>
  </si>
  <si>
    <t xml:space="preserve">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</si>
  <si>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ERNESTO FABRIZIO ARMELLA VELASQUEZ</t>
  </si>
  <si>
    <t>UAESP-102-2026</t>
  </si>
  <si>
    <t>https://community.secop.gov.co/Public/Tendering/ContractNoticePhases/View?PPI=CO1.PPI.44892631&amp;isFromPublicArea=True&amp;isModal=False</t>
  </si>
  <si>
    <t xml:space="preserve">SAL-027 Brindar servicios de apoyo a la gestión operativa de la Subdirección de asuntos Legales adelantando las actividades administrativo y operativas propias de la dependencia</t>
  </si>
  <si>
    <t xml:space="preserve">DIANA CAROLINA MUÑOZ</t>
  </si>
  <si>
    <t>UAESP-103-2026</t>
  </si>
  <si>
    <t>https://community.secop.gov.co/Public/Tendering/ContractNoticePhases/View?PPI=CO1.PPI.45494003&amp;isFromPublicArea=True&amp;isModal=False</t>
  </si>
  <si>
    <t xml:space="preserve">SAL - 009 Brindar servicios profesionales de asesoría jurídica integral a la Subdirección de Asuntos Legales en el desarrollo de las actividades que le competen por delegación de competencias</t>
  </si>
  <si>
    <t xml:space="preserve">HERNANDO CASTRO NIETO</t>
  </si>
  <si>
    <t>UAESP-104-2026</t>
  </si>
  <si>
    <t>https://community.secop.gov.co/Public/Tendering/ContractNoticePhases/View?PPI=CO1.PPI.44894357&amp;isFromPublicArea=True&amp;isModal=False</t>
  </si>
  <si>
    <t xml:space="preserve">SAL-007 Brindar los servicios profesionales desde el punto de vista jurídico para ejercer la representación judicial y extrajudicial de la Entidad, con especial enfasis en los procesos o litigios de naturaleza penal.</t>
  </si>
  <si>
    <t xml:space="preserve">IVAN CANCINO ABOGADOS SAS</t>
  </si>
  <si>
    <t>UAESP-105-2026</t>
  </si>
  <si>
    <t>https://community.secop.gov.co/Public/Tendering/ContractNoticePhases/View?PPI=CO1.PPI.44894554&amp;isFromPublicArea=True&amp;isModal=False</t>
  </si>
  <si>
    <t xml:space="preserve">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</si>
  <si>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 xml:space="preserve">LAURA CAMILA CASTILLA</t>
  </si>
  <si>
    <t>UAESP-106-2026</t>
  </si>
  <si>
    <t>https://community.secop.gov.co/Public/Tendering/ContractNoticePhases/View?PPI=CO1.PPI.44894731&amp;isFromPublicArea=True&amp;isModal=False</t>
  </si>
  <si>
    <t xml:space="preserve">SAL-003 Brindar los servicios profesionales desde el punto de vista jurídico con el objeto de ejercer la representación judicial, extrajudicial en la jurisdicción ordinaria, administrativa y constitucional de la Entidad</t>
  </si>
  <si>
    <t xml:space="preserve">JUAN CARLOS JIMENEZ</t>
  </si>
  <si>
    <t>UAESP-107-2026</t>
  </si>
  <si>
    <t>https://community.secop.gov.co/Public/Tendering/ContractNoticePhases/View?PPI=CO1.PPI.44896052&amp;isFromPublicArea=True&amp;isModal=False</t>
  </si>
  <si>
    <t xml:space="preserve">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</si>
  <si>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 xml:space="preserve">DIANA MARÍA GONZALEZ GORDILLO</t>
  </si>
  <si>
    <t>UAESP-108-2026</t>
  </si>
  <si>
    <t>https://community.secop.gov.co/Public/Tendering/ContractNoticePhases/View?PPI=CO1.PPI.44897578&amp;isFromPublicArea=True&amp;isModal=False</t>
  </si>
  <si>
    <t xml:space="preserve">SAL-004 Brindar servicios profesionales de asesoría jurídica integral especialmente en temas de contratación pública y en derecho público, para atender los asuntos derivados del funcionamiento y la operación de la UAESP.</t>
  </si>
  <si>
    <t xml:space="preserve">JUAN PABLO ESTRADA SANCHEZ - ESTRATEGIA LEGAL LTDA.</t>
  </si>
  <si>
    <t>UAESP-109-2026</t>
  </si>
  <si>
    <t>https://community.secop.gov.co/Public/Tendering/ContractNoticePhases/View?PPI=CO1.PPI.45044372&amp;isFromPublicArea=True&amp;isModal=False</t>
  </si>
  <si>
    <t xml:space="preserve">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</si>
  <si>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Cesar Andrés Doncel Díaz</t>
  </si>
  <si>
    <t>UAESP-110-2026</t>
  </si>
  <si>
    <t>https://community.secop.gov.co/Public/Tendering/ContractNoticePhases/View?PPI=CO1.PPI.44969520&amp;isFromPublicArea=True&amp;isModal=False</t>
  </si>
  <si>
    <t xml:space="preserve">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</si>
  <si>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 xml:space="preserve">JAIRO ENRIQUE VELANDIA VELANDIA</t>
  </si>
  <si>
    <t>UAESP-111-2026</t>
  </si>
  <si>
    <t>https://community.secop.gov.co/Public/Tendering/ContractNoticePhases/View?PPI=CO1.PPI.44974864&amp;isFromPublicArea=True&amp;isModal=False</t>
  </si>
  <si>
    <t xml:space="preserve">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</si>
  <si>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VALENTINA ARDILA RAMOS</t>
  </si>
  <si>
    <t>UAESP-112-2026</t>
  </si>
  <si>
    <t>https://community.secop.gov.co/Public/Tendering/ContractNoticePhases/View?PPI=CO1.PPI.44983838&amp;isFromPublicArea=True&amp;isModal=False</t>
  </si>
  <si>
    <t xml:space="preserve">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</si>
  <si>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 xml:space="preserve">MAURICIO TRUJILLO REYES </t>
  </si>
  <si>
    <t>UAESP-113-2026</t>
  </si>
  <si>
    <t xml:space="preserve">https://community.secop.gov.co/Public/Tendering/ContractNoticePhases/View?PPI=CO1.PPI.44994094&amp;isFromPublicArea=True&amp;isModal=False </t>
  </si>
  <si>
    <t xml:space="preserve">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</si>
  <si>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WILDER ARMANDO CALENTURA ARIAS</t>
  </si>
  <si>
    <t>UAESP-114-2026</t>
  </si>
  <si>
    <t>https://community.secop.gov.co/Public/Tendering/ContractNoticePhases/View?PPI=CO1.PPI.44979017&amp;isFromPublicArea=True&amp;isModal=False</t>
  </si>
  <si>
    <t xml:space="preserve">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</si>
  <si>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 xml:space="preserve">JUAN CARLOS GONZALEZ VASQUEZ</t>
  </si>
  <si>
    <t>UAESP-115-2026</t>
  </si>
  <si>
    <t>https://community.secop.gov.co/Public/Tendering/ContractNoticePhases/View?PPI=CO1.PPI.44982420&amp;isFromPublicArea=True&amp;isModal=False</t>
  </si>
  <si>
    <t xml:space="preserve">RBL-118 Prestar los servicios profesionales de acompañamiento y apoyo a los temas relacionados a la participación ciudadana y coordinación de los equipos de gestión social de la Subdirección de Recolección, Barrido y Limpieza</t>
  </si>
  <si>
    <t xml:space="preserve">JENIFFER TATIANA PEREZ MORENO</t>
  </si>
  <si>
    <t>UAESP-116-2026</t>
  </si>
  <si>
    <t>https://community.secop.gov.co/Public/Tendering/ContractNoticePhases/View?PPI=CO1.PPI.45127328&amp;isFromPublicArea=True&amp;isModal=False</t>
  </si>
  <si>
    <t xml:space="preserve">SAL-012 Brindar servicios profesionales en la asesoría jurídica en el ejercicio de la defensa de los intereses de la Entidad, especialmente en los asuntos que estén a cargo de la Subdirección de Asuntos Legales.</t>
  </si>
  <si>
    <t xml:space="preserve">MARCO ANDRES MENDOZA BARBOSA</t>
  </si>
  <si>
    <t>UAESP-118-2026</t>
  </si>
  <si>
    <t>https://community.secop.gov.co/Public/Tendering/ContractNoticePhases/View?PPI=CO1.PPI.45001327&amp;isFromPublicArea=True&amp;isModal=False</t>
  </si>
  <si>
    <t xml:space="preserve">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</si>
  <si>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JEIMMY ALEXANDRA RINCÓN MEDINA</t>
  </si>
  <si>
    <t>UAESP-148-2026</t>
  </si>
  <si>
    <t>https://community.secop.gov.co/Public/Tendering/ContractNoticePhases/View?PPI=CO1.PPI.45047012&amp;isFromPublicArea=True&amp;isModal=False</t>
  </si>
  <si>
    <t xml:space="preserve">SA-005 Prestar servicios profesionales a la Subdirección de Aprovechamiento, para desarrollar acciones relacionadas con la verificación, actualización, modificación o ajuste de los registros de población recicladora y sus organizaciones.</t>
  </si>
  <si>
    <t xml:space="preserve">DANIELA ALEXANDRA RUEDA JUNCO</t>
  </si>
  <si>
    <t>$7.880.000</t>
  </si>
  <si>
    <t>UAESP-120-2026</t>
  </si>
  <si>
    <t xml:space="preserve">https://community.secop.gov.co/Public/Tendering/ContractNoticePhases/View?PPI=CO1.PPI.44987670&amp;isFromPublicArea=True&amp;isModal=False </t>
  </si>
  <si>
    <t xml:space="preserve">SA-072 Prestar servicios profesionales a la Subdirección de Aprovechamiento para la gestión y apoyo al proceso de  evaluación, adjudicación y seguimiento de los proyectos de Incentivos al Aprovechamiento y Tratamiento de residuos Sólidos (IAT)</t>
  </si>
  <si>
    <t xml:space="preserve">DIANA MIREYA GONZALEZ HERNÁNDEZ</t>
  </si>
  <si>
    <t>UAESP-121-2026</t>
  </si>
  <si>
    <t>https://community.secop.gov.co/Public/Tendering/ContractNoticePhases/View?PPI=CO1.PPI.44997116&amp;isFromPublicArea=True&amp;isModal=False</t>
  </si>
  <si>
    <t xml:space="preserve">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</si>
  <si>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ERIKA LICEDT VIDARTE CUELLAR</t>
  </si>
  <si>
    <t>UAESP-122-2026</t>
  </si>
  <si>
    <t>https://community.secop.gov.co/Public/Tendering/ContractNoticePhases/View?PPI=CO1.PPI.44998256&amp;isFromPublicArea=True&amp;isModal=False</t>
  </si>
  <si>
    <t xml:space="preserve">SAF-038 Prestar servicios profesionales a la Subdirección Administrativa y Financiera apoyando los temas relacionados con la gestión del PAA (Plan Anual de Adquisiciones), seguimiento a la contratación y otros planes y programas</t>
  </si>
  <si>
    <t xml:space="preserve">DIANA NATALIA HEMELBERG SARMIENTO</t>
  </si>
  <si>
    <t>UAESP-123-2026</t>
  </si>
  <si>
    <t>https://community.secop.gov.co/Public/Tendering/ContractNoticePhases/View?PPI=CO1.PPI.45007462&amp;isFromPublicArea=True&amp;isModal=False</t>
  </si>
  <si>
    <t xml:space="preserve">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</si>
  <si>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 xml:space="preserve">WILLIAM ALEXANDER MARTINEZ BLANCO</t>
  </si>
  <si>
    <t>UAESP-124-2026</t>
  </si>
  <si>
    <t>https://community.secop.gov.co/Public/Tendering/ContractNoticePhases/View?PPI=CO1.PPI.45005687&amp;isFromPublicArea=True&amp;isModal=False</t>
  </si>
  <si>
    <t xml:space="preserve">TIC 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</si>
  <si>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 xml:space="preserve">MARCELA DEL PILAR ARGUELLES CEBALLOS</t>
  </si>
  <si>
    <t>UAESP-125-2026</t>
  </si>
  <si>
    <t>https://community.secop.gov.co/Public/Tendering/ContractNoticePhases/View?PPI=CO1.PPI.44994975&amp;isFromPublicArea=True&amp;isModal=False</t>
  </si>
  <si>
    <t xml:space="preserve">SDF-019 -Prestar servicios profesionales de asesoría jurídica para apoyar a la Subdirección en la gestión de asuntos legales y administrativos, así como en el seguimiento y control de las actividades ejecutadas por los profesionales a su cargo, con el fin de garantizar el cumplimiento de las funciones misionales y operativas de la Subdirección de Disposición Final.</t>
  </si>
  <si>
    <t xml:space="preserve">MAYELI RIOS DELGADO</t>
  </si>
  <si>
    <t>UAESP-126-2026</t>
  </si>
  <si>
    <t>https://community.secop.gov.co/Public/Tendering/ContractNoticePhases/View?PPI=CO1.PPI.45010154&amp;isFromPublicArea=True&amp;isModal=False</t>
  </si>
  <si>
    <t xml:space="preserve">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</si>
  <si>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 xml:space="preserve">HELMAN ALEXANDER GONZALEZ FONSECA</t>
  </si>
  <si>
    <t>UAESP-127-2026</t>
  </si>
  <si>
    <t>https://community.secop.gov.co/Public/Tendering/ContractNoticePhases/View?PPI=CO1.PPI.45012636&amp;isFromPublicArea=True&amp;isModal=False</t>
  </si>
  <si>
    <t xml:space="preserve">SDF-002 Prestar servicios profesionales en la revisión de las infraestructuras del PIDJ, así como apoyar en los planes, programas y proyectos a cargo de la Subdirección de Disposición Final.</t>
  </si>
  <si>
    <t xml:space="preserve">Carlos Andrés Acero Beltrán</t>
  </si>
  <si>
    <t>UAESP-128-2026</t>
  </si>
  <si>
    <t>https://community.secop.gov.co/Public/Tendering/ContractNoticePhases/View?PPI=CO1.PPI.45012564&amp;isFromPublicArea=True&amp;isModal=False</t>
  </si>
  <si>
    <t xml:space="preserve">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</si>
  <si>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DAVID SANTIAGO GAITAN MOYA</t>
  </si>
  <si>
    <t>UAESP-129-2026</t>
  </si>
  <si>
    <t xml:space="preserve">https://community.secop.gov.co/Public/Tendering/ContractNoticePhases/View?PPI=CO1.PPI.45031201&amp;isFromPublicArea=True&amp;isModal=False  </t>
  </si>
  <si>
    <t xml:space="preserve">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</si>
  <si>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 JUAN CAMILO HERNANDEZ</t>
  </si>
  <si>
    <t>UAESP-130-2026</t>
  </si>
  <si>
    <t xml:space="preserve">https://community.secop.gov.co/Public/Tendering/ContractNoticePhases/View?PPI=CO1.PPI.45009770&amp;isFromPublicArea=True&amp;isModal=False </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</si>
  <si>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</si>
  <si>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 xml:space="preserve">DIANA CAROLINA CAÑON LOPEZ</t>
  </si>
  <si>
    <t>UAESP-131-2026</t>
  </si>
  <si>
    <t xml:space="preserve">https://community.secop.gov.co/Public/Tendering/ContractNoticePhases/View?PPI=CO1.PPI.45014730&amp;isFromPublicArea=True&amp;isModal=False </t>
  </si>
  <si>
    <t xml:space="preserve">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</si>
  <si>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MARÍA PAULA SILVA RINCON </t>
  </si>
  <si>
    <t>UAESP-132-2026</t>
  </si>
  <si>
    <t>https://community.secop.gov.co/Public/Tendering/ContractNoticePhases/View?PPI=CO1.PPI.45011687&amp;isFromPublicArea=True&amp;isModal=False</t>
  </si>
  <si>
    <t xml:space="preserve">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</si>
  <si>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 xml:space="preserve">SOFIA HELENA BELTRAN GACHARNA</t>
  </si>
  <si>
    <t>UAESP-133-2026</t>
  </si>
  <si>
    <t>https://community.secop.gov.co/Public/Tendering/ContractNoticePhases/View?PPI=CO1.PPI.45022995&amp;isFromPublicArea=True&amp;isModal=False</t>
  </si>
  <si>
    <t xml:space="preserve">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</si>
  <si>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 xml:space="preserve">EFRAIN MARTÍNEZ MARTÍNEZ</t>
  </si>
  <si>
    <t>UAESP-134-2026</t>
  </si>
  <si>
    <t>https://community.secop.gov.co/Public/Tendering/ContractNoticePhases/View?PPI=CO1.PPI.45010066&amp;isFromPublicArea=True&amp;isModal=False</t>
  </si>
  <si>
    <t xml:space="preserve">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</si>
  <si>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MARÍA ELENA POVEDA MURCIA</t>
  </si>
  <si>
    <t>UAESP-135-2026</t>
  </si>
  <si>
    <t>https://community.secop.gov.co/Public/Tendering/ContractNoticePhases/View?PPI=CO1.PPI.45034858&amp;isFromPublicArea=True&amp;isModal=False</t>
  </si>
  <si>
    <t xml:space="preserve">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</si>
  <si>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PAOLA MARITZA GONZALEZ MALDONADO</t>
  </si>
  <si>
    <t>UAESP-136-2026</t>
  </si>
  <si>
    <t>https://community.secop.gov.co/Public/Tendering/ContractNoticePhases/View?PPI=CO1.PPI.45017712&amp;isFromPublicArea=True&amp;isModal=False</t>
  </si>
  <si>
    <t xml:space="preserve">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</si>
  <si>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KATHERINN VIVIANA FORERO GONZÁLEZ</t>
  </si>
  <si>
    <t>UAESP-137-2026</t>
  </si>
  <si>
    <t>https://community.secop.gov.co/Public/Tendering/ContractNoticePhases/View?PPI=CO1.PPI.45038213&amp;isFromPublicArea=True&amp;isModal=False</t>
  </si>
  <si>
    <t xml:space="preserve">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</si>
  <si>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Geraldine Muñoz Cortes</t>
  </si>
  <si>
    <t>UAESP-138-2026</t>
  </si>
  <si>
    <t>https://community.secop.gov.co/Public/Tendering/ContractNoticePhases/View?PPI=CO1.PPI.45018246&amp;isFromPublicArea=True&amp;isModal=False</t>
  </si>
  <si>
    <t xml:space="preserve">SDF-030 Prestar servicios profesionales en la ejecución del plan de gestión social a cargo de la UAESP. garantizando el cumplimiento de las actividades de comunicación, relacionamiento comunitario, y apoyo a los procesos sociales.</t>
  </si>
  <si>
    <t xml:space="preserve">LIZETH TRELLEZ </t>
  </si>
  <si>
    <t>UAESP-139-2026</t>
  </si>
  <si>
    <t>https://community.secop.gov.co/Public/Tendering/ContractNoticePhases/View?PPI=CO1.PPI.45040342&amp;isFromPublicArea=True&amp;isModal=False</t>
  </si>
  <si>
    <t xml:space="preserve">SAL-040 Prestar los servicios profesionales a la Subdirección de Asuntos Legales desde el punto de vista jurídico para brindar acompañamiento a los trámites a su cargo.</t>
  </si>
  <si>
    <t xml:space="preserve">JAIME ALBERTO LENIN CHAPARRO PLAZAS</t>
  </si>
  <si>
    <t xml:space="preserve">$ 42.120.000</t>
  </si>
  <si>
    <t>$42.120.000</t>
  </si>
  <si>
    <t>UAESP-141-2026</t>
  </si>
  <si>
    <t>https://community.secop.gov.co/Public/Tendering/ContractNoticePhases/View?PPI=CO1.PPI.45033404&amp;isFromPublicArea=True&amp;isModal=False</t>
  </si>
  <si>
    <t xml:space="preserve">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</si>
  <si>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 xml:space="preserve">LUIS ANTONIO PARDO SOLER</t>
  </si>
  <si>
    <t>UAESP-142-2026</t>
  </si>
  <si>
    <t xml:space="preserve">https://community.secop.gov.co/Public/Tendering/ContractNoticePhases/View?PPI=CO1.PPI.45105475&amp;isFromPublicArea=True&amp;isModal=False </t>
  </si>
  <si>
    <t xml:space="preserve">SAF-063 Prestar los servicios profesionales para apoyar las actividades, procesos, procedimientos y requerimientos que sean competencia del despacho de la subdirección administrativa y financiera.</t>
  </si>
  <si>
    <t xml:space="preserve">Jorge Luis Sandoval Sánchez</t>
  </si>
  <si>
    <t>UAESP-143-2026</t>
  </si>
  <si>
    <t xml:space="preserve">https://community.secop.gov.co/Public/Tendering/ContractNoticePhases/View?PPI=CO1.PPI.45035754&amp;isFromPublicArea=True&amp;isModal=False </t>
  </si>
  <si>
    <t xml:space="preserve">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</si>
  <si>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 xml:space="preserve">OMAR JOSE MAESTRE FELIZZOLA </t>
  </si>
  <si>
    <t>UAESP-144-2026</t>
  </si>
  <si>
    <t xml:space="preserve">https://community.secop.gov.co/Public/Tendering/ContractNoticePhases/View?PPI=CO1.PPI.45037336&amp;isFromPublicArea=True&amp;isModal=False </t>
  </si>
  <si>
    <t xml:space="preserve">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</si>
  <si>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 xml:space="preserve">CLAUDIA GISELA TORRES RANGEL</t>
  </si>
  <si>
    <t>UAESP-145-2026</t>
  </si>
  <si>
    <t xml:space="preserve">https://community.secop.gov.co/Public/Tendering/ContractNoticePhases/View?PPI=CO1.PPI.45044284&amp;isFromPublicArea=True&amp;isModal=False </t>
  </si>
  <si>
    <t xml:space="preserve">RBL-038 Prestar los servicios profesionales a la Unidad Administrativa Especial de Servicios Públicos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programas del PGIRS en la ciudad de Bogotá</t>
  </si>
  <si>
    <t xml:space="preserve">ANNY LISSETH GIRALDO SOLANO</t>
  </si>
  <si>
    <t>UAESP-146-2026</t>
  </si>
  <si>
    <t xml:space="preserve">
https://community.secop.gov.co/Public/Tendering/ContractNoticePhases/View?PPI=CO1.PPI.45039666&amp;isFromPublicArea=True&amp;isModal=False</t>
  </si>
  <si>
    <t xml:space="preserve">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</si>
  <si>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 xml:space="preserve">MARIA ALEJANDRA DURAN GONZALEZ</t>
  </si>
  <si>
    <t>UAESP-147-2026</t>
  </si>
  <si>
    <t>https://community.secop.gov.co/Public/Tendering/ContractNoticePhases/View?PPI=CO1.PPI.45043672&amp;isFromPublicArea=True&amp;isModal=False</t>
  </si>
  <si>
    <t xml:space="preserve">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</si>
  <si>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JONATHAN RUDA SUAREZ</t>
  </si>
  <si>
    <t>UAESP-61-2026</t>
  </si>
  <si>
    <t>https://community.secop.gov.co/Public/Tendering/ContractNoticePhases/View?PPI=CO1.PPI.44687835&amp;isFromPublicArea=True&amp;isModal=False</t>
  </si>
  <si>
    <t xml:space="preserve">SA-021 Prestar servicios profesionales para implementar acciones afirmativas para fortalecer a la población recicladora y sus organizaciones.</t>
  </si>
  <si>
    <t xml:space="preserve">Diego alejandro Pinto Moreno</t>
  </si>
  <si>
    <t>UAESP-149-2026</t>
  </si>
  <si>
    <t>https://community.secop.gov.co/Public/Tendering/ContractNoticePhases/View?PPI=CO1.PPI.45051143&amp;isFromPublicArea=True&amp;isModal=False</t>
  </si>
  <si>
    <t xml:space="preserve">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</si>
  <si>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JENIFFER ELIANA RODRIGUEZ SALAMANCA</t>
  </si>
  <si>
    <t>UAESP-151-2026</t>
  </si>
  <si>
    <t>https://community.secop.gov.co/Public/Tendering/ContractNoticePhases/View?PPI=CO1.PPI.45048060&amp;isFromPublicArea=True&amp;isModal=False</t>
  </si>
  <si>
    <t xml:space="preserve">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</si>
  <si>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 xml:space="preserve">GALO AHUMADA NAVARRO</t>
  </si>
  <si>
    <t>UAESP-224-2026.</t>
  </si>
  <si>
    <t xml:space="preserve">132 132-Arrendamiento de bienes inmuebles </t>
  </si>
  <si>
    <t>UAESP-224-2026</t>
  </si>
  <si>
    <t>https://community.secop.gov.co/Public/Tendering/ContractNoticePhases/View?PPI=CO1.PPI.45336610&amp;isFromPublicArea=True&amp;isModal=False</t>
  </si>
  <si>
    <t xml:space="preserve">SA-067 Arrendamiento de un inmueble ubicado en Bogotá, D.C., para adelantar acciones a favor de la población carretera, en cumplimiento de la Directiva 004 de 2021 expedida por la Alcaldía Mayor de Bogotá.</t>
  </si>
  <si>
    <t xml:space="preserve">GLADYS RUGE CEBALLOS Suba-067</t>
  </si>
  <si>
    <t>UAESP-152-2026</t>
  </si>
  <si>
    <t>https://community.secop.gov.co/Public/Tendering/ContractNoticePhases/View?PPI=CO1.PPI.45049196&amp;isFromPublicArea=True&amp;isModal=False</t>
  </si>
  <si>
    <t xml:space="preserve">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</si>
  <si>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YENY FABIOLA ROMERO ROBAYO</t>
  </si>
  <si>
    <t>UAESP-153-2026</t>
  </si>
  <si>
    <t>https://community.secop.gov.co/Public/Tendering/ContractNoticePhases/View?PPI=CO1.PPI.45050370&amp;isFromPublicArea=True&amp;isModal=False</t>
  </si>
  <si>
    <t xml:space="preserve">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</si>
  <si>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 xml:space="preserve">LEIDY TATIANA RODRÍGUEZ REY</t>
  </si>
  <si>
    <t>UAESP-154-2026</t>
  </si>
  <si>
    <t>https://community.secop.gov.co/Public/Tendering/ContractNoticePhases/View?PPI=CO1.PPI.45050494&amp;isFromPublicArea=True&amp;isModal=False</t>
  </si>
  <si>
    <t xml:space="preserve">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</si>
  <si>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 xml:space="preserve">CLAUDIA JANNETH JARAMILLO GOMEZ</t>
  </si>
  <si>
    <t>UAESP-155-2026</t>
  </si>
  <si>
    <t>https://community.secop.gov.co/Public/Tendering/ContractNoticePhases/View?PPI=CO1.PPI.45050473&amp;isFromPublicArea=True&amp;isModal=False</t>
  </si>
  <si>
    <t xml:space="preserve">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</si>
  <si>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 xml:space="preserve">NANCY CELIS YARURO</t>
  </si>
  <si>
    <t xml:space="preserve">OFICINA ASESORA DE PLANEACION-OAP</t>
  </si>
  <si>
    <t>UAESP-156-2026</t>
  </si>
  <si>
    <t>https://community.secop.gov.co/Public/Tendering/ContractNoticePhases/View?PPI=CO1.PPI.45055506&amp;isFromPublicArea=True&amp;isModal=False</t>
  </si>
  <si>
    <t xml:space="preserve">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</si>
  <si>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SAMUEL DAVID CAMACHO BARROS</t>
  </si>
  <si>
    <t>UAESP-157-2026</t>
  </si>
  <si>
    <t>https://community.secop.gov.co/Public/Tendering/ContractNoticePhases/View?PPI=CO1.PPI.45129651&amp;isFromPublicArea=True&amp;isModal=False</t>
  </si>
  <si>
    <t xml:space="preserve">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</si>
  <si>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LUISA FERNANDA IZQUIERDO TOLEDO</t>
  </si>
  <si>
    <t>UAESP-260-2026</t>
  </si>
  <si>
    <t>https://community.secop.gov.co/Public/Tendering/ContractNoticePhases/View?PPI=CO1.PPI.45339680&amp;isFromPublicArea=True&amp;isModal=False</t>
  </si>
  <si>
    <t xml:space="preserve">SA-029 Prestar servicios profesionales a la Subdirección de Aprovechamiento para la gestión y apoyo al proceso de evluación, adjudicación y seguimiento de los proyectos de Incentivos al Aprovechamiento y Tratamiento de residuos Sólidos (IAT).</t>
  </si>
  <si>
    <t xml:space="preserve">Hannah Ginneth Paez Casallas</t>
  </si>
  <si>
    <t>UAESP-159-2026</t>
  </si>
  <si>
    <t xml:space="preserve">https://community.secop.gov.co/Public/Tendering/ContractNoticePhases/View?PPI=CO1.PPI.45483509&amp;isFromPublicArea=True&amp;isModal=False
</t>
  </si>
  <si>
    <t xml:space="preserve">SSF- 013 Prestar servicios de apoyo a la Subdirección de Servicios Funerarios y Alumbrado Público de la Unidad Administrativa Especial de Servicios Públicos - UAESP en gestiones administrativas y operativas requeridas por la Supervisión.</t>
  </si>
  <si>
    <t xml:space="preserve">Yefer Anderson Novoa Arévalo</t>
  </si>
  <si>
    <t>UAESP-160-2026</t>
  </si>
  <si>
    <t xml:space="preserve">https://community.secop.gov.co/Public/Tendering/ContractNoticePhases/View?PPI=CO1.PPI.45345849&amp;isFromPublicArea=True&amp;isModal=False
</t>
  </si>
  <si>
    <t xml:space="preserve">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</si>
  <si>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Andrea Constanza Hernández Moreno</t>
  </si>
  <si>
    <t>UAESP-161-2026</t>
  </si>
  <si>
    <t>https://community.secop.gov.co/Public/Tendering/ContractNoticePhases/View?PPI=CO1.PPI.45146570&amp;isFromPublicArea=True&amp;isModal=False</t>
  </si>
  <si>
    <t xml:space="preserve">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</si>
  <si>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 xml:space="preserve">MARIA JULIANA PARRA GARCIA</t>
  </si>
  <si>
    <t>UAESP-236-2026</t>
  </si>
  <si>
    <t xml:space="preserve">https://community.secop.gov.co/Public/Tendering/ContractNoticePhases/View?PPI=CO1.PPI.45347763&amp;isFromPublicArea=True&amp;isModal=False
</t>
  </si>
  <si>
    <t xml:space="preserve">SA-004 Prestar servicios profesionales a la Subdirección de Aprovechamiento, para desarrollar acciones relacionadas con la verificación, actualización, modificación o ajuste de los registros de población recicladora y sus organizaciones.</t>
  </si>
  <si>
    <t xml:space="preserve">HELEN MAYUE BARRETO ORDOÑEZ</t>
  </si>
  <si>
    <t>UAESP-163-2026</t>
  </si>
  <si>
    <t xml:space="preserve">https://community.secop.gov.co/Public/Tendering/ContractNoticePhases/View?PPI=CO1.PPI.45081585&amp;isFromPublicArea=True&amp;isModal=False
</t>
  </si>
  <si>
    <t xml:space="preserve">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</si>
  <si>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 xml:space="preserve">ANA MARIA RUBIO SANCHEZ</t>
  </si>
  <si>
    <t>UAESP-164-2026</t>
  </si>
  <si>
    <t>https://community.secop.gov.co/Public/Tendering/ContractNoticePhases/View?PPI=CO1.PPI.45065962&amp;isFromPublicArea=True&amp;isModal=False</t>
  </si>
  <si>
    <t xml:space="preserve">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</si>
  <si>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YEISSON NIAMPIRA</t>
  </si>
  <si>
    <t>UAESP-165-2026</t>
  </si>
  <si>
    <t>https://community.secop.gov.co/Public/Tendering/ContractNoticePhases/View?PPI=CO1.PPI.45113802&amp;isFromPublicArea=True&amp;isModal=False</t>
  </si>
  <si>
    <t xml:space="preserve">SDF-024 Prestar servicios profesionales en el area jurídica para el seguimiento y control de las obligaciones contractuales asociadas a la operación PIDJ y otros procesos y proyectos acargo de la Subdirección de Disposición Final.</t>
  </si>
  <si>
    <t xml:space="preserve">Marcela Martínez González</t>
  </si>
  <si>
    <t>UAESP-166-2026</t>
  </si>
  <si>
    <t>https://community.secop.gov.co/Public/Tendering/ContractNoticePhases/View?PPI=CO1.PPI.45065932&amp;isFromPublicArea=True&amp;isModal=False</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</si>
  <si>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t>
  </si>
  <si>
    <t xml:space="preserve">SANDRA LILIANA SERPA MONCADA</t>
  </si>
  <si>
    <t>UAESP-167-2026</t>
  </si>
  <si>
    <t>https://community.secop.gov.co/Public/Tendering/ContractNoticePhases/View?PPI=CO1.PPI.45067074&amp;isFromPublicArea=True&amp;isModal=False</t>
  </si>
  <si>
    <t xml:space="preserve">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</si>
  <si>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Leydi yurley correa solarte</t>
  </si>
  <si>
    <t>UAESP-168-2026</t>
  </si>
  <si>
    <t>https://community.secop.gov.co/Public/Tendering/ContractNoticePhases/View?PPI=CO1.PPI.45069783&amp;isFromPublicArea=True&amp;isModal=False</t>
  </si>
  <si>
    <t xml:space="preserve">SAF-082 Prestar los servicios profesionales para apoyar a la Subdirección Administrativa y Financiera en el seguimiento en la ejecución de los planes, procesos y programas del área de Talento Humano de la UAESP</t>
  </si>
  <si>
    <t xml:space="preserve">Sandra Milena Gonzalez Leyton</t>
  </si>
  <si>
    <t>UAESP-169-2026</t>
  </si>
  <si>
    <t xml:space="preserve">https://community.secop.gov.co/Public/Tendering/ContractNoticePhases/View?PPI=CO1.PPI.45340600&amp;isFromPublicArea=True&amp;isModal=False </t>
  </si>
  <si>
    <t xml:space="preserve">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</si>
  <si>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ANGELA ROCIO CARVAJAL CERINZA</t>
  </si>
  <si>
    <t>UAESP-170-2026</t>
  </si>
  <si>
    <t>https://community.secop.gov.co/Public/Tendering/ContractNoticePhases/View?PPI=CO1.PPI.45080990&amp;isFromPublicArea=True&amp;isModal=False</t>
  </si>
  <si>
    <t xml:space="preserve">SAL-035 Brindar los servicios profesionales a la Subdirección de Asuntos Legales desde el punto de vista jurídico para la gestión de los trámites a cargo de la dependencia.</t>
  </si>
  <si>
    <t xml:space="preserve">DANIEL EDUARDO ZABALA</t>
  </si>
  <si>
    <t>UAESP-171-2026</t>
  </si>
  <si>
    <t>https://community.secop.gov.co/Public/Tendering/ContractNoticePhases/View?PPI=CO1.PPI.45101796&amp;isFromPublicArea=True&amp;isModal=False</t>
  </si>
  <si>
    <t>firmado</t>
  </si>
  <si>
    <t xml:space="preserve">SAP-006 Prestar servicios profesionales a la Subdirección de Servicios funerarios y Alumbrado Público en el componente regulatorio del servicio de Alumbrado Público.</t>
  </si>
  <si>
    <t xml:space="preserve">ANDRÉS VARGAS ROJAS</t>
  </si>
  <si>
    <t>UAESP-172-2026</t>
  </si>
  <si>
    <t>https://community.secop.gov.co/Public/Tendering/ContractNoticePhases/View?PPI=CO1.PPI.45511325&amp;isFromPublicArea=True&amp;isModal=False</t>
  </si>
  <si>
    <t xml:space="preserve">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</si>
  <si>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NATALIA ANDREA RIOS BARON</t>
  </si>
  <si>
    <t>UAESP-173-2026</t>
  </si>
  <si>
    <t>https://community.secop.gov.co/Public/Tendering/ContractNoticePhases/View?PPI=CO1.PPI.45370721&amp;isFromPublicArea=True&amp;isModal=False</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</si>
  <si>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t>
  </si>
  <si>
    <t xml:space="preserve">NATALIE MILLAN OTERO</t>
  </si>
  <si>
    <t>UAESP-174-2026</t>
  </si>
  <si>
    <t xml:space="preserve">https://community.secop.gov.co/Public/Tendering/ContractNoticePhases/View?PPI=CO1.PPI.45401315&amp;isFromPublicArea=True&amp;isModal=False
</t>
  </si>
  <si>
    <t xml:space="preserve">OAP-019 Prestar servicios profesionales a la Unidad Administrativa Especial de Servicios Públicos brindando acompañamiento permanente de forma trasversal en los procesos a cargo de la Oficina Asesora de Planeación</t>
  </si>
  <si>
    <t xml:space="preserve">RONALD EICARDY GONZALEZ RODRIGUEZ</t>
  </si>
  <si>
    <t>UAESP-175-2026</t>
  </si>
  <si>
    <t>https://community.secop.gov.co/Public/Tendering/ContractNoticePhases/View?PPI=CO1.PPI.45368198&amp;isFromPublicArea=True&amp;isModal=False</t>
  </si>
  <si>
    <t xml:space="preserve">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</si>
  <si>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DANIELA ARDILA AYALA</t>
  </si>
  <si>
    <t>UAESP-176-2026</t>
  </si>
  <si>
    <t xml:space="preserve">https://community.secop.gov.co/Public/Tendering/ContractNoticePhases/View?PPI=CO1.PPI.45369097&amp;isFromPublicArea=True&amp;isModal=False
</t>
  </si>
  <si>
    <t xml:space="preserve">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</si>
  <si>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 xml:space="preserve">ADRIANA LORENA HERRERA FORERO</t>
  </si>
  <si>
    <t>UAESP-70-2026</t>
  </si>
  <si>
    <t>https://community.secop.gov.co/Public/Tendering/ContractNoticePhases/View?PPI=CO1.PPI.44730500&amp;isFromPublicArea=True&amp;isModal=False</t>
  </si>
  <si>
    <t xml:space="preserve">SA-074 Prestar servicios profesionales para apoyar la implementación de acciones afirmativas para fortalecer a la población recicladora y sus organizaciones en los componentes técnicos y de gestión en territorio.</t>
  </si>
  <si>
    <t xml:space="preserve">JAIME ANDRES JIMNEZ POLANIA </t>
  </si>
  <si>
    <t>UAESP-178-2026</t>
  </si>
  <si>
    <t xml:space="preserve">82111900
86131504
83121701</t>
  </si>
  <si>
    <t>https://community.secop.gov.co/Public/Tendering/ContractNoticePhases/View?PPI=CO1.PPI.45084763&amp;isFromPublicArea=True&amp;isModal=False</t>
  </si>
  <si>
    <t xml:space="preserve">OACRI-019 Apoyar a la UAESP en el diseño y ejecución de una estrategia de relacionamiento con medios de comunicación y actores clave para el cumplimiento de las acciones misionales de la entidad.</t>
  </si>
  <si>
    <t xml:space="preserve">DIANA MARIA MONTOYA GAVIRIA</t>
  </si>
  <si>
    <t>UAESP-179-2026</t>
  </si>
  <si>
    <t>https://community.secop.gov.co/Public/Tendering/ContractNoticePhases/View?PPI=CO1.PPI.45108238&amp;isFromPublicArea=True&amp;isModal=False</t>
  </si>
  <si>
    <t xml:space="preserve">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</si>
  <si>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Lorena Lizeth Pinzón Castillo</t>
  </si>
  <si>
    <t>UAESP-355-2026</t>
  </si>
  <si>
    <t>https://community.secop.gov.co/Public/Tendering/ContractNoticePhases/View?PPI=CO1.PPI.45535447&amp;isFromPublicArea=True&amp;isModal=False</t>
  </si>
  <si>
    <t xml:space="preserve">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</si>
  <si>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Jean Michael Gutierrez Moreno</t>
  </si>
  <si>
    <t>UAESP-181-2026</t>
  </si>
  <si>
    <t>https://community.secop.gov.co/Public/Tendering/ContractNoticePhases/View?PPI=CO1.PPI.45141928&amp;isFromPublicArea=True&amp;isModal=False</t>
  </si>
  <si>
    <t xml:space="preserve">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</si>
  <si>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DIANA MELISA ALFONSO CORREDOR</t>
  </si>
  <si>
    <t>UAESP-182-2026</t>
  </si>
  <si>
    <t>https://community.secop.gov.co/Public/Tendering/ContractNoticePhases/View?PPI=CO1.PPI.45119678&amp;isFromPublicArea=True&amp;isModal=False</t>
  </si>
  <si>
    <t xml:space="preserve">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</si>
  <si>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 xml:space="preserve">SERGIO EULISES PAEZ VILLALBA</t>
  </si>
  <si>
    <t>UAESP-183-2026</t>
  </si>
  <si>
    <t xml:space="preserve">https://community.secop.gov.co/Public/Tendering/ContractNoticePhases/View?PPI=CO1.PPI.45135819&amp;isFromPublicArea=True&amp;isModal=False
</t>
  </si>
  <si>
    <t xml:space="preserve">SSF-004 Prestar servicios de apoyo en la gestión de peticiones, quejas y reclamos del aplicativo Sistema Distrital de Quejas y Soluciones (SDQS), y de correspondencia de la Subdirección de Servicios Funerarios y Alumbrado Público.</t>
  </si>
  <si>
    <t xml:space="preserve">MARITZA PINZON SANCHEZ</t>
  </si>
  <si>
    <t>UAESP-286-2026</t>
  </si>
  <si>
    <t>https://community.secop.gov.co/Public/Tendering/ContractNoticePhases/View?PPI=CO1.PPI.45369398&amp;isFromPublicArea=True&amp;isModal=False</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</si>
  <si>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t>
  </si>
  <si>
    <t xml:space="preserve">JHON ALEXANDER AVILA MOLANO</t>
  </si>
  <si>
    <t>UAESP-185-2026</t>
  </si>
  <si>
    <t>https://community.secop.gov.co/Public/Tendering/ContractNoticePhases/View?PPI=CO1.PPI.45190698&amp;isFromPublicArea=True&amp;isModal=Fals</t>
  </si>
  <si>
    <t xml:space="preserve">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</si>
  <si>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ILSE CAROLINA RAMIREZ BARROS</t>
  </si>
  <si>
    <t>UAESP-186-2026</t>
  </si>
  <si>
    <t>https://community.secop.gov.co/Public/Tendering/ContractNoticePhases/View?PPI=CO1.PPI.45192158&amp;isFromPublicArea=True&amp;isModal=False</t>
  </si>
  <si>
    <t xml:space="preserve">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</si>
  <si>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GUSTAVO ADOLFO ESCOBAR TORRES</t>
  </si>
  <si>
    <t>UAESP-187-2026</t>
  </si>
  <si>
    <t xml:space="preserve">https://community.secop.gov.co/Public/Tendering/ContractNoticePhases/View?PPI=CO1.PPI.45311358&amp;isFromPublicArea=True&amp;isModal=False
</t>
  </si>
  <si>
    <t xml:space="preserve">OACRI-001 Prestar servicios de apoyo a la gestion para la elaboración de contenidos informativos de la gestión de la unidad, así como el desarrollo de las campañas de la UAESP</t>
  </si>
  <si>
    <t xml:space="preserve">RONALD JOSE ARRIETA BURGOS</t>
  </si>
  <si>
    <t>UAESP-188-2026</t>
  </si>
  <si>
    <t>https://community.secop.gov.co/Public/Tendering/ContractNoticePhases/View?PPI=CO1.PPI.45147531&amp;isFromPublicArea=True&amp;isModal=False</t>
  </si>
  <si>
    <t xml:space="preserve">TIC-007 Prestar servicios profesionales en la gestión de los servicios y actividades de TI derivados de la mesa de ayuda e infraestructura tecnológica a cargo de la Oficina de TIC-de la Unidad Administrativa Especial de Servicios Públicos - UAESP</t>
  </si>
  <si>
    <t xml:space="preserve">SANDRA PATRICIA GUERRERO RAMIREZ</t>
  </si>
  <si>
    <t>UAESP-189-2026</t>
  </si>
  <si>
    <t>https://community.secop.gov.co/Public/Tendering/ContractNoticePhases/View?PPI=CO1.PPI.45226409&amp;isFromPublicArea=True&amp;isModal=False</t>
  </si>
  <si>
    <t xml:space="preserve">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</si>
  <si>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 xml:space="preserve">KARLA ANDREA PAZ DIAZ</t>
  </si>
  <si>
    <t>UAESP-190-2026</t>
  </si>
  <si>
    <t>https://community.secop.gov.co/Public/Tendering/ContractNoticePhases/View?PPI=CO1.PPI.45157982&amp;isFromPublicArea=True&amp;isModal=False</t>
  </si>
  <si>
    <t xml:space="preserve">SSF-029 Prestar servicios profesionales para el acompañamiento a la Subdirección de Servicios Funerarios y Alumbrado Público en el desarrollo de las políticas, planes, programas y proyectos en materia de servicios funerarios y alumbrado público.</t>
  </si>
  <si>
    <t xml:space="preserve">Daniela Vergara Moreno</t>
  </si>
  <si>
    <t>UAESP-191-2026</t>
  </si>
  <si>
    <t>https://community.secop.gov.co/Public/Tendering/ContractNoticePhases/View?PPI=CO1.PPI.45161460&amp;isFromPublicArea=True&amp;isModal=False</t>
  </si>
  <si>
    <t xml:space="preserve">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</si>
  <si>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EDGAR FERNANDO ROSERO PUERTO</t>
  </si>
  <si>
    <t>UAESP-192-2026</t>
  </si>
  <si>
    <t>https://community.secop.gov.co/Public/Tendering/ContractNoticePhases/View?PPI=CO1.PPI.45154786&amp;isFromPublicArea=True&amp;isModal=False</t>
  </si>
  <si>
    <t xml:space="preserve">SSF-003 Prestar servicios profesionales a la Subdirección de Servicios Funerarios y Alumbrado Público para la formulación de documentos técnicos contractuales requeridos dentro de los procesos que se adelanten por parte de la Subdireccíón</t>
  </si>
  <si>
    <t xml:space="preserve">DARLY ALEJANDRA CALDERON</t>
  </si>
  <si>
    <t>UAESP-193-2026</t>
  </si>
  <si>
    <t>https://community.secop.gov.co/Public/Tendering/ContractNoticePhases/View?PPI=CO1.PPI.45145794&amp;isFromPublicArea=True&amp;isModal=False</t>
  </si>
  <si>
    <t xml:space="preserve">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</si>
  <si>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 xml:space="preserve">LIZETH JOHANNA CABUYA CASTIBLANCO</t>
  </si>
  <si>
    <t>UAESP-285-2026</t>
  </si>
  <si>
    <t>https://community.secop.gov.co/Public/Tendering/ContractNoticePhases/View?PPI=CO1.PPI.45362445&amp;isFromPublicArea=True&amp;isModal=False</t>
  </si>
  <si>
    <t xml:space="preserve">SA-007 Prestar servicios profesionales a la Subdirección de Aprovechamiento, para desarrollar acciones relacionadas con la verificación, actualización, modificación o ajuste de los registros de población recicladora y sus organizaciones.</t>
  </si>
  <si>
    <t xml:space="preserve">JORGE ENRIQUE ACOSTA</t>
  </si>
  <si>
    <t>UAESP-195-2026</t>
  </si>
  <si>
    <t>https://community.secop.gov.co/Public/Tendering/ContractNoticePhases/View?PPI=CO1.PPI.45140641&amp;isFromPublicArea=True&amp;isModal=False</t>
  </si>
  <si>
    <t xml:space="preserve">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</si>
  <si>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 xml:space="preserve">ANA MARIA PEROZA DAZA</t>
  </si>
  <si>
    <t>UAESP-196-2026</t>
  </si>
  <si>
    <t>https://community.secop.gov.co/Public/Tendering/ContractNoticePhases/View?PPI=CO1.PPI.45157684&amp;isFromPublicArea=True&amp;isModal=False</t>
  </si>
  <si>
    <t xml:space="preserve">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</si>
  <si>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 xml:space="preserve">CARLOS ALBERTO DELGADO GONZALEZ</t>
  </si>
  <si>
    <t>UAESP-197-2026</t>
  </si>
  <si>
    <t>https://community.secop.gov.co/Public/Tendering/ContractNoticePhases/View?PPI=CO1.PPI.45158775&amp;isFromPublicArea=True&amp;isModal=False</t>
  </si>
  <si>
    <t xml:space="preserve">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</si>
  <si>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 xml:space="preserve">MARIA ELENA PARDO</t>
  </si>
  <si>
    <t>UAESP-94-2026</t>
  </si>
  <si>
    <t>https://community.secop.gov.co/Public/Tendering/ContractNoticePhases/View?PPI=CO1.PPI.44880743&amp;isFromPublicArea=True&amp;isModal=False</t>
  </si>
  <si>
    <t xml:space="preserve">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</si>
  <si>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 xml:space="preserve">JORGE LUIS VILLAMIL</t>
  </si>
  <si>
    <t>UAESP-199-2026</t>
  </si>
  <si>
    <t>https://community.secop.gov.co/Public/Tendering/ContractNoticePhases/View?PPI=CO1.PPI.45268044&amp;isFromPublicArea=True&amp;isModal=False</t>
  </si>
  <si>
    <t xml:space="preserve">SSF-014 Prestar servicios de apoyo a la Subdirección de Servicios Funerarios y Alumbrado Público de la Unidad Administrativa Especial de Servicios Públicos - UAESP en gestiones administrativas y operativas requeridas por la Supervisión</t>
  </si>
  <si>
    <t xml:space="preserve">YULYED LORENA PEREZ CALVO</t>
  </si>
  <si>
    <t>UAESP-200-2026</t>
  </si>
  <si>
    <t>https://community.secop.gov.co/Public/Tendering/ContractNoticePhases/View?PPI=CO1.PPI.45178771&amp;isFromPublicArea=True&amp;isModal=False</t>
  </si>
  <si>
    <t xml:space="preserve">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</si>
  <si>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Asesores Jurídicos y Consultores Empresariales S.A.S.</t>
  </si>
  <si>
    <t>UAESP-201-2026</t>
  </si>
  <si>
    <t>https://community.secop.gov.co/Public/Tendering/ContractNoticePhases/View?PPI=CO1.PPI.45187658&amp;isFromPublicArea=True&amp;isModal=False</t>
  </si>
  <si>
    <t xml:space="preserve">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</si>
  <si>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 xml:space="preserve">Jorge Alirio Solarte Rey</t>
  </si>
  <si>
    <t>UAESP-202-2026</t>
  </si>
  <si>
    <t>https://community.secop.gov.co/Public/Tendering/ContractNoticePhases/View?PPI=CO1.PPI.45191143&amp;isFromPublicArea=True&amp;isModal=False</t>
  </si>
  <si>
    <t xml:space="preserve">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</si>
  <si>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EDWIN GERMAN BOSIGAS MALAGON</t>
  </si>
  <si>
    <t>UAESP-203-2026.</t>
  </si>
  <si>
    <t>UAESP-203-2026</t>
  </si>
  <si>
    <t>https://community.secop.gov.co/Public/Tendering/ContractNoticePhases/View?PPI=CO1.PPI.45217136&amp;isFromPublicArea=True&amp;isModal=False</t>
  </si>
  <si>
    <t xml:space="preserve">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</si>
  <si>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 xml:space="preserve">Rigoberto Delgado Sánchez</t>
  </si>
  <si>
    <t>UAESP-204-2026.</t>
  </si>
  <si>
    <t>UAESP-204-2026</t>
  </si>
  <si>
    <t>https://community.secop.gov.co/Public/Tendering/ContractNoticePhases/View?PPI=CO1.PPI.45216415&amp;isFromPublicArea=True&amp;isModal=False</t>
  </si>
  <si>
    <t xml:space="preserve">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</si>
  <si>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 xml:space="preserve">Luis Gerardo Méndez León</t>
  </si>
  <si>
    <t>UAESP-205-2026.</t>
  </si>
  <si>
    <t>UAESP-205-2026</t>
  </si>
  <si>
    <t>https://community.secop.gov.co/Public/Tendering/ContractNoticePhases/View?PPI=CO1.PPI.45215402&amp;isFromPublicArea=True&amp;isModal=False</t>
  </si>
  <si>
    <t xml:space="preserve">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</si>
  <si>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 xml:space="preserve">Edgar Ernesto González Diaz</t>
  </si>
  <si>
    <t>UAESP-206-2026</t>
  </si>
  <si>
    <t>https://community.secop.gov.co/Public/Tendering/ContractNoticePhases/View?PPI=CO1.PPI.45255731&amp;isFromPublicArea=True&amp;isModal=False</t>
  </si>
  <si>
    <t xml:space="preserve">SDF-022 Prestar servicios profesionales a la subdirección de disposición final en el seguimiento a las actividades de estabilidad de los componentes de celda y lixiviados, a cargo de la interventoria UT Doña Juana y el Concesionario CGR Doña Juana.</t>
  </si>
  <si>
    <t xml:space="preserve">Andrés Camilo Barros Bueno</t>
  </si>
  <si>
    <t>UAESP-207-2026</t>
  </si>
  <si>
    <t>https://community.secop.gov.co/Public/Tendering/ContractNoticePhases/View?PPI=CO1.PPI.45203167&amp;isFromPublicArea=True&amp;isModal=False</t>
  </si>
  <si>
    <t xml:space="preserve">SAF-047 Prestar servicios profesionales en el área de Talento Humano de la Subdirección Administrativa y Financiera de la UAESP, con el fin de desarrollar y fortalecer las actividades inherentes a los programas de la Gestión del Talento Humano</t>
  </si>
  <si>
    <t xml:space="preserve">MONICA ALEXANDRA SOLER RODRIGUEZ</t>
  </si>
  <si>
    <t>UAESP-208-2026</t>
  </si>
  <si>
    <t>https://community.secop.gov.co/Public/Tendering/ContractNoticePhases/View?PPI=CO1.PPI.45214367&amp;isFromPublicArea=True&amp;isModal=False</t>
  </si>
  <si>
    <t xml:space="preserve">SSF-020 Prestar servicios de apoyo a la Subdirección de Servicios Funerarios y Alumbrado Público de la Unidad Administrativa Especial de Servicios Públicos - UAESP en gestiones administrativas y operativas requeridas por la Supervisión.</t>
  </si>
  <si>
    <t xml:space="preserve">ANDREA DEL PILAR RODRIGUEZ CASTRO</t>
  </si>
  <si>
    <t>UAESP-209-2026</t>
  </si>
  <si>
    <t>https://community.secop.gov.co/Public/Tendering/ContractNoticePhases/View?PPI=CO1.PPI.45249752&amp;isFromPublicArea=True&amp;isModal=False</t>
  </si>
  <si>
    <t xml:space="preserve">SSF-015 Prestar servicios de apoyo a la Subdirección de Servicios Funerarios y Alumbrado Público de la Unidad Administrativa Especial de Servicios Públicos - UAESP en gestiones administrativas y operativas requeridas por la Supervisión.</t>
  </si>
  <si>
    <t xml:space="preserve">Sandra Viviana Ramirez Reyes</t>
  </si>
  <si>
    <t>UAESP-210-2026</t>
  </si>
  <si>
    <t>https://community.secop.gov.co/Public/Tendering/ContractNoticePhases/View?PPI=CO1.PPI.45248758&amp;isFromPublicArea=True&amp;isModal=False</t>
  </si>
  <si>
    <t xml:space="preserve">SAF-055 Prestar servicios de apoyo a la gestión a la Subdirección Administrativa y Financiera desarrollando con responsabilidad y habilidad la conducción de los vehículos automotores de la UAESP de acuerdo a las normas de tránsito vigentes</t>
  </si>
  <si>
    <t xml:space="preserve">IVAN DARIO SAAVEDRA CALDERON</t>
  </si>
  <si>
    <t>UAESP-211-2026</t>
  </si>
  <si>
    <t>https://community.secop.gov.co/Public/Tendering/ContractNoticePhases/View?PPI=CO1.PPI.45269915&amp;isFromPublicArea=True&amp;isModal=False</t>
  </si>
  <si>
    <t xml:space="preserve">SAF-060 Prestar servicios profesionales a la Subdirección Administrativa y Financiera de la Unidad Administrativa Especial de Servicios Públicos -UAESP, en la ejecución de actividades relacionadas con la gestión financiera de la entidad</t>
  </si>
  <si>
    <t xml:space="preserve">LAURA CRISTINA SERRANO TORRES</t>
  </si>
  <si>
    <t>UAESP-212-2026</t>
  </si>
  <si>
    <t>https://community.secop.gov.co/Public/Tendering/ContractNoticePhases/View?PPI=CO1.PPI.45227442&amp;isFromPublicArea=True&amp;isModal=False</t>
  </si>
  <si>
    <t xml:space="preserve">SSF-016 Prestar servicios de apoyo a la Subdirección de Servicios Funerarios y Alumbrado Público de la Unidad Administrativa Especial de Servicios Públicos - UAESP en gestiones administrativas y operativas requeridas por la Supervisión.</t>
  </si>
  <si>
    <t xml:space="preserve">NATALIA ALEJANDRA VILLAMIZAR ASIS</t>
  </si>
  <si>
    <t>UAESP-213-2026</t>
  </si>
  <si>
    <t>https://community.secop.gov.co/Public/Tendering/ContractNoticePhases/View?PPI=CO1.PPI.45267910&amp;isFromPublicArea=True&amp;isModal=False</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</si>
  <si>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t>
  </si>
  <si>
    <t xml:space="preserve">LEGALAW ASESORIAS Y CONSULTARIAS SAS</t>
  </si>
  <si>
    <t>UAESP-214-2026</t>
  </si>
  <si>
    <t>https://community.secop.gov.co/Public/Tendering/ContractNoticePhases/View?PPI=CO1.PPI.45268473&amp;isFromPublicArea=True&amp;isModal=False</t>
  </si>
  <si>
    <t xml:space="preserve">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</si>
  <si>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DAMARIS PAOLA RATIVA ARDILA</t>
  </si>
  <si>
    <t>UAESP-215-2026</t>
  </si>
  <si>
    <t>https://community.secop.gov.co/Public/Tendering/ContractNoticePhases/View?PPI=CO1.PPI.45484774&amp;isFromPublicArea=True&amp;isModal=False</t>
  </si>
  <si>
    <t xml:space="preserve">SAF-039 Prestar los servicios de apoyo a la gestión a la Subdirección Administrativa y Financiera apoyando las tareas de carácter administrativo con el fin de garantizar la aplicación correcta de los procedimientos operativos de la UAESP</t>
  </si>
  <si>
    <t xml:space="preserve">emira panesso perea</t>
  </si>
  <si>
    <t>UAESP-216-2026</t>
  </si>
  <si>
    <t>https://community.secop.gov.co/Public/Tendering/ContractNoticePhases/View?PPI=CO1.PPI.45267519&amp;isFromPublicArea=True&amp;isModal=False</t>
  </si>
  <si>
    <t xml:space="preserve">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</si>
  <si>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JOSE RICARDO BECERRA CONDE</t>
  </si>
  <si>
    <t>UAESP-217-2026</t>
  </si>
  <si>
    <t>https://community.secop.gov.co/Public/Tendering/ContractNoticePhases/View?PPI=CO1.PPI.45270339&amp;isFromPublicArea=True&amp;isModal=False</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</si>
  <si>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t>
  </si>
  <si>
    <t xml:space="preserve">RAUL IVAN ARIAS RODRIGUEZ</t>
  </si>
  <si>
    <t>UAESP-218-2026</t>
  </si>
  <si>
    <t>https://community.secop.gov.co/Public/Tendering/ContractNoticePhases/View?PPI=CO1.PPI.45277419&amp;isFromPublicArea=True&amp;isModal=False</t>
  </si>
  <si>
    <t xml:space="preserve">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</si>
  <si>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SEBASTIAN HERRERA RAMOS</t>
  </si>
  <si>
    <t>UAESP-219-2026.</t>
  </si>
  <si>
    <t>UAESP-219-2026</t>
  </si>
  <si>
    <t>https://community.secop.gov.co/Public/Tendering/ContractNoticePhases/View?PPI=CO1.PPI.45467276&amp;isFromPublicArea=True&amp;isModal=False</t>
  </si>
  <si>
    <t xml:space="preserve">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</si>
  <si>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JUAN GUERRERO ABRIL</t>
  </si>
  <si>
    <t>UAESP-220-2026</t>
  </si>
  <si>
    <t xml:space="preserve">https://community.secop.gov.co/Public/Tendering/ContractNoticePhases/View?PPI=CO1.PPI.45273634&amp;isFromPublicArea=True&amp;isModal=False
</t>
  </si>
  <si>
    <t xml:space="preserve">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</si>
  <si>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JONATHAN STEVEN CASTAÑO DELGADO</t>
  </si>
  <si>
    <t>UAESP-221-2026.</t>
  </si>
  <si>
    <t>UAESP-221-2026</t>
  </si>
  <si>
    <t>https://community.secop.gov.co/Public/Tendering/ContractNoticePhases/View?PPI=CO1.PPI.45629006&amp;isFromPublicArea=True&amp;isModal=False</t>
  </si>
  <si>
    <t xml:space="preserve">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</si>
  <si>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 xml:space="preserve">WILFRE CUBIDES</t>
  </si>
  <si>
    <t>UAESP-222-2026</t>
  </si>
  <si>
    <t>https://community.secop.gov.co/Public/Tendering/ContractNoticePhases/View?PPI=CO1.PPI.45307426&amp;isFromPublicArea=True&amp;isModal=False</t>
  </si>
  <si>
    <t xml:space="preserve">SDF-023 Prestar servicios profesionales a la Subdirección de Disposición Final en actividades del componente ambiental y operativo.</t>
  </si>
  <si>
    <t xml:space="preserve">VÍCTOR MANUEL TRIVIÑO MORENO</t>
  </si>
  <si>
    <t>UAESP-223-2026</t>
  </si>
  <si>
    <t>https://community.secop.gov.co/Public/Tendering/ContractNoticePhases/View?PPI=CO1.PPI.45283672&amp;isFromPublicArea=True&amp;isModal=False</t>
  </si>
  <si>
    <t xml:space="preserve">SAL-038 Brindar los servicios profesionales a la Subdirección de Asuntos Legales apoyando el trámite precontractual, contractual y postcontractual de procesos contratación que deban ser tramitados por la dependencia.</t>
  </si>
  <si>
    <t xml:space="preserve">CAMILO ANDRES URIBE RAMIREZ</t>
  </si>
  <si>
    <t>UAESP-85-2026</t>
  </si>
  <si>
    <t>https://community.secop.gov.co/Public/Tendering/ContractNoticePhases/View?PPI=CO1.PPI.44839078&amp;isFromPublicArea=True&amp;isModal=False</t>
  </si>
  <si>
    <t xml:space="preserve">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</si>
  <si>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 xml:space="preserve">JUAN DAVID BEJARANO PALACIOS</t>
  </si>
  <si>
    <t>UAESP-225-2026</t>
  </si>
  <si>
    <t>https://community.secop.gov.co/Public/Tendering/ContractNoticePhases/View?PPI=CO1.PPI.45400006&amp;isFromPublicArea=True&amp;isModal=False</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</si>
  <si>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t>
  </si>
  <si>
    <t xml:space="preserve">CARLOS ANDRÉS PRADA DURÁN</t>
  </si>
  <si>
    <t>UAESP-226-2026</t>
  </si>
  <si>
    <t>https://community.secop.gov.co/Public/Tendering/ContractNoticePhases/View?PPI=CO1.PPI.45286643&amp;isFromPublicArea=True&amp;isModal=False</t>
  </si>
  <si>
    <t xml:space="preserve">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</si>
  <si>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NICOLAS TOBON TORREGLOSA </t>
  </si>
  <si>
    <t>UAESP-227-2026</t>
  </si>
  <si>
    <t>https://community.secop.gov.co/Public/Tendering/ContractNoticePhases/View?PPI=CO1.PPI.45302458&amp;isFromPublicArea=True&amp;isModal=False</t>
  </si>
  <si>
    <t xml:space="preserve">SAF-042 Prestar servicios profesionales en los proceso y procedimientos presupuestales de la UAESP, con el fin de garantizar su correcta ejecución presupuestal en la Subdirección Administrativa y Financiera de la Unidad.</t>
  </si>
  <si>
    <t xml:space="preserve">LUZ ADRIANA QUINTERO FERNANDEZ</t>
  </si>
  <si>
    <t>UAESP-228-2026</t>
  </si>
  <si>
    <t>https://community.secop.gov.co/Public/Tendering/ContractNoticePhases/View?PPI=CO1.PPI.45314253&amp;isFromPublicArea=True&amp;isModal=False</t>
  </si>
  <si>
    <t xml:space="preserve">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</si>
  <si>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 xml:space="preserve">RAUL SANTIAGO  GUERRERO DIAZ</t>
  </si>
  <si>
    <t>UAESP-229-2026</t>
  </si>
  <si>
    <t>https://community.secop.gov.co/Public/Tendering/ContractNoticePhases/View?PPI=CO1.PPI.45320329&amp;isFromPublicArea=True&amp;isModal=False</t>
  </si>
  <si>
    <t xml:space="preserve">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</si>
  <si>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 xml:space="preserve">EVELYN CAROLINA ARIAS TIGREROS</t>
  </si>
  <si>
    <t>UAESP-230-2026</t>
  </si>
  <si>
    <t>https://community.secop.gov.co/Public/Tendering/ContractNoticePhases/View?PPI=CO1.PPI.45320727&amp;isFromPublicArea=True&amp;isModal=False</t>
  </si>
  <si>
    <t xml:space="preserve">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</si>
  <si>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JAIRO FERNANDO PAEZ GARCIA </t>
  </si>
  <si>
    <t>UAESP-231-2026</t>
  </si>
  <si>
    <t>https://community.secop.gov.co/Public/Tendering/ContractNoticePhases/View?PPI=CO1.PPI.45321887&amp;isFromPublicArea=True&amp;isModal=False</t>
  </si>
  <si>
    <t xml:space="preserve">SDF-027 Prestar servicios profesionales en la planeación, implementación y seguimiento de las acciones de gestión social adelantadas por la Subdirección de Disposición Final en territorio</t>
  </si>
  <si>
    <t xml:space="preserve">Javier Molano Avella</t>
  </si>
  <si>
    <t>UAESP-232-2026</t>
  </si>
  <si>
    <t>https://community.secop.gov.co/Public/Tendering/ContractNoticePhases/View?PPI=CO1.PPI.45328719&amp;isFromPublicArea=True&amp;isModal=False</t>
  </si>
  <si>
    <t xml:space="preserve">SDF-037 Prestar servicios profesionales en la estructuración, evaluación, seguimiento y supervisión de los contratos, convenios, actividades a cargo de la Subdirección de Disposición Final en el marco de la gestión social con comunidades.</t>
  </si>
  <si>
    <t xml:space="preserve">Jhon Jairo Ospino Duran</t>
  </si>
  <si>
    <t>UAESP-233-2026</t>
  </si>
  <si>
    <t>https://community.secop.gov.co/Public/Tendering/ContractNoticePhases/View?PPI=CO1.PPI.45411900&amp;isFromPublicArea=True&amp;isModal=False</t>
  </si>
  <si>
    <t xml:space="preserve">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</si>
  <si>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 xml:space="preserve">ANDRES FELIPE OVIEDO CARDOZO</t>
  </si>
  <si>
    <t>UAESP-234-2026</t>
  </si>
  <si>
    <t>https://community.secop.gov.co/Public/Tendering/ContractNoticePhases/View?PPI=CO1.PPI.45348591&amp;isFromPublicArea=True&amp;isModal=False</t>
  </si>
  <si>
    <t xml:space="preserve">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</si>
  <si>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RICHARD ANDRES PARDO</t>
  </si>
  <si>
    <t>UAESP-65-2026</t>
  </si>
  <si>
    <t>https://community.secop.gov.co/Public/Tendering/ContractNoticePhases/View?PPI=CO1.PPI.44717268&amp;isFromPublicArea=True&amp;isModal=False</t>
  </si>
  <si>
    <t xml:space="preserve">SA-022 Prestar servicios profesionales para apoyar la implementación y seguimineto de acciones afirmativas para fortalecer a la población recicladora y sus organizaciones.</t>
  </si>
  <si>
    <t xml:space="preserve">JUAN ESTEBAN TUMAY ACHAGUA</t>
  </si>
  <si>
    <t>UAESP-237-2026</t>
  </si>
  <si>
    <t>https://community.secop.gov.co/Public/Tendering/ContractNoticePhases/View?PPI=CO1.PPI.45316166&amp;isFromPublicArea=True&amp;isModal=False</t>
  </si>
  <si>
    <t xml:space="preserve">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</si>
  <si>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NATALIA GUERRERO VERGARA</t>
  </si>
  <si>
    <t>UAESP-238-2026</t>
  </si>
  <si>
    <t>https://community.secop.gov.co/Public/Tendering/ContractNoticePhases/View?PPI=CO1.PPI.44803407&amp;isFromPublicArea=True&amp;isModal=False</t>
  </si>
  <si>
    <t xml:space="preserve">EN EJECUCIÓN</t>
  </si>
  <si>
    <t xml:space="preserve">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</si>
  <si>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 xml:space="preserve">CLAUDIA PATRICIA DURAN CAICEDO</t>
  </si>
  <si>
    <t>UAESP-239-2026</t>
  </si>
  <si>
    <t>https://community.secop.gov.co/Public/Tendering/ContractNoticePhases/View?PPI=CO1.PPI.45326097&amp;isFromPublicArea=True&amp;isModal=False</t>
  </si>
  <si>
    <t xml:space="preserve">RBL-135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</si>
  <si>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LUIS MIGUEL RODRÍGUEZ AYERBE</t>
  </si>
  <si>
    <t>UAESP-240-2026</t>
  </si>
  <si>
    <t>https://community.secop.gov.co/Public/Tendering/ContractNoticePhases/View?PPI=CO1.PPI.45327489&amp;isFromPublicArea=True&amp;isModal=False</t>
  </si>
  <si>
    <t xml:space="preserve">SDF-050 Prestar servicios profesionales jurídicos en la etapa precontractual, contractual y poscontractual en los procesos y contratos a cargo de la SDF.</t>
  </si>
  <si>
    <t xml:space="preserve">Isaura Pilar Rivero García</t>
  </si>
  <si>
    <t>UAESP-241-2026</t>
  </si>
  <si>
    <t>https://community.secop.gov.co/Public/Tendering/ContractNoticePhases/View?PPI=CO1.PPI.45440687&amp;isFromPublicArea=True&amp;isModal=False</t>
  </si>
  <si>
    <t xml:space="preserve">OACRI-002 Prestar servicios de apoyo an la gestion para el cubrimiento de eventos y creación de productos audiovisuales de la gestión de la Unidad Administrativa Especial de Servicios Públicos (UAESP).</t>
  </si>
  <si>
    <t xml:space="preserve">JORGE ANDRES SALAS</t>
  </si>
  <si>
    <t>UAESP-242-2026</t>
  </si>
  <si>
    <t>https://community.secop.gov.co/Public/Tendering/ContractNoticePhases/View?PPI=CO1.PPI.45330698&amp;isFromPublicArea=True&amp;isModal=False</t>
  </si>
  <si>
    <t xml:space="preserve">EN APROBACION </t>
  </si>
  <si>
    <t xml:space="preserve">SDF-018 Prestar servicios profesionales de asesoría jurídica para apoyar la gestión de los procesos contractuales y la atención de los asuntos legales que se presenten en la Subdirección, de conformidad con la normatividad legal y reglamentaria aplicable.</t>
  </si>
  <si>
    <t xml:space="preserve">SANDRA MILENA SANTAFE PATIÑO</t>
  </si>
  <si>
    <t>UAESP-243-2026</t>
  </si>
  <si>
    <t>https://community.secop.gov.co/Public/Tendering/ContractNoticePhases/View?PPI=CO1.PPI.45427173&amp;isFromPublicArea=True&amp;isModal=False</t>
  </si>
  <si>
    <t xml:space="preserve">SAF-075 Prestar servicios de apoyo a la gestión a la Subdirección Administrativa y Financiera desarrollando con responsabilidad y habilidad la conducción de los vehículos automotores de la UAESP de acuerdo a las normas de tránsito vigentes</t>
  </si>
  <si>
    <t xml:space="preserve">Yoni Edilson Castro Galán</t>
  </si>
  <si>
    <t>UAESP-244-2026</t>
  </si>
  <si>
    <t>https://community.secop.gov.co/Public/Tendering/ContractNoticePhases/View?PPI=CO1.PPI.45336354&amp;isFromPublicArea=True&amp;isModal=False</t>
  </si>
  <si>
    <t xml:space="preserve">SAF-059 Prestar servicios de apoyo a la ejecución de los procesos, procedimientos y actividades inherentes a la gestión contable en la Subdirección Administrativa y Financiera de la Unidad Administrativa Especial de Servicios Públicos - UAESP</t>
  </si>
  <si>
    <t xml:space="preserve">Jaiber Useche Linares</t>
  </si>
  <si>
    <t>UAESP-158-2026</t>
  </si>
  <si>
    <t>https://community.secop.gov.co/Public/Tendering/ContractNoticePhases/View?PPI=CO1.PPI.45058792&amp;isFromPublicArea=True&amp;isModal=False</t>
  </si>
  <si>
    <t xml:space="preserve">SA-030 Prestar servicios profesionales a la Subdirección de Aprovechamiento para apoyar las actividades administrativas y técnicas de las acciones relacionadas con el fortalecimiento de la actividad de aprovechamiento y sus prestadores.</t>
  </si>
  <si>
    <t xml:space="preserve">KAREN DAYANA JIMENEZ NIÑO</t>
  </si>
  <si>
    <t>UAESP-246-2026</t>
  </si>
  <si>
    <t>https://community.secop.gov.co/Public/Tendering/ContractNoticePhases/View?PPI=CO1.PPI.45428930&amp;isFromPublicArea=True&amp;isModal=False</t>
  </si>
  <si>
    <t xml:space="preserve">OACRI-005 Prestar servicios para apoyar la puesta en marcha de la estrategia de comunicaciones de la Unidad Administrativa Especial de Servicios Públicos (UAESP).</t>
  </si>
  <si>
    <t xml:space="preserve">Camila Andrea Alba Salamanca</t>
  </si>
  <si>
    <t>UAESP-247-2026</t>
  </si>
  <si>
    <t>https://community.secop.gov.co/Public/Tendering/ContractNoticePhases/View?PPI=CO1.PPI.45462709&amp;isFromPublicArea=True&amp;isModal=False</t>
  </si>
  <si>
    <t xml:space="preserve">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</si>
  <si>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ANDRES MAURICIO BARRERA</t>
  </si>
  <si>
    <t>UAESP-119-2026</t>
  </si>
  <si>
    <t>https://community.secop.gov.co/Public/Tendering/ContractNoticePhases/View?PPI=CO1.PPI.45003733&amp;isFromPublicArea=True&amp;isModal=False</t>
  </si>
  <si>
    <t xml:space="preserve">SA-071 Prestar servicios profesionales a la Subdirección de Aprovechamiento para la gestión y apoyo al proceso de evaluación, adjudicación y seguimiento de los proyectos de Incentivos al Aprovechamiento y Tratamiento de Residuos Sólidos (IAT).</t>
  </si>
  <si>
    <t xml:space="preserve">KEVIN DAVID CASTAÑO DELGADO</t>
  </si>
  <si>
    <t>UAESP-249-2026</t>
  </si>
  <si>
    <t>https://community.secop.gov.co/Public/Tendering/ContractNoticePhases/View?PPI=CO1.PPI.45332218&amp;isFromPublicArea=True&amp;isModal=False</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</si>
  <si>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t>
  </si>
  <si>
    <t xml:space="preserve">LAURA LEMUS PORTILLO</t>
  </si>
  <si>
    <t>UAESP-250-2026</t>
  </si>
  <si>
    <t>https://community.secop.gov.co/Public/Tendering/ContractNoticePhases/View?PPI=CO1.PPI.45332297&amp;isFromPublicArea=True&amp;isModal=False</t>
  </si>
  <si>
    <t xml:space="preserve">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</si>
  <si>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 xml:space="preserve">OMAR ARTURO CALDERÓN ZAQUE</t>
  </si>
  <si>
    <t>UAESP-251-2026</t>
  </si>
  <si>
    <t>https://community.secop.gov.co/Public/Tendering/ContractNoticePhases/View?PPI=CO1.PPI.45337607&amp;isFromPublicArea=True&amp;isModal=False</t>
  </si>
  <si>
    <t xml:space="preserve">TIC-006 Prestar servicios de apoyo brindando solución a los requerimientos relacionados con tecnología al personal de la Unidad Administrativa Especial de Servicios Públicos - UAESP</t>
  </si>
  <si>
    <t xml:space="preserve">Leonardo Gutierrez Martinez</t>
  </si>
  <si>
    <t>UAESP-252-2026</t>
  </si>
  <si>
    <t>https://community.secop.gov.co/Public/Tendering/ContractNoticePhases/View?PPI=CO1.PPI.45336236&amp;isFromPublicArea=True&amp;isModal=False</t>
  </si>
  <si>
    <t xml:space="preserve">OAP-009 Prestar servicios profesionales apoyando técnicamente el seguimiento y demás actividades del PIGA; al igual que de los demás procesos asignados a la Oficina Asesora de Planeación de la UAESP.</t>
  </si>
  <si>
    <t xml:space="preserve">Diego Andrés Beltrán Burgos</t>
  </si>
  <si>
    <t>UAESP-253-2026</t>
  </si>
  <si>
    <t>https://community.secop.gov.co/Public/Tendering/ContractNoticePhases/View?PPI=CO1.PPI.45334361&amp;isFromPublicArea=True&amp;isModal=False</t>
  </si>
  <si>
    <t xml:space="preserve">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</si>
  <si>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Julio Mario Franco Rodriguez</t>
  </si>
  <si>
    <t>UAESP-58-2026</t>
  </si>
  <si>
    <t>https://community.secop.gov.co/Public/Tendering/ContractNoticePhases/View?PPI=CO1.PPI.44683906&amp;isFromPublicArea=True&amp;isModal=False</t>
  </si>
  <si>
    <t xml:space="preserve">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</si>
  <si>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 xml:space="preserve">LAURA NATALIA MENDEZ TAPIERO</t>
  </si>
  <si>
    <t>UAESP-255-2026</t>
  </si>
  <si>
    <t>https://community.secop.gov.co/Public/Tendering/ContractNoticePhases/View?PPI=CO1.PPI.45333717&amp;isFromPublicArea=True&amp;isModal=False</t>
  </si>
  <si>
    <t xml:space="preserve">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</si>
  <si>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DAVID ERNESTO GUEVARA RINCON</t>
  </si>
  <si>
    <t>UAESP-256-2026</t>
  </si>
  <si>
    <t>https://community.secop.gov.co/Public/Tendering/ContractNoticePhases/View?PPI=CO1.PPI.45334272&amp;isFromPublicArea=True&amp;isModal=False</t>
  </si>
  <si>
    <t xml:space="preserve">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</si>
  <si>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Nestor Alonso Sastoque Martinez</t>
  </si>
  <si>
    <t>UAESP-257-2026</t>
  </si>
  <si>
    <t>https://community.secop.gov.co/Public/Tendering/ContractNoticePhases/View?PPI=CO1.PPI.45334721&amp;isFromPublicArea=True&amp;isModal=False</t>
  </si>
  <si>
    <t xml:space="preserve">SAP-024 Prestar servicios profesionales a la Subdirección de Servicios Funerarios y Alumbrado Público para realizar actividades de seguimiento, control y apoyo a la supervisión de los contratos a cargo de la dependencia</t>
  </si>
  <si>
    <t xml:space="preserve">SAMIR ANDREA CORAL BAQUERO</t>
  </si>
  <si>
    <t>UAESP-258-2026</t>
  </si>
  <si>
    <t>https://community.secop.gov.co/Public/Tendering/ContractNoticePhases/View?PPI=CO1.PPI.45336254&amp;isFromPublicArea=True&amp;isModal=False</t>
  </si>
  <si>
    <t xml:space="preserve">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</si>
  <si>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 xml:space="preserve">JUAN CAMILO DASTE GOMEZ</t>
  </si>
  <si>
    <t>UAESP-259-2026</t>
  </si>
  <si>
    <t>https://community.secop.gov.co/Public/Tendering/ContractNoticePhases/View?PPI=CO1.PPI.45336250&amp;isFromPublicArea=True&amp;isModal=False</t>
  </si>
  <si>
    <t xml:space="preserve">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</si>
  <si>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Johanna Katerin Cordero Casallas</t>
  </si>
  <si>
    <t>UAESP-396-2026</t>
  </si>
  <si>
    <t>https://community.secop.gov.co/Public/Tendering/ContractNoticePhases/View?PPI=CO1.PPI.45633581&amp;isFromPublicArea=True&amp;isModal=False</t>
  </si>
  <si>
    <t xml:space="preserve">SA-068 Prestar los servicios de apoyo a la gestión a la Subdirección de Aprovechamiento de la UAESP, en las actividades administrativas, seguimiento a los procesos y/o proyectos a cargo de la dependendencia</t>
  </si>
  <si>
    <t xml:space="preserve">LEIDY TATIANA ROJAS DUARTE</t>
  </si>
  <si>
    <t>UAESP-261-2026</t>
  </si>
  <si>
    <t>https://community.secop.gov.co/Public/Tendering/OpportunityDetail/Index?noticeUID=CO1.NTC.9815190&amp;isFromPublicArea=True&amp;isModal=False</t>
  </si>
  <si>
    <t xml:space="preserve">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</si>
  <si>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JAVIER ALEJANDRO BELTRAN RODRIGUEZ</t>
  </si>
  <si>
    <t>UAESP-262-2026</t>
  </si>
  <si>
    <t>https://community.secop.gov.co/Public/Tendering/OpportunityDetail/Index?noticeUID=CO1.NTC.9802214&amp;isFromPublicArea=True&amp;isModal=False</t>
  </si>
  <si>
    <t xml:space="preserve">OAP-013 Prestar los servicios profesionales a la Oficina Asesora de Planeación para apoyar la implementación y mantenimiento del Sistema Integrado de Gestión - SIG y el Modelo Integrado de Planeación</t>
  </si>
  <si>
    <t xml:space="preserve">PEDRO ANÍBAL BUITRAGO RINCÓN</t>
  </si>
  <si>
    <t>UAESP-263-2026</t>
  </si>
  <si>
    <t>https://community.secop.gov.co/Public/Tendering/OpportunityDetail/Index?noticeUID=CO1.NTC.9824265&amp;isFromPublicArea=True&amp;isModal=False</t>
  </si>
  <si>
    <t xml:space="preserve">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</si>
  <si>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 xml:space="preserve">RUBER ALBEIRO BARRIOS RODRIGUEZ</t>
  </si>
  <si>
    <t>UAESP-264-2026</t>
  </si>
  <si>
    <t>https://community.secop.gov.co/Public/Tendering/ContractNoticePhases/View?PPI=CO1.PPI.45648757&amp;isFromPublicArea=True&amp;isModal=False</t>
  </si>
  <si>
    <t xml:space="preserve">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</si>
  <si>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JOSE NICOLAS GOMEZ POLANIA</t>
  </si>
  <si>
    <t>UAESP-265-2026</t>
  </si>
  <si>
    <t>https://community.secop.gov.co/Public/Tendering/ContractNoticePhases/View?PPI=CO1.PPI.45345740&amp;isFromPublicArea=True&amp;isModal=False</t>
  </si>
  <si>
    <t xml:space="preserve">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t>
  </si>
  <si>
    <t xml:space="preserve">MONICA XIMENA TRUJILLO MANRIQUE</t>
  </si>
  <si>
    <t>UAESP-266-2026</t>
  </si>
  <si>
    <t xml:space="preserve">SAF-064 Prestar servicios profesionales para apoyar jurídicamente en las actividades, procesos, procedimientos y requerimientos de la Subdirección Administrativa y Financiera de la UAESP, con el fin de fortalecer la gestión institucional</t>
  </si>
  <si>
    <t xml:space="preserve">RICARDO PEREZ LATORRE</t>
  </si>
  <si>
    <t>UAESP-267-2026</t>
  </si>
  <si>
    <t xml:space="preserve">SAF-053 Prestar servicios profesionales a la Subdirección Administrativa y Financiera en las operaciones administrativas relacionadas con la ejecución, seguimiento y control de los recursos físicos del la UAESP</t>
  </si>
  <si>
    <t xml:space="preserve">Edwin Darío Restan Doval</t>
  </si>
  <si>
    <t>UAESP-268-2026</t>
  </si>
  <si>
    <t xml:space="preserve">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</si>
  <si>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 xml:space="preserve">EDGAR ERNESTO RIVEROS CALDERÓN</t>
  </si>
  <si>
    <t>UAESP-177-2026</t>
  </si>
  <si>
    <t>https://community.secop.gov.co/Public/Tendering/ContractNoticePhases/View?PPI=CO1.PPI.45100212&amp;isFromPublicArea=True&amp;isModal=False</t>
  </si>
  <si>
    <t xml:space="preserve">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</si>
  <si>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 xml:space="preserve">LUIS FELIPE OSPINA PUERTA</t>
  </si>
  <si>
    <t>UAESP-270-2026</t>
  </si>
  <si>
    <t xml:space="preserve">SAF058 Prestar servicios profesionales para apoyar a la Subdirección Administrativa y Financiera en la gestión y actuaciones contables asociados con las Políticas y procedimientos contables y/o tributarias aplicables a la Unidad Administrativa Especial de Servicios Público</t>
  </si>
  <si>
    <t xml:space="preserve">Ivon Maritza Pineda Afanador</t>
  </si>
  <si>
    <t>UAESP-271-2026</t>
  </si>
  <si>
    <t xml:space="preserve">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</si>
  <si>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HERNESTO ROJAS JIMENEZ</t>
  </si>
  <si>
    <t>UAESP-272-2026</t>
  </si>
  <si>
    <t xml:space="preserve">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</si>
  <si>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MARIA ALEJANDRA VALDERRAMA AMEZQUITA</t>
  </si>
  <si>
    <t>UAESP-273-2026</t>
  </si>
  <si>
    <t xml:space="preserve">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</si>
  <si>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 xml:space="preserve">DAIHANN HIDALGO AMEZQUITA</t>
  </si>
  <si>
    <t>UAESP-274-2026</t>
  </si>
  <si>
    <t>https://community.secop.gov.co/Public/Tendering/ContractNoticePhases/View?PPI=CO1.PPI.45350310&amp;isFromPublicArea=True&amp;isModal=False</t>
  </si>
  <si>
    <t xml:space="preserve">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</si>
  <si>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PAOLA ANDREA TELLO ZABALETA</t>
  </si>
  <si>
    <t>UAESP-275-2026</t>
  </si>
  <si>
    <t>https://community.secop.gov.co/Public/Tendering/ContractNoticePhases/View?PPI=CO1.PPI.45350071&amp;isFromPublicArea=True&amp;isModal=False</t>
  </si>
  <si>
    <t xml:space="preserve">RBL-124 Prestar los servicios profesionales a la Subdirección de RBL de la UAESP, en las acciones necesarias para el fortalecimiento de la participación ciudadana y gestión social divulgando y promoci</t>
  </si>
  <si>
    <t xml:space="preserve">Maria Paula Forero Camargo</t>
  </si>
  <si>
    <t>UAESP-276-2026</t>
  </si>
  <si>
    <t>https://community.secop.gov.co/Public/Tendering/ContractNoticePhases/View?PPI=CO1.PPI.45652875&amp;isFromPublicArea=True&amp;isModal=False</t>
  </si>
  <si>
    <t xml:space="preserve">RBL-106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</si>
  <si>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CRISTOBAL ALEGRIA BANGUERA</t>
  </si>
  <si>
    <t>UAESP-277-2026</t>
  </si>
  <si>
    <t>https://community.secop.gov.co/Public/Tendering/ContractNoticePhases/View?PPI=CO1.PPI.45365962&amp;isFromPublicArea=True&amp;isModal=False</t>
  </si>
  <si>
    <t xml:space="preserve">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</si>
  <si>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MARIO SEBASTIAN ARANGUREN LEÓN</t>
  </si>
  <si>
    <t>UAESP-278-2026</t>
  </si>
  <si>
    <t xml:space="preserve">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</si>
  <si>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 xml:space="preserve">Merilyn Stefania Ayala paez</t>
  </si>
  <si>
    <t>UAESP-279-2026</t>
  </si>
  <si>
    <t>https://community.secop.gov.co/Public/Tendering/ContractNoticePhases/View?PPI=CO1.PPI.45365984&amp;isFromPublicArea=True&amp;isModal=False</t>
  </si>
  <si>
    <t xml:space="preserve">SAF-051 Prestar servicios de apoyo a la gestión a la Subdirección administrativa y Financiera con el desarrollo de actividades logísticas y operativas que contribuyan a la operación logística de la UAESP.</t>
  </si>
  <si>
    <t xml:space="preserve">ANDRÉS RINCÓN GIRALDO</t>
  </si>
  <si>
    <t>UAESP-280-2026</t>
  </si>
  <si>
    <t>https://community.secop.gov.co/Public/Tendering/ContractNoticePhases/View?PPI=CO1.PPI.45366905&amp;isFromPublicArea=True&amp;isModal=False</t>
  </si>
  <si>
    <t xml:space="preserve">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</si>
  <si>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 xml:space="preserve">CAMILO ANDRES ANGARITA MOLINA</t>
  </si>
  <si>
    <t>UAESP-281-2026</t>
  </si>
  <si>
    <t>https://community.secop.gov.co/Public/Tendering/ContractNoticePhases/View?PPI=CO1.PPI.45367401&amp;isFromPublicArea=True&amp;isModal=False</t>
  </si>
  <si>
    <t xml:space="preserve">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</si>
  <si>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PAOLA ALEJANDRA BAYONA MOLANO</t>
  </si>
  <si>
    <t>UAESP-282-2026</t>
  </si>
  <si>
    <t>https://community.secop.gov.co/Public/Tendering/ContractNoticePhases/View?PPI=CO1.PPI.45367411&amp;isFromPublicArea=True&amp;isModal=False</t>
  </si>
  <si>
    <t xml:space="preserve">TIC-010 Prestar servicios profesionales a la Oficina de Tic para la realización de analítica de datos en la Unidad Administrativa Especial de Servicios Públicos - UAESP permitiendo la generación informe que atiendan los lineamientos técnicos respectivamente</t>
  </si>
  <si>
    <t xml:space="preserve">JHOAN SEBASTIAN RUSSO FLOREZ</t>
  </si>
  <si>
    <t>UAESP-283-2026</t>
  </si>
  <si>
    <t>https://community.secop.gov.co/Public/Tendering/ContractNoticePhases/View?PPI=CO1.PPI.45367440&amp;isFromPublicArea=True&amp;isModal=False</t>
  </si>
  <si>
    <t xml:space="preserve">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</si>
  <si>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 xml:space="preserve">EVER DANIEL ZAMBRANO MORANTES</t>
  </si>
  <si>
    <t>UAESP-284-2026</t>
  </si>
  <si>
    <t>https://community.secop.gov.co/Public/Tendering/ContractNoticePhases/View?PPI=CO1.PPI.45367460&amp;isFromPublicArea=True&amp;isModal=False</t>
  </si>
  <si>
    <t xml:space="preserve">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</si>
  <si>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JONHATTAN ALEJANDRO ANTONIO SOSA</t>
  </si>
  <si>
    <t>UAESP-69-2026</t>
  </si>
  <si>
    <t>https://community.secop.gov.co/Public/Tendering/ContractNoticePhases/View?PPI=CO1.PPI.44732636&amp;isFromPublicArea=True&amp;isModal=False</t>
  </si>
  <si>
    <t xml:space="preserve">SA-024 Prestar servicios profesionales para apoyar la implementación de acciones afirmativas para fortalecer a la población recicladora y sus organizaciones en los componentes técnicos y de gestión en territorio</t>
  </si>
  <si>
    <t xml:space="preserve">MARÍA CAMILA SARMIENTO SÁNCHEZ</t>
  </si>
  <si>
    <t>UAESP-150-2026</t>
  </si>
  <si>
    <t>https://community.secop.gov.co/Public/Tendering/ContractNoticePhases/View?PPI=CO1.PPI.45049490&amp;isFromPublicArea=True&amp;isModal=False</t>
  </si>
  <si>
    <t xml:space="preserve">SA-040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</si>
  <si>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 xml:space="preserve">MARIA CENAIDA BERNAL</t>
  </si>
  <si>
    <t>UAESP-287-2026</t>
  </si>
  <si>
    <t>https://community.secop.gov.co/Public/Tendering/ContractNoticePhases/View?PPI=CO1.PPI.45398369&amp;isFromPublicArea=True&amp;isModal=False</t>
  </si>
  <si>
    <t xml:space="preserve">SAF-066 Prestar los servicios profesionales para apoyar a la Subdirección Administrativa y Financiera en las actividades, procesos, procedimientos, proyectos, programas y requerimientos relacionados con la gestión administrativa del Despacho.</t>
  </si>
  <si>
    <t xml:space="preserve">CARLOS ANDRÉS GUZMÁN RODRÍGUEZ</t>
  </si>
  <si>
    <t>UAESP-288-2026</t>
  </si>
  <si>
    <t>https://community.secop.gov.co/Public/Tendering/ContractNoticePhases/View?PPI=CO1.PPI.45387985&amp;isFromPublicArea=True&amp;isModal=False</t>
  </si>
  <si>
    <t xml:space="preserve">RBL-132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</si>
  <si>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Diana Carolina Bautista Naranjo</t>
  </si>
  <si>
    <t>UAESP-289-2026</t>
  </si>
  <si>
    <t>https://community.secop.gov.co/Public/Tendering/ContractNoticePhases/View?PPI=CO1.PPI.45404850&amp;isFromPublicArea=True&amp;isModal=False</t>
  </si>
  <si>
    <t xml:space="preserve">SAP-018 Prestar servicios profesionales a la Subdirección de Servicios Funerarios y Alumbrado Público, requeridos para adelantar trámite de requerimientos, PQRS y solicitudes de entes de control.</t>
  </si>
  <si>
    <t xml:space="preserve">Silvio Alfredo Padron Hernandez</t>
  </si>
  <si>
    <t>UAESP-291-2026</t>
  </si>
  <si>
    <t>https://community.secop.gov.co/Public/Tendering/ContractNoticePhases/View?PPI=CO1.PPI.45396906&amp;isFromPublicArea=True&amp;isModal=False</t>
  </si>
  <si>
    <t xml:space="preserve">TIC-004 Prestar servicios profesionales de desarrollo de nuevas funcionalidades, soporte y mantenimiento de las herramientas administrativas en la Unidad Administrativa Especial de Servicios Públicos - UAESP</t>
  </si>
  <si>
    <t xml:space="preserve">Mauricio Forero Gonzalez</t>
  </si>
  <si>
    <t>UAESP-292-2026</t>
  </si>
  <si>
    <t>https://community.secop.gov.co/Public/Tendering/ContractNoticePhases/View?PPI=CO1.PPI.45397833&amp;isFromPublicArea=True&amp;isModal=False</t>
  </si>
  <si>
    <t xml:space="preserve">OACRI-023 Prestar servicios de apoyo a la gestion para coordinar la estrategia digitalde la Unidad Administrativa Especial de Servicios Públicos (UAESP), en el marco del for-fallecimiento de las estrategias de comunicaciones de la entidad.</t>
  </si>
  <si>
    <t xml:space="preserve">Xiomara Catalina Piñeros Muñoz</t>
  </si>
  <si>
    <t>UAESP-293-2026</t>
  </si>
  <si>
    <t>https://community.secop.gov.co/Public/Tendering/ContractNoticePhases/View?PPI=CO1.PPI.45412219&amp;isFromPublicArea=True&amp;isModal=False</t>
  </si>
  <si>
    <t xml:space="preserve">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</si>
  <si>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Oscar Andres Capera Rodriguez</t>
  </si>
  <si>
    <t>UAESP-294-2026</t>
  </si>
  <si>
    <t>https://community.secop.gov.co/Public/Tendering/ContractNoticePhases/View?PPI=CO1.PPI.45402070&amp;isFromPublicArea=True&amp;isModal=False</t>
  </si>
  <si>
    <t xml:space="preserve">SAF-061 Prestar servicios profesionales a la Subdirección Administrativa y Financiera de la Unidad Administrativa Especial de servicios públicos -UAESP, en la ejecución de actividades relacionadas con la gestión financiera y contable de la UAESP</t>
  </si>
  <si>
    <t xml:space="preserve">Santiago Pacheco Garcia</t>
  </si>
  <si>
    <t>UAESP-295-2026</t>
  </si>
  <si>
    <t>https://community.secop.gov.co/Public/Tendering/ContractNoticePhases/View?PPI=CO1.PPI.45399258&amp;isFromPublicArea=True&amp;isModal=False</t>
  </si>
  <si>
    <t xml:space="preserve">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</si>
  <si>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 xml:space="preserve">José Edgar Olaya</t>
  </si>
  <si>
    <t>UAESP-296-2026</t>
  </si>
  <si>
    <t>https://community.secop.gov.co/Public/Tendering/ContractNoticePhases/View?PPI=CO1.PPI.45401302&amp;isFromPublicArea=True&amp;isModal=False</t>
  </si>
  <si>
    <t xml:space="preserve">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</si>
  <si>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 xml:space="preserve">Javier Alonso Useda Gomez</t>
  </si>
  <si>
    <t>UAESP-297-2026</t>
  </si>
  <si>
    <t>https://community.secop.gov.co/Public/Tendering/ContractNoticePhases/View?PPI=CO1.PPI.45399648&amp;isFromPublicArea=True&amp;isModal=False</t>
  </si>
  <si>
    <t xml:space="preserve">OAP-021 Prestar servicios profesionales en la gestión y seguimiento de las actividades relacionadas con el Plan Institucional de Gestión Ambiental; al igual que de los demás procesos asignados a la Oficina Asesora de Planeación de la UAESP</t>
  </si>
  <si>
    <t xml:space="preserve">angela viviana orozco cubillos</t>
  </si>
  <si>
    <t>UAESP-298-2026</t>
  </si>
  <si>
    <t>https://community.secop.gov.co/Public/Tendering/ContractNoticePhases/View?PPI=CO1.PPI.45402848&amp;isFromPublicArea=True&amp;isModal=False</t>
  </si>
  <si>
    <t xml:space="preserve">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</si>
  <si>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Efrén Mauricio Romero Gomez</t>
  </si>
  <si>
    <t>UAESP-299-2026</t>
  </si>
  <si>
    <t>https://community.secop.gov.co/Public/Tendering/ContractNoticePhases/View?PPI=CO1.PPI.45399886&amp;isFromPublicArea=True&amp;isModal=False</t>
  </si>
  <si>
    <t xml:space="preserve">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</si>
  <si>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WALTER GARZON BUITRAGO</t>
  </si>
  <si>
    <t>UAESP-300-2026</t>
  </si>
  <si>
    <t>https://community.secop.gov.co/Public/Tendering/ContractNoticePhases/View?PPI=CO1.PPI.45435728&amp;isFromPublicArea=True&amp;isModal=False</t>
  </si>
  <si>
    <t xml:space="preserve">SAL-032 Brindar los servicios profesionales en la Subdirección de Asuntos Legales desde el componente jurídico en los tramites propios de la gestión, actualización y seguimiento del Sistema Integrado de Gestión de la UAESP.	 </t>
  </si>
  <si>
    <t xml:space="preserve">Guillermo Fernando Varón Hernandez</t>
  </si>
  <si>
    <t>UAESP-301-2026</t>
  </si>
  <si>
    <t>https://community.secop.gov.co/Public/Tendering/ContractNoticePhases/View?PPI=CO1.PPI.45407106&amp;isFromPublicArea=True&amp;isModal=False</t>
  </si>
  <si>
    <t xml:space="preserve">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</si>
  <si>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 xml:space="preserve">LAURA PALACIOS</t>
  </si>
  <si>
    <t>UAESP-302-2026</t>
  </si>
  <si>
    <t>https://community.secop.gov.co/Public/Tendering/ContractNoticePhases/View?PPI=CO1.PPI.45443887&amp;isFromPublicArea=True&amp;isModal=False</t>
  </si>
  <si>
    <t xml:space="preserve">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</si>
  <si>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 xml:space="preserve">David Felipe Nieves González</t>
  </si>
  <si>
    <t>UAESP-303-2026.</t>
  </si>
  <si>
    <t>https://community.secop.gov.co/Public/Tendering/ContractNoticePhases/View?PPI=CO1.PPI.45418917&amp;isFromPublicArea=True&amp;isModal=False</t>
  </si>
  <si>
    <t xml:space="preserve">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</si>
  <si>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 xml:space="preserve">ANDRES FELIPE RODRIGUEZ PEÑA</t>
  </si>
  <si>
    <t>UAESP-304-2026</t>
  </si>
  <si>
    <t>https://community.secop.gov.co/Public/Tendering/ContractNoticePhases/View?PPI=CO1.PPI.45424210&amp;isFromPublicArea=True&amp;isModal=False</t>
  </si>
  <si>
    <t xml:space="preserve">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</si>
  <si>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STEPHANY LIZBETH QUINTANA RAMIREZ</t>
  </si>
  <si>
    <t>UAESP-305-2026</t>
  </si>
  <si>
    <t>https://community.secop.gov.co/Public/Tendering/ContractNoticePhases/View?PPI=CO1.PPI.45416138&amp;isFromPublicArea=True&amp;isModal=False</t>
  </si>
  <si>
    <t xml:space="preserve">SAF-043 Prestar servicios de apoyo a la gestión en la Subdirección Administrativa y Financiera Presupuesto, en el registro y seguimiento de las operaciones presupuestales en los aplicativos dispuestos por la UAESP.</t>
  </si>
  <si>
    <t xml:space="preserve">NANCY CAROLINA HERNANDEZ GUTIERREZ</t>
  </si>
  <si>
    <t>UAESP-306-2026</t>
  </si>
  <si>
    <t>https://community.secop.gov.co/Public/Tendering/ContractNoticePhases/View?PPI=CO1.PPI.45413511&amp;isFromPublicArea=True&amp;isModal=False</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</si>
  <si>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</si>
  <si>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 xml:space="preserve">Pablo Emilio Herrera Celis</t>
  </si>
  <si>
    <t>UAESP-307-2026</t>
  </si>
  <si>
    <t>https://community.secop.gov.co/Public/Tendering/ContractNoticePhases/View?PPI=CO1.PPI.45418368&amp;isFromPublicArea=True&amp;isModal=False</t>
  </si>
  <si>
    <t xml:space="preserve">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</si>
  <si>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 xml:space="preserve">Andrés Felipe Martínez Pavas</t>
  </si>
  <si>
    <t>UAESP-308-2026</t>
  </si>
  <si>
    <t>https://community.secop.gov.co/Public/Tendering/ContractNoticePhases/View?PPI=CO1.PPI.45430028&amp;isFromPublicArea=True&amp;isModal=False</t>
  </si>
  <si>
    <t xml:space="preserve">LUIS CARLOS CASTRO LOZANO</t>
  </si>
  <si>
    <t>UAESP-309-2026</t>
  </si>
  <si>
    <t>https://community.secop.gov.co/Public/Tendering/ContractNoticePhases/View?PPI=CO1.PPI.45420619&amp;isFromPublicArea=True&amp;isModal=False</t>
  </si>
  <si>
    <t xml:space="preserve">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</si>
  <si>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 xml:space="preserve">DIANA DEL PILAR ROMERO VARILA</t>
  </si>
  <si>
    <t xml:space="preserve">OFICINA DE CONTROL INTERNO</t>
  </si>
  <si>
    <t>UAESP-310-2026</t>
  </si>
  <si>
    <t>https://community.secop.gov.co/Public/Tendering/ContractNoticePhases/View?PPI=CO1.PPI.45420822&amp;isFromPublicArea=True&amp;isModal=False</t>
  </si>
  <si>
    <t xml:space="preserve">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</si>
  <si>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Harol Alberto Arboleda Jimenez</t>
  </si>
  <si>
    <t>UAESP-311-2026</t>
  </si>
  <si>
    <t>https://community.secop.gov.co/Public/Tendering/ContractNoticePhases/View?PPI=CO1.PPI.45424160&amp;isFromPublicArea=True&amp;isModal=False</t>
  </si>
  <si>
    <t xml:space="preserve">RBL-133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</si>
  <si>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ANGIE CATHERIN GOMEZ BUITRAGO</t>
  </si>
  <si>
    <t>UAESP-374-2026</t>
  </si>
  <si>
    <t>https://www.secop.gov.co/CO1BusinessLine/Tendering/ProcedureEdit/View?docUniqueIdentifier=CO1.REQ.10001091&amp;prevCtxLbl=Proceso&amp;prevCtxUrl=https%3a%2f%2fwww.secop.gov.co%3a443%2fCO1BusinessLine%2fTendering%2fBuyerWorkArea%2fIndex%3fdocUniqueIdentifier%3dCO1.BDOS.9832966</t>
  </si>
  <si>
    <t xml:space="preserve">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</si>
  <si>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MAURICIO MENESES DELGADO</t>
  </si>
  <si>
    <t>UAESP-313-2026</t>
  </si>
  <si>
    <t>https://community.secop.gov.co/Public/Tendering/ContractNoticePhases/View?PPI=CO1.PPI.45427965&amp;isFromPublicArea=True&amp;isModal=False</t>
  </si>
  <si>
    <t xml:space="preserve">OAP-014 Prestar servicios profesionales apoyando técnicamente la actualización y demás actividades asociadas con el SIG - PAI; al igual que de los demás procesos asignados a la Oficina Asesora de Planeación de la UAESP.</t>
  </si>
  <si>
    <t xml:space="preserve">Vanessa Chapman Iglesias	</t>
  </si>
  <si>
    <t>UAESP-314-2026</t>
  </si>
  <si>
    <t>https://community.secop.gov.co/Public/Tendering/ContractNoticePhases/View?PPI=CO1.PPI.45429528&amp;isFromPublicArea=True&amp;isModal=Fals</t>
  </si>
  <si>
    <t xml:space="preserve">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</si>
  <si>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Juan David Ariza Talero</t>
  </si>
  <si>
    <t>UAESP-315-2026</t>
  </si>
  <si>
    <t>https://community.secop.gov.co/Public/Tendering/ContractNoticePhases/View?PPI=CO1.PPI.45430049&amp;isFromPublicArea=True&amp;isModal=False</t>
  </si>
  <si>
    <t xml:space="preserve">SSF-021 Prestar servicios de apoyo a la Subdirección de Servicios Funerarios y Alumbrado Público de la Unidad Administrativa Especial de Servicios Públicos - UAESP en gestiones administrativas y operativas requeridas por la Supervisión.</t>
  </si>
  <si>
    <t xml:space="preserve">John Alexander Chingate Celeita</t>
  </si>
  <si>
    <t>UAESP-316-2026</t>
  </si>
  <si>
    <t>https://community.secop.gov.co/Public/Tendering/ContractNoticePhases/View?PPI=CO1.PPI.45430562&amp;isFromPublicArea=True&amp;isModal=False</t>
  </si>
  <si>
    <t xml:space="preserve">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</si>
  <si>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 xml:space="preserve">SINUHE WALTARI AYURE VELASQUEZ</t>
  </si>
  <si>
    <t>UAESP-317-2026.</t>
  </si>
  <si>
    <t>https://community.secop.gov.co/Public/Tendering/ContractNoticePhases/View?PPI=CO1.PPI.45432056&amp;isFromPublicArea=True&amp;isModal=False</t>
  </si>
  <si>
    <t xml:space="preserve">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</si>
  <si>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 xml:space="preserve">Jizeth Hael González Ramírez</t>
  </si>
  <si>
    <t>UAESP-318-2026</t>
  </si>
  <si>
    <t>https://community.secop.gov.co/Public/Tendering/ContractNoticePhases/View?PPI=CO1.PPI.45432494&amp;isFromPublicArea=True&amp;isModal=False</t>
  </si>
  <si>
    <t xml:space="preserve">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</si>
  <si>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Paula Daniela Caro Moreno</t>
  </si>
  <si>
    <t>UAESP-319-2026</t>
  </si>
  <si>
    <t>https://community.secop.gov.co/Public/Tendering/ContractNoticePhases/View?PPI=CO1.PPI.45433393&amp;isFromPublicArea=True&amp;isModal=False</t>
  </si>
  <si>
    <t xml:space="preserve">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</si>
  <si>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Diego Andrés Rojas Sierra</t>
  </si>
  <si>
    <t>UAESP-320-2026</t>
  </si>
  <si>
    <t>https://community.secop.gov.co/Public/Tendering/ContractNoticePhases/View?PPI=CO1.PPI.45436329&amp;isFromPublicArea=True&amp;isModal=False</t>
  </si>
  <si>
    <t xml:space="preserve">SAF-045 Prestar servicios profesionales para apoyar a la Subdirección Administrativa y Financiera en la implementación, actualización y ejecución de las actividades del Sistema de Seguridad y Salud en el Trabajo.</t>
  </si>
  <si>
    <t xml:space="preserve">Lina Camila Paez Arias</t>
  </si>
  <si>
    <t>UAESP-321-2026</t>
  </si>
  <si>
    <t xml:space="preserve">
https://community.secop.gov.co/Public/Tendering/ContractNoticePhases/View?PPI=CO1.PPI.45441185&amp;isFromPublicArea=True&amp;isModal=False</t>
  </si>
  <si>
    <t xml:space="preserve">SAF-074 Prestar servicios de apoyo para el proceso de Gestión Documental en la Subdirección Administrativa y Financiera de la Unidad Administrativa Especial de Servicios Públicos.</t>
  </si>
  <si>
    <t xml:space="preserve">Tania Carolina Martinez Martinez</t>
  </si>
  <si>
    <t>UAESP-322-2026</t>
  </si>
  <si>
    <t>https://community.secop.gov.co/Public/Tendering/ContractNoticePhases/View?PPI=CO1.PPI.45438988&amp;isFromPublicArea=True&amp;isModal=False</t>
  </si>
  <si>
    <t xml:space="preserve">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</si>
  <si>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 xml:space="preserve">Karen Yissel Amaya Rincon</t>
  </si>
  <si>
    <t>UAESP-323-2026</t>
  </si>
  <si>
    <t xml:space="preserve">82111900
86131504</t>
  </si>
  <si>
    <t>https://community.secop.gov.co/Public/Tendering/ContractNoticePhases/View?PPI=CO1.PPI.45504815&amp;isFromPublicArea=True&amp;isModal=False</t>
  </si>
  <si>
    <t xml:space="preserve">OACRI-024 Prestar los servicios profesionales, para el desarrollo de las actividades, documentos, respuestas e informes relacionados con los planes, programas, proyectos, y objetivos vinculados a la gestión de la dependencia y temas relacionados con calidad.</t>
  </si>
  <si>
    <t xml:space="preserve">Kelly Johanna Avila Ravelo</t>
  </si>
  <si>
    <t>UAESP-324-2026</t>
  </si>
  <si>
    <t xml:space="preserve">https://community.secop.gov.co/Public/Tendering/ContractNoticePhases/View?PPI=CO1.PPI.45450337&amp;isFromPublicArea=True&amp;isModal=False
</t>
  </si>
  <si>
    <t xml:space="preserve">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</si>
  <si>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 xml:space="preserve">Maria Paula Correal Sarmiento</t>
  </si>
  <si>
    <t>UAESP-325-2026</t>
  </si>
  <si>
    <t>https://community.secop.gov.co/Public/Tendering/ContractNoticePhases/View?PPI=CO1.PPI.45450863&amp;isFromPublicArea=True&amp;isModal=False</t>
  </si>
  <si>
    <t xml:space="preserve">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</si>
  <si>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 xml:space="preserve">JEIMY ANDREA OCHOA AREVALO</t>
  </si>
  <si>
    <t>UAESP-326-2026</t>
  </si>
  <si>
    <t>https://community.secop.gov.co/Public/Tendering/ContractNoticePhases/View?PPI=CO1.PPI.45451766&amp;isFromPublicArea=True&amp;isModal=False</t>
  </si>
  <si>
    <t xml:space="preserve">SAF-046 Prestar servicios de apoyo para apoyar a la Subdirección Administrativa y Financiera en el seguimiento en la ejecución de los planes, procesos y programas del área de Talento Humano de la UAESP.</t>
  </si>
  <si>
    <t xml:space="preserve">CAROLINA PADILLA RODRÍGUEZ</t>
  </si>
  <si>
    <t>UAESP-327-2026</t>
  </si>
  <si>
    <t>https://community.secop.gov.co/Public/Tendering/ContractNoticePhases/View?PPI=CO1.PPI.45523970&amp;isFromPublicArea=True&amp;isModal=False</t>
  </si>
  <si>
    <t xml:space="preserve">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</si>
  <si>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JOHAN MAURICIO GARCÍA OTÁLORA</t>
  </si>
  <si>
    <t>UAESP-328-2026</t>
  </si>
  <si>
    <t>https://community.secop.gov.co/Public/Tendering/ContractNoticePhases/View?PPI=CO1.PPI.45480097&amp;isFromPublicArea=True&amp;isModal=False</t>
  </si>
  <si>
    <t xml:space="preserve">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</si>
  <si>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RODOLFO ALBERTO PARRA AGUDELO</t>
  </si>
  <si>
    <t>UAESP-329-2026</t>
  </si>
  <si>
    <t>https://community.secop.gov.co/Public/Tendering/ContractNoticePhases/View?PPI=CO1.PPI.45490313&amp;isFromPublicArea=True&amp;isModal=False</t>
  </si>
  <si>
    <t xml:space="preserve">TIC-027 Prestar servicios de apoyo en el desarrollo de nuevas funcionalidades, soporte y mantenimiento de las aplicaciones tecnologicas en la Unidad Administrativa Especial de Servicios Públicos – UAESP</t>
  </si>
  <si>
    <t xml:space="preserve">Juan Esteban Lugo</t>
  </si>
  <si>
    <t>UAESP-330-2026</t>
  </si>
  <si>
    <t>https://community.secop.gov.co/Public/Tendering/ContractNoticePhases/View?PPI=CO1.PPI.45460509&amp;isFromPublicArea=True&amp;isModal=False</t>
  </si>
  <si>
    <t xml:space="preserve">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</si>
  <si>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 xml:space="preserve">FABIAN RICARDO PERTUZ PEÑA</t>
  </si>
  <si>
    <t>UAESP-331-2026</t>
  </si>
  <si>
    <t>https://community.secop.gov.co/Public/Tendering/ContractNoticePhases/View?PPI=CO1.PPI.45461937&amp;isFromPublicArea=True&amp;isModal=False</t>
  </si>
  <si>
    <t xml:space="preserve">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</si>
  <si>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 xml:space="preserve">BONUS BANCA DE INVERSION SAS</t>
  </si>
  <si>
    <t>UAESP-332-2026</t>
  </si>
  <si>
    <t>https://community.secop.gov.co/Public/Tendering/ContractNoticePhases/View?PPI=CO1.PPI.45489528&amp;isFromPublicArea=True&amp;isModal=False</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</si>
  <si>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t>
  </si>
  <si>
    <t xml:space="preserve">Wilmer Mosquera Albornoz</t>
  </si>
  <si>
    <t>UAESP-333-2026</t>
  </si>
  <si>
    <t>https://community.secop.gov.co/Public/Tendering/ContractNoticePhases/View?PPI=CO1.PPI.45491686&amp;isFromPublicArea=True&amp;isModal=False</t>
  </si>
  <si>
    <t xml:space="preserve">EN REVISION PROVEEDOR</t>
  </si>
  <si>
    <t xml:space="preserve">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</si>
  <si>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 xml:space="preserve">MARIA FERNANDA CRUZ RODRÍGUEZ</t>
  </si>
  <si>
    <t>UAESP-334-2026</t>
  </si>
  <si>
    <t>https://community.secop.gov.co/Public/Tendering/ContractNoticePhases/View?PPI=CO1.PPI.45480001&amp;isFromPublicArea=True&amp;isModal=False</t>
  </si>
  <si>
    <t xml:space="preserve">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</si>
  <si>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Luis Ernesto Rincon Ascencio</t>
  </si>
  <si>
    <t>UAESP-335-2026</t>
  </si>
  <si>
    <t>https://community.secop.gov.co/Public/Tendering/ContractNoticePhases/View?PPI=CO1.PPI.45463056&amp;isFromPublicArea=True&amp;isModal=False</t>
  </si>
  <si>
    <t xml:space="preserve">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</si>
  <si>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William Fernando Latorre Ortiz</t>
  </si>
  <si>
    <t>UAESP-336-2026</t>
  </si>
  <si>
    <t>https://community.secop.gov.co/Public/Tendering/ContractNoticePhases/View?PPI=CO1.PPI.45466924&amp;isFromPublicArea=True&amp;isModal=False</t>
  </si>
  <si>
    <t xml:space="preserve">SA-032 Prestar servicios profesionales a la Subdirección de Aprovechamiento para apoyar las actividades administrativas y técnicas de las acciones relacionadas con el fortalecimiento de la actividad de aprovechamiento y sus prestadores</t>
  </si>
  <si>
    <t xml:space="preserve">MAURICIO PAEZ BUSTOS</t>
  </si>
  <si>
    <t>UAESP-337-2026</t>
  </si>
  <si>
    <t>https://community.secop.gov.co/Public/Tendering/ContractNoticePhases/View?PPI=CO1.PPI.45465346&amp;isFromPublicArea=True&amp;isModal=False</t>
  </si>
  <si>
    <t xml:space="preserve">SAF-056 Prestar servicios de apoyo a la subdirección Administrativa y Financiera de la Unidad Administrativa Especial de Servicios Públicos - UAESP, en la ejecución de actividades relacionadas con la gestión financiera y contable de la UAESP.</t>
  </si>
  <si>
    <t xml:space="preserve">JOHAN FELIPE AVILA LOPEZ</t>
  </si>
  <si>
    <t>UAESP-338-2026</t>
  </si>
  <si>
    <t>https://community.secop.gov.co/Public/Tendering/ContractNoticePhases/View?PPI=CO1.PPI.45465959&amp;isFromPublicArea=True&amp;isModal=False</t>
  </si>
  <si>
    <t xml:space="preserve">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</si>
  <si>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OSCAR EDUARDO PAEZ ESPITIA</t>
  </si>
  <si>
    <t>UAESP-339-2026</t>
  </si>
  <si>
    <t>https://community.secop.gov.co/Public/Tendering/ContractNoticePhases/View?PPI=CO1.PPI.45478401&amp;isFromPublicArea=True&amp;isModal=False</t>
  </si>
  <si>
    <t xml:space="preserve">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</si>
  <si>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Diana Melisa Peña Romero</t>
  </si>
  <si>
    <t>UAESP-340-2026</t>
  </si>
  <si>
    <t>https://community.secop.gov.co/Public/Tendering/ContractNoticePhases/View?PPI=CO1.PPI.45487694&amp;isFromPublicArea=True&amp;isModal=False</t>
  </si>
  <si>
    <t xml:space="preserve">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</si>
  <si>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Jessika Katherin Sanchez Correa</t>
  </si>
  <si>
    <t>UAESP-341-2026</t>
  </si>
  <si>
    <t>https://community.secop.gov.co/Public/Tendering/ContractNoticePhases/View?PPI=CO1.PPI.45497342&amp;isFromPublicArea=True&amp;isModal=False</t>
  </si>
  <si>
    <t xml:space="preserve">SAF-050 Prestar servicios profesionales a la Subdirección Administrativa y Financiera en el desarrollo de las actividades los planes y programas de la Gestión de Talento Humano de la UAESP</t>
  </si>
  <si>
    <t xml:space="preserve">ANDRES RICARDO MARTINEZ GOMEZ</t>
  </si>
  <si>
    <t>UAESP-342-2026</t>
  </si>
  <si>
    <t>https://community.secop.gov.co/Public/Tendering/ContractNoticePhases/View?PPI=CO1.PPI.45492946&amp;isFromPublicArea=True&amp;isModal=False</t>
  </si>
  <si>
    <t xml:space="preserve">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</si>
  <si>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 xml:space="preserve">LAURA MARCELA LOPEZ DOMINGUEZ</t>
  </si>
  <si>
    <t>UAESP-343-2026</t>
  </si>
  <si>
    <t>https://community.secop.gov.co/Public/Tendering/ContractNoticePhases/View?PPI=CO1.PPI.45483979&amp;isFromPublicArea=True&amp;isModal=False</t>
  </si>
  <si>
    <t xml:space="preserve">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</si>
  <si>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 xml:space="preserve">DIANA SOCORRO GALLO BALLESTEROS</t>
  </si>
  <si>
    <t>UAESP-344-2026</t>
  </si>
  <si>
    <t>https://community.secop.gov.co/Public/Tendering/ContractNoticePhases/View?PPI=CO1.PPI.45492744&amp;isFromPublicArea=True&amp;isModal=False</t>
  </si>
  <si>
    <t xml:space="preserve">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</si>
  <si>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 xml:space="preserve">	Maria Paula Castañeda Contento</t>
  </si>
  <si>
    <t>UAESP-345-2026</t>
  </si>
  <si>
    <t>https://community.secop.gov.co/Public/Tendering/ContractNoticePhases/View?PPI=CO1.PPI.45493501&amp;isFromPublicArea=True&amp;isModal=False</t>
  </si>
  <si>
    <t xml:space="preserve">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</si>
  <si>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 xml:space="preserve">MAGDA CELENA MANOSALVA DE CELIS</t>
  </si>
  <si>
    <t>UAESP-346-2026</t>
  </si>
  <si>
    <t>https://community.secop.gov.co/Public/Tendering/ContractNoticePhases/View?PPI=CO1.PPI.45498456&amp;isFromPublicArea=True&amp;isModal=False</t>
  </si>
  <si>
    <t xml:space="preserve">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</si>
  <si>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 xml:space="preserve">LEIDY CAROLINA MONTES MORALES</t>
  </si>
  <si>
    <t>UAESP-347-2026</t>
  </si>
  <si>
    <t>https://community.secop.gov.co/Public/Tendering/ContractNoticePhases/View?PPI=CO1.PPI.45553319&amp;isFromPublicArea=True&amp;isModal=False</t>
  </si>
  <si>
    <t xml:space="preserve">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</si>
  <si>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 xml:space="preserve">JORGE ELIAS FERIS CAUSIL</t>
  </si>
  <si>
    <t>UAESP-348-2026</t>
  </si>
  <si>
    <t>https://community.secop.gov.co/Public/Tendering/ContractNoticePhases/View?PPI=CO1.PPI.45501037&amp;isFromPublicArea=True&amp;isModal=False</t>
  </si>
  <si>
    <t xml:space="preserve">SAF-067 Prestar servicios profesionales a la Subdirección Administrativa y Financiera en el proceso de gestión documental referente a la elaboración y actualización de los instrumentos archivístico Tablas de Valoración Documental y componentes MIGDA.</t>
  </si>
  <si>
    <t xml:space="preserve">Marilyn Daniela Durán Rangel</t>
  </si>
  <si>
    <t>UAESP-349-2026</t>
  </si>
  <si>
    <t>https://community.secop.gov.co/Public/Tendering/ContractNoticePhases/View?PPI=CO1.PPI.45501119&amp;isFromPublicArea=True&amp;isModal=False</t>
  </si>
  <si>
    <t xml:space="preserve">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</si>
  <si>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 xml:space="preserve">Juan Carlos Quintero Hernandez</t>
  </si>
  <si>
    <t>UAESP-350-2026</t>
  </si>
  <si>
    <t xml:space="preserve">
https://community.secop.gov.co/Public/Tendering/ContractNoticePhases/View?PPI=CO1.PPI.45504761&amp;isFromPublicArea=True&amp;isModal=False
</t>
  </si>
  <si>
    <t xml:space="preserve">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</si>
  <si>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 xml:space="preserve">CRISTHEL CÁRDENAS MENDEZ</t>
  </si>
  <si>
    <t>UAESP-351-2026</t>
  </si>
  <si>
    <t>https://community.secop.gov.co/Public/Tendering/ContractNoticePhases/View?PPI=CO1.PPI.45505268&amp;isFromPublicArea=True&amp;isModal=False</t>
  </si>
  <si>
    <t xml:space="preserve">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</si>
  <si>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 xml:space="preserve">José Alejandro Roa Pinto</t>
  </si>
  <si>
    <t>UAESP-352-2026</t>
  </si>
  <si>
    <t>https://community.secop.gov.co/Public/Tendering/ContractNoticePhases/View?PPI=CO1.PPI.45504935&amp;isFromPublicArea=True&amp;isModal=False</t>
  </si>
  <si>
    <t xml:space="preserve">OACRI-004 Prestar servicios de apoyo a la gestion para producir y generar piezas gráficas y comunicativas de actividades internas y misionales de la Unidad Administrativa Especial de Servicios Públicos.</t>
  </si>
  <si>
    <t xml:space="preserve">WILSON ALFONSO NEIRA SALGADO</t>
  </si>
  <si>
    <t>UAESP-353-2026</t>
  </si>
  <si>
    <t xml:space="preserve">https://community.secop.gov.co/Public/Tendering/ContractNoticePhases/View?PPI=CO1.PPI.45533944&amp;isFromPublicArea=True&amp;isModal=False
</t>
  </si>
  <si>
    <t xml:space="preserve">DG-013 Prestar servicios profesionales para apoyar la articulación y seguimiento de la planeación institucional, con énfasis en la operación y mejora continua del Sistema de Gestión de Calidad, indicadores, planes de mejoramiento y control documenta</t>
  </si>
  <si>
    <t xml:space="preserve">CRISTHIAN CAMILO RODRIGUEZ MELO</t>
  </si>
  <si>
    <t>UAESP-354-2026</t>
  </si>
  <si>
    <t>https://community.secop.gov.co/Public/Tendering/ContractNoticePhases/View?PPI=CO1.PPI.45517091&amp;isFromPublicArea=True&amp;isModal=False</t>
  </si>
  <si>
    <t xml:space="preserve">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</si>
  <si>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 xml:space="preserve">JAIRO ENRIQUE PEÑARANDA TORRADO</t>
  </si>
  <si>
    <t>UAESP-72-2026</t>
  </si>
  <si>
    <t>https://community.secop.gov.co/Public/Tendering/ContractNoticePhases/View?PPI=CO1.PPI.44736428&amp;isFromPublicArea=True&amp;isModal=False</t>
  </si>
  <si>
    <t xml:space="preserve">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</si>
  <si>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 xml:space="preserve">MAYRETH NATALY PEREZ CUERVO</t>
  </si>
  <si>
    <t>UAESP-180-2026</t>
  </si>
  <si>
    <t>https://community.secop.gov.co/Public/Tendering/ContractNoticePhases/View?PPI=CO1.PPI.45106837&amp;isFromPublicArea=True&amp;isModal=False</t>
  </si>
  <si>
    <t xml:space="preserve">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</si>
  <si>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PAULA ALEXANDRA PEÑA LONDOÑO</t>
  </si>
  <si>
    <t>UAESP-357-2026</t>
  </si>
  <si>
    <t>https://community.secop.gov.co/Public/Tendering/ContractNoticePhases/View?PPI=CO1.PPI.45543648&amp;isFromPublicArea=True&amp;isModal=False</t>
  </si>
  <si>
    <t xml:space="preserve">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</si>
  <si>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 xml:space="preserve">ALEXANDER RAMIREZ GRANADOS</t>
  </si>
  <si>
    <t>UAESP-358-2026</t>
  </si>
  <si>
    <t>https://community.secop.gov.co/Public/Tendering/ContractNoticePhases/View?PPI=CO1.PPI.45558240&amp;isFromPublicArea=True&amp;isModal=False</t>
  </si>
  <si>
    <t xml:space="preserve">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</si>
  <si>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 xml:space="preserve">SASHA TORRADO PUERTA</t>
  </si>
  <si>
    <t>UAESP-359-2026</t>
  </si>
  <si>
    <t xml:space="preserve">
https://community.secop.gov.co/Public/Tendering/ContractNoticePhases/View?PPI=CO1.PPI.45548763&amp;isFromPublicArea=True&amp;isModal=False</t>
  </si>
  <si>
    <t xml:space="preserve">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</si>
  <si>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 xml:space="preserve">Paola Andrea Cruz Barragan</t>
  </si>
  <si>
    <t>UAESP-360-2026</t>
  </si>
  <si>
    <t xml:space="preserve">
https://community.secop.gov.co/Public/Tendering/ContractNoticePhases/View?PPI=CO1.PPI.45546286&amp;isFromPublicArea=True&amp;isModal=False</t>
  </si>
  <si>
    <t xml:space="preserve">SAP-004 Prestar servicios profesionales desde el ámbito de la ingeniería eléctrica, para el desarrollo de actividades relacionadas con la revisión y aprobación de proyectos de Alumbrado Público.</t>
  </si>
  <si>
    <t xml:space="preserve">wilson Homero Dominguez Almanzar</t>
  </si>
  <si>
    <t>UAESP-361-2026</t>
  </si>
  <si>
    <t>https://community.secop.gov.co/Public/Tendering/ContractNoticePhases/View?PPI=CO1.PPI.45557729&amp;isFromPublicArea=True&amp;isModal=False</t>
  </si>
  <si>
    <t xml:space="preserve">SAP-023 Prestar servicios profesionales a la Subdirección de Servicios Funerarios y Alumbrado Público en el componente ambiental, sanitario y de emisiones atmosféricas de interés de la subdirección</t>
  </si>
  <si>
    <t xml:space="preserve">Jair Alberto Martinez Malaver</t>
  </si>
  <si>
    <t>UAESP-245-2026</t>
  </si>
  <si>
    <t xml:space="preserve">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</si>
  <si>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PAULA ANDREA CRISTANCHO TAMAYO</t>
  </si>
  <si>
    <t>UAESP-364-2026</t>
  </si>
  <si>
    <t>https://community.secop.gov.co/Public/Tendering/ContractNoticePhases/View?PPI=CO1.PPI.45553190&amp;isFromPublicArea=True&amp;isModal=False</t>
  </si>
  <si>
    <t xml:space="preserve">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</si>
  <si>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JANNETT AMPARO MONTENEGRO BETANCOURT</t>
  </si>
  <si>
    <t>UAESP-365-2026</t>
  </si>
  <si>
    <t>https://community.secop.gov.co/Public/Tendering/ContractNoticePhases/View?PPI=CO1.PPI.45562398&amp;isFromPublicArea=True&amp;isModal=False</t>
  </si>
  <si>
    <t xml:space="preserve">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</si>
  <si>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John Alexander López López</t>
  </si>
  <si>
    <t>UAESP-366-2026</t>
  </si>
  <si>
    <t>https://community.secop.gov.co/Public/Tendering/ContractNoticePhases/View?PPI=CO1.PPI.45570894&amp;isFromPublicArea=True&amp;isModal=False</t>
  </si>
  <si>
    <t xml:space="preserve">SAL-025 Acompalar y prestar servicios de apoyo a la gestión a la Subdirección de Asuntos Legales de la Unidad Administrativa Especial de Servicios públicos - UAESP, mediante la ejecución de actividades administrativas y de seguimiento a la gestión de la Subdirección.</t>
  </si>
  <si>
    <t xml:space="preserve">Cristian Camilo Ramos Martinez</t>
  </si>
  <si>
    <t>UAESP-367-2026</t>
  </si>
  <si>
    <t>https://community.secop.gov.co/Public/Tendering/ContractNoticePhases/View?PPI=CO1.PPI.45560635&amp;isFromPublicArea=True&amp;isModal=False</t>
  </si>
  <si>
    <t xml:space="preserve">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</si>
  <si>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 xml:space="preserve">Valentina Laverde</t>
  </si>
  <si>
    <t>UAESP-368-2026</t>
  </si>
  <si>
    <t>https://community.secop.gov.co/Public/Tendering/ContractNoticePhases/View?PPI=CO1.PPI.45652838&amp;isFromPublicArea=True&amp;isModal=False</t>
  </si>
  <si>
    <t xml:space="preserve">SAP-005 Prestar servicios profesionales desde el ámbito de la ingeniería eléctrica, para el desarrollo de actividades relacionadas con la revisión y aprobación de proyectos de Alumbrado Público.</t>
  </si>
  <si>
    <t xml:space="preserve">Erika Tatiana Mateus Galindo</t>
  </si>
  <si>
    <t>UAESP-369-2026</t>
  </si>
  <si>
    <t>https://community.secop.gov.co/Public/Tendering/ContractNoticePhases/View?PPI=CO1.PPI.45561970&amp;isFromPublicArea=True&amp;isModal=False</t>
  </si>
  <si>
    <t xml:space="preserve">RBL-136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</si>
  <si>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Anddy Vanesa Guzmán Hurtado</t>
  </si>
  <si>
    <t>UAESP-370-2026</t>
  </si>
  <si>
    <t>https://community.secop.gov.co/Public/Tendering/ContractNoticePhases/View?PPI=CO1.PPI.45560903&amp;isFromPublicArea=True&amp;isModal=False</t>
  </si>
  <si>
    <t xml:space="preserve">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</si>
  <si>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 xml:space="preserve">	STEPHANY FUENTES SANCHEZ</t>
  </si>
  <si>
    <t>UAESP-371-2026</t>
  </si>
  <si>
    <t>https://community.secop.gov.co/Public/Tendering/ContractNoticePhases/View?PPI=CO1.PPI.45567199&amp;isFromPublicArea=True&amp;isModal=False</t>
  </si>
  <si>
    <t xml:space="preserve">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</si>
  <si>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silvio brochero pinzon</t>
  </si>
  <si>
    <t>UAESP-372-2026</t>
  </si>
  <si>
    <t>https://community.secop.gov.co/Public/Tendering/ContractNoticePhases/View?PPI=CO1.PPI.45567246&amp;isFromPublicArea=True&amp;isModal=False</t>
  </si>
  <si>
    <t xml:space="preserve">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</si>
  <si>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German Eduardo Ceballos Abello</t>
  </si>
  <si>
    <t>UAESP-162-2026</t>
  </si>
  <si>
    <t>https://community.secop.gov.co/Public/Tendering/ContractNoticePhases/View?PPI=CO1.PPI.45076929&amp;isFromPublicArea=True&amp;isModal=False</t>
  </si>
  <si>
    <t xml:space="preserve">SA-026 Prestar servicios profesionales a la Subdirección de Aprovechamiento para apoyar la coordinación y gestión de acciones relacionadas con la asignación del recurso proveniente del Incentivo al Aprovechamiento y Tratamiento de residuos Sólidos (IAT).</t>
  </si>
  <si>
    <t xml:space="preserve">Paula Andrea Rojas Barrero</t>
  </si>
  <si>
    <t>UAESP-312-2026</t>
  </si>
  <si>
    <t>https://community.secop.gov.co/Public/Tendering/ContractNoticePhases/View?PPI=CO1.PPI.45424408&amp;isFromPublicArea=True&amp;isModal=False</t>
  </si>
  <si>
    <t xml:space="preserve">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</si>
  <si>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 xml:space="preserve">RAUL FELIPE GALLO CASTILLO</t>
  </si>
  <si>
    <t>UAESP-375-2026</t>
  </si>
  <si>
    <t>https://www.secop.gov.co/CO1BusinessLine/Tendering/ProcedureEdit/View?docUniqueIdentifier=CO1.REQ.10001668&amp;prevCtxLbl=Proceso&amp;prevCtxUrl=https%3a%2f%2fwww.secop.gov.co%3a443%2fCO1BusinessLine%2fTendering%2fBuyerWorkArea%2fIndex%3fdocUniqueIdentifier%3dCO1.BDOS.9833611</t>
  </si>
  <si>
    <t xml:space="preserve">OAP-010 Prestar servicios profesionales apoyando técnicamente las actividades del proceso de transparencia, comunicaciones y realizar el seguimiento, evaluación y actualización al Plan de Gestión Integral de Residuos Sólidos – PGIRS.JAZMINE BEATRIZ IBAÑEZ LOZANO</t>
  </si>
  <si>
    <t xml:space="preserve">JAZMINE BEATRIZ IBAÑEZ LOZANO</t>
  </si>
  <si>
    <t>UAESP-376-2026</t>
  </si>
  <si>
    <t>https://www.secop.gov.co/CO1BusinessLine/Tendering/ProcedureEdit/View?docUniqueIdentifier=CO1.REQ.10004936&amp;prevCtxLbl=Proceso&amp;prevCtxUrl=https%3a%2f%2fwww.secop.gov.co%3a443%2fCO1BusinessLine%2fTendering%2fBuyerWorkArea%2fIndex%3fdocUniqueIdentifier%3dCO1.BDOS.9835998</t>
  </si>
  <si>
    <t xml:space="preserve">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</si>
  <si>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ELBA YOHANA FUENTES VALBUENA</t>
  </si>
  <si>
    <t>UAESP-377-2026</t>
  </si>
  <si>
    <t>https://www.secop.gov.co/CO1BusinessLine/Tendering/ProcedureEdit/View?docUniqueIdentifier=CO1.REQ.10005766&amp;prevCtxLbl=Proceso&amp;prevCtxUrl=https%3a%2f%2fwww.secop.gov.co%3a443%2fCO1BusinessLine%2fTendering%2fBuyerWorkArea%2fIndex%3fdocUniqueIdentifier%3dCO1.BDOS.9837175</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</si>
  <si>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t>
  </si>
  <si>
    <t xml:space="preserve"> CHRISTIAN CAMILO ZAMUDIO LOPEZ</t>
  </si>
  <si>
    <t>UAESP-378-2026</t>
  </si>
  <si>
    <t>https://www.secop.gov.co/CO1BusinessLine/Tendering/ProcedureEdit/View?docUniqueIdentifier=CO1.REQ.10006436&amp;prevCtxLbl=Proceso&amp;prevCtxUrl=https%3a%2f%2fwww.secop.gov.co%3a443%2fCO1BusinessLine%2fTendering%2fBuyerWorkArea%2fIndex%3fdocUniqueIdentifier%3dCO1.BDOS.9837694</t>
  </si>
  <si>
    <t xml:space="preserve">RBL-157 Prestación de servicios profesionales a la Subdirección de RBL de la UAESP en lamplaneación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</si>
  <si>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HERNAN RODRÍGUEZ VARGAS </t>
  </si>
  <si>
    <t>UAESP-379-2026</t>
  </si>
  <si>
    <t>https://www.secop.gov.co/CO1BusinessLine/Tendering/ProcedureEdit/View?docUniqueIdentifier=CO1.REQ.10008989&amp;prevCtxLbl=Proceso&amp;prevCtxUrl=https%3a%2f%2fwww.secop.gov.co%3a443%2fCO1BusinessLine%2fTendering%2fBuyerWorkArea%2fIndex%3fdocUniqueIdentifier%3dCO1.BDOS.9840689</t>
  </si>
  <si>
    <t xml:space="preserve">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</si>
  <si>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JOSÉ RAFAEL SUAREZ RUBIO</t>
  </si>
  <si>
    <t>UAESP-380-2026</t>
  </si>
  <si>
    <t>https://www.secop.gov.co/CO1BusinessLine/Tendering/ProcedureEdit/View?docUniqueIdentifier=CO1.REQ.10006328&amp;prevCtxLbl=Proceso&amp;prevCtxUrl=https%3a%2f%2fwww.secop.gov.co%3a443%2fCO1BusinessLine%2fTendering%2fBuyerWorkArea%2fIndex%3fdocUniqueIdentifier%3dCO1.BDOS.9837837</t>
  </si>
  <si>
    <t xml:space="preserve">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</si>
  <si>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PABLO ANDRES CABREJO ARDILA</t>
  </si>
  <si>
    <t>UAESP-248-2026</t>
  </si>
  <si>
    <t>https://community.secop.gov.co/Public/Tendering/ContractNoticePhases/View?PPI=CO1.PPI.45330716&amp;isFromPublicArea=True&amp;isModal=False</t>
  </si>
  <si>
    <t xml:space="preserve">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</si>
  <si>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 xml:space="preserve">SOLI GONZALEZ MARTINEZ</t>
  </si>
  <si>
    <t>UAESP-382-2026</t>
  </si>
  <si>
    <t>https://www.secop.gov.co/CO1BusinessLine/Tendering/ProcedureEdit/View?docUniqueIdentifier=CO1.REQ.10008298&amp;prevCtxLbl=Proceso&amp;prevCtxUrl=https%3a%2f%2fwww.secop.gov.co%3a443%2fCO1BusinessLine%2fTendering%2fBuyerWorkArea%2fIndex%3fdocUniqueIdentifier%3dCO1.BDOS.9839886</t>
  </si>
  <si>
    <t xml:space="preserve">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</si>
  <si>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NICOLAS CELIS YARURO</t>
  </si>
  <si>
    <t>UAESP-383-2026</t>
  </si>
  <si>
    <t>https://www.secop.gov.co/CO1BusinessLine/Tendering/ProcedureEdit/View?docUniqueIdentifier=CO1.REQ.10007574&amp;prevCtxLbl=Proceso&amp;prevCtxUrl=https%3a%2f%2fwww.secop.gov.co%3a443%2fCO1BusinessLine%2fTendering%2fBuyerWorkArea%2fIndex%3fdocUniqueIdentifier%3dCO1.BDOS.9839085</t>
  </si>
  <si>
    <t xml:space="preserve">
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</si>
  <si>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 xml:space="preserve">DIANA VERONICA MANOSALVA</t>
  </si>
  <si>
    <t>UAESP-384-2026</t>
  </si>
  <si>
    <t>https://www.secop.gov.co/CO1BusinessLine/Tendering/ProcedureEdit/View?docUniqueIdentifier=CO1.REQ.10020880&amp;prevCtxLbl=Proceso&amp;prevCtxUrl=https%3a%2f%2fwww.secop.gov.co%3a443%2fCO1BusinessLine%2fTendering%2fBuyerWorkArea%2fIndex%3fdocUniqueIdentifier%3dCO1.BDOS.9851676</t>
  </si>
  <si>
    <t xml:space="preserve">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</si>
  <si>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LEIDY YINETH GUZMAN BOLIVAR</t>
  </si>
  <si>
    <t>UAESP-385-2026</t>
  </si>
  <si>
    <t>https://www.secop.gov.co/CO1BusinessLine/Tendering/ProcedureEdit/View?docUniqueIdentifier=CO1.REQ.10011083&amp;prevCtxLbl=Proceso&amp;prevCtxUrl=https%3a%2f%2fwww.secop.gov.co%3a443%2fCO1BusinessLine%2fTendering%2fBuyerWorkArea%2fIndex%3fdocUniqueIdentifier%3dCO1.BDOS.9843015</t>
  </si>
  <si>
    <t xml:space="preserve">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</si>
  <si>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 xml:space="preserve"> IAN LOZANO RUIZ</t>
  </si>
  <si>
    <t>UAESP-386-2026</t>
  </si>
  <si>
    <t>https://www.secop.gov.co/CO1BusinessLine/Tendering/ProcedureEdit/View?docUniqueIdentifier=CO1.REQ.10029951&amp;prevCtxLbl=Proceso&amp;prevCtxUrl=https%3a%2f%2fwww.secop.gov.co%3a443%2fCO1BusinessLine%2fTendering%2fBuyerWorkArea%2fIndex%3fdocUniqueIdentifier%3dCO1.BDOS.9844989</t>
  </si>
  <si>
    <t xml:space="preserve">OCDI-009 Prestación de servicios profesionales como abogado en la Oficina de Control Disciplinario Interno (OCDI) de la UAESP, para el apoyo jurídico en
derecho disciplinario, incluyendo la sustanciación e impulso de los procesos disciplinarios y el apoyo en las gestiones int ernas de la Oficina.</t>
  </si>
  <si>
    <t xml:space="preserve">MARTHA EUGENIA GARCÍA JAIMES</t>
  </si>
  <si>
    <t>X</t>
  </si>
  <si>
    <t>UAESP-387-2026</t>
  </si>
  <si>
    <t>https://www.secop.gov.co/CO1BusinessLine/Tendering/ProcedureEdit/View?docUniqueIdentifier=CO1.REQ.10013061&amp;prevCtxLbl=Proceso&amp;prevCtxUrl=https%3a%2f%2fwww.secop.gov.co%3a443%2fCO1BusinessLine%2fTendering%2fBuyerWorkArea%2fIndex%3fdocUniqueIdentifier%3dCO1.BDOS.9844485</t>
  </si>
  <si>
    <t xml:space="preserve">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</si>
  <si>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 xml:space="preserve">JORGE LUIS GONZÁLEZ CELY</t>
  </si>
  <si>
    <t>UAESP-388-2026</t>
  </si>
  <si>
    <t>https://www.secop.gov.co/CO1BusinessLine/Tendering/ProcedureEdit/View?docUniqueIdentifier=CO1.REQ.10024939&amp;prevCtxLbl=Proceso&amp;prevCtxUrl=https%3a%2f%2fwww.secop.gov.co%3a443%2fCO1BusinessLine%2fTendering%2fBuyerWorkArea%2fIndex%3fdocUniqueIdentifier%3dCO1.BDOS.9856440</t>
  </si>
  <si>
    <t xml:space="preserve">RBL-138 Prestar los servicios profesionales a la Subdirección de RBL de la UAESP, en las acciones necesarias para el fortalecimiento de la participación ciudadana y gestión social divulgando y promocionando el manejo adecuado de residuos sólidos en Bogotá</t>
  </si>
  <si>
    <t xml:space="preserve">MARIA XIMMENA RIVERA FERNANDEZ </t>
  </si>
  <si>
    <t>UAESP-389-2026</t>
  </si>
  <si>
    <t>https://www.secop.gov.co/CO1BusinessLine/Tendering/ProcedureEdit/View?docUniqueIdentifier=CO1.REQ.10025394&amp;prevCtxLbl=Proceso&amp;prevCtxUrl=https%3a%2f%2fwww.secop.gov.co%3a443%2fCO1BusinessLine%2fTendering%2fBuyerWorkArea%2fIndex%3fdocUniqueIdentifier%3dCO1.BDOS.9856751</t>
  </si>
  <si>
    <t xml:space="preserve">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</si>
  <si>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 xml:space="preserve"> NICOLÁS ANDRÉS CARRILLO QUINTERO</t>
  </si>
  <si>
    <t>UAESP-390-2026</t>
  </si>
  <si>
    <t>https://www.secop.gov.co/CO1BusinessLine/Tendering/ProcedureEdit/View?docUniqueIdentifier=CO1.REQ.10024679&amp;prevCtxLbl=Proceso&amp;prevCtxUrl=https%3a%2f%2fwww.secop.gov.co%3a443%2fCO1BusinessLine%2fTendering%2fBuyerWorkArea%2fIndex%3fdocUniqueIdentifier%3dCO1.BDOS.9856318</t>
  </si>
  <si>
    <t xml:space="preserve">SAF-071 Prestar servicios de apoyo en el componente jurídico y financiero para apoyar a la Subdirección Administrativa
y Financiera</t>
  </si>
  <si>
    <t xml:space="preserve">ANDRES DAVID CALDERON OLAYA</t>
  </si>
  <si>
    <t>UAESP-391-2026</t>
  </si>
  <si>
    <t>https://www.secop.gov.co/CO1BusinessLine/Tendering/ProcedureEdit/View?docUniqueIdentifier=CO1.REQ.10025651&amp;prevCtxLbl=Proceso&amp;prevCtxUrl=https%3a%2f%2fwww.secop.gov.co%3a443%2fCO1BusinessLine%2fTendering%2fBuyerWorkArea%2fIndex%3fdocUniqueIdentifier%3dCO1.BDOS.9857321</t>
  </si>
  <si>
    <t xml:space="preserve">DG-11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</si>
  <si>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 xml:space="preserve">NATHALLY ALEJANDRA CORTEZANO BETANCUR</t>
  </si>
  <si>
    <t>UAESP-392-2026</t>
  </si>
  <si>
    <t>https://www.secop.gov.co/CO1BusinessLine/Tendering/ProcedureEdit/View?docUniqueIdentifier=CO1.REQ.10030173&amp;prevCtxLbl=Proceso&amp;prevCtxUrl=https%3a%2f%2fwww.secop.gov.co%3a443%2fCO1BusinessLine%2fTendering%2fBuyerWorkArea%2fIndex%3fdocUniqueIdentifier%3dCO1.BDOS.9861818</t>
  </si>
  <si>
    <t xml:space="preserve">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</si>
  <si>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 xml:space="preserve">MARY LUZ CAICEDO RAMÍREZ</t>
  </si>
  <si>
    <t>UAESP-393-2026</t>
  </si>
  <si>
    <t>https://www.secop.gov.co/CO1BusinessLine/Tendering/ProcedureEdit/View?docUniqueIdentifier=CO1.REQ.10025975&amp;prevCtxLbl=Proceso&amp;prevCtxUrl=https%3a%2f%2fwww.secop.gov.co%3a443%2fCO1BusinessLine%2fTendering%2fBuyerWorkArea%2fIndex%3fdocUniqueIdentifier%3dCO1.BDOS.9857387</t>
  </si>
  <si>
    <t xml:space="preserve">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</si>
  <si>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PAOLA ANDREA GUTIERREZ RIVEROS</t>
  </si>
  <si>
    <t>UAESP-394-2026</t>
  </si>
  <si>
    <t>https://www.secop.gov.co/CO1BusinessLine/Tendering/ProcedureEdit/View?docUniqueIdentifier=CO1.REQ.10027119&amp;prevCtxLbl=Proceso&amp;prevCtxUrl=https%3a%2f%2fwww.secop.gov.co%3a443%2fCO1BusinessLine%2fTendering%2fBuyerWorkArea%2fIndex%3fdocUniqueIdentifier%3dCO1.BDOS.9858703</t>
  </si>
  <si>
    <t xml:space="preserve">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</si>
  <si>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 xml:space="preserve">LINDA NATALIA NOPIA MACHADO</t>
  </si>
  <si>
    <t>UAESP-395-2026</t>
  </si>
  <si>
    <t xml:space="preserve">https://community.secop.gov.co/Public/Tendering/ContractNoticePhases/View?PPI=CO1.PPI.45632243&amp;isFromPublicArea=True&amp;isModal=False </t>
  </si>
  <si>
    <t>EJECUCIÓN</t>
  </si>
  <si>
    <t xml:space="preserve">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</si>
  <si>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 xml:space="preserve">JAROL DAVID MERIZALDE ACOSTA</t>
  </si>
  <si>
    <t>UAESP-356-2026</t>
  </si>
  <si>
    <t>https://community.secop.gov.co/Public/Tendering/ContractNoticePhases/View?PPI=CO1.PPI.45542098&amp;isFromPublicArea=True&amp;isModal=False</t>
  </si>
  <si>
    <t xml:space="preserve">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</si>
  <si>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 xml:space="preserve">VANESA LEON RODRIGUEZ</t>
  </si>
  <si>
    <t>UAESP-397-2026</t>
  </si>
  <si>
    <t>https://community.secop.gov.co/Public/Tendering/ContractNoticePhases/View?PPI=CO1.PPI.45638477&amp;isFromPublicArea=True&amp;isModal=False</t>
  </si>
  <si>
    <t xml:space="preserve">SAP-022 Prestar servicios profesionales a la Subdirección de Servicios Funerarios y Alumbrado Público para realizar actividades de seguimiento, control y apoyo a la supervisión de los contratos a cargo de la dependencia</t>
  </si>
  <si>
    <t xml:space="preserve">Raul Bernardo Mayorga Mayorga</t>
  </si>
  <si>
    <t>UAESP-398-2026</t>
  </si>
  <si>
    <t>https://community.secop.gov.co/Public/Tendering/ContractNoticePhases/View?PPI=CO1.PPI.45647115&amp;isFromPublicArea=True&amp;isModal=False</t>
  </si>
  <si>
    <t xml:space="preserve">SSF 010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</si>
  <si>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DIANA PATRICIA PINILLOS GALAN</t>
  </si>
  <si>
    <t>UAESP-399-2026</t>
  </si>
  <si>
    <t>https://community.secop.gov.co/Public/Tendering/ContractNoticePhases/View?PPI=CO1.PPI.45653847&amp;isFromPublicArea=True&amp;isModal=False</t>
  </si>
  <si>
    <t xml:space="preserve">SAF-062 Prestar servicios de apoyo a la Subdirección Administrativa y Financiera desde el punto de vista jurídico, con el fin de fortalecer la gestión institucional</t>
  </si>
  <si>
    <t xml:space="preserve">MARIA ALEJANDRA AHUMEDO MONTES</t>
  </si>
  <si>
    <t>UAESP-400-2026</t>
  </si>
  <si>
    <t>https://community.secop.gov.co/Public/Tendering/ContractNoticePhases/View?PPI=CO1.PPI.45655979&amp;isFromPublicArea=True&amp;isModal=False</t>
  </si>
  <si>
    <t xml:space="preserve">RBL-134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</si>
  <si>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JHONATAN FERNANDO BALDOFF BARAJAS</t>
  </si>
  <si>
    <t>UAESP-401-2026</t>
  </si>
  <si>
    <t>https://community.secop.gov.co/Public/Tendering/ContractNoticePhases/View?PPI=CO1.PPI.45646510&amp;isFromPublicArea=True&amp;isModal=False</t>
  </si>
  <si>
    <t xml:space="preserve">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</si>
  <si>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JAIME ALBERTO SILVA JIMENEZ</t>
  </si>
  <si>
    <t>UAESP-402-2026</t>
  </si>
  <si>
    <t>https://community.secop.gov.co/Public/Tendering/ContractNoticePhases/View?PPI=CO1.PPI.45658219&amp;isFromPublicArea=True&amp;isModal=False</t>
  </si>
  <si>
    <t xml:space="preserve">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</si>
  <si>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JOSÉ MAURICIO VALENTIN BARRETO</t>
  </si>
  <si>
    <t>UAESP-403-2026</t>
  </si>
  <si>
    <t>https://community.secop.gov.co/Public/Tendering/ContractNoticePhases/View?PPI=CO1.PPI.45650067&amp;isFromPublicArea=True&amp;isModal=False</t>
  </si>
  <si>
    <t xml:space="preserve">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</si>
  <si>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JESUS HERNAN RICO MONTEALEGRE</t>
  </si>
  <si>
    <t>UAESP-404-2026</t>
  </si>
  <si>
    <t>https://community.secop.gov.co/Public/Tendering/ContractNoticePhases/View?PPI=CO1.PPI.45657835&amp;isFromPublicArea=True&amp;isModal=False</t>
  </si>
  <si>
    <t xml:space="preserve">SSF-012 Prestar servicios de apoyo a la Subdirección de Servicios Funerarios y Alumbrado Público de la Unidad Administrativa Especial de Servicios Públicos - UAESP en gestiones administrativas y operativas requeridas por la Supervisión</t>
  </si>
  <si>
    <t xml:space="preserve">ANGIE JULIANA CASTAÑEDA ORTIZ</t>
  </si>
  <si>
    <t>UAESP-405-2026</t>
  </si>
  <si>
    <t>https://community.secop.gov.co/Public/Tendering/ContractNoticePhases/View?PPI=CO1.PPI.45654899&amp;isFromPublicArea=True&amp;isModal=False</t>
  </si>
  <si>
    <t xml:space="preserve">RBL-169 Prestar servicios profesionales jurídicos y soporte legal en los asuntos técnicos, normativos y regulatorios relacionados con el cumplimiento de las competencias de la Subdirección de RBL de la UAESP en Bogotá D.C.</t>
  </si>
  <si>
    <t xml:space="preserve">LUIS SEBASTIAN PEREZ RAMIREZ</t>
  </si>
  <si>
    <t>UAESP-406-2026</t>
  </si>
  <si>
    <t>https://community.secop.gov.co/Public/Tendering/ContractNoticePhases/View?PPI=CO1.PPI.45655107&amp;isFromPublicArea=True&amp;isModal=False</t>
  </si>
  <si>
    <t xml:space="preserve">RBL-019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</si>
  <si>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 xml:space="preserve">Leidy Johana Muñoz Mahecha</t>
  </si>
  <si>
    <t>UAESP-407-2026</t>
  </si>
  <si>
    <t>https://community.secop.gov.co/Public/Tendering/ContractNoticePhases/View?PPI=CO1.PPI.45658108&amp;isFromPublicArea=True&amp;isModal=False</t>
  </si>
  <si>
    <t xml:space="preserve">RBL-171 Prestar los servicios profesionales para el seguimiento a los indicadores de estrategias, actividades de gestión social y operativa relacionadas con las gestión de residuos sólidos, en el marco del servicio publico de aseo en la ciudad de Bogotá</t>
  </si>
  <si>
    <t xml:space="preserve">Carolina Hillón Méndez</t>
  </si>
  <si>
    <t>UAESP-408-2026</t>
  </si>
  <si>
    <t>https://community.secop.gov.co/Public/Tendering/ContractNoticePhases/View?PPI=CO1.PPI.45667174&amp;isFromPublicArea=True&amp;isModal=False</t>
  </si>
  <si>
    <t xml:space="preserve">RBL-158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</si>
  <si>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PRESENTACION MOSQUERA MOSQUERA</t>
  </si>
  <si>
    <t>UAESP-409-2026</t>
  </si>
  <si>
    <t>https://community.secop.gov.co/Public/Tendering/ContractNoticePhases/View?PPI=CO1.PPI.45660198&amp;isFromPublicArea=True&amp;isModal=False</t>
  </si>
  <si>
    <t xml:space="preserve">SSF-019 Prestar servicios de apoyo a la Subdirección de Servicios Funerarios y Alumbrado Público de la Unidad Administrativa Especial de Servicios Públicos - UAESP en gestiones administrativas y operativas requeridas por la Supervisión</t>
  </si>
  <si>
    <t xml:space="preserve">DAVID ALEJANDRO GÓMEZ</t>
  </si>
  <si>
    <t>UAESP-410-2026</t>
  </si>
  <si>
    <t>https://community.secop.gov.co/Public/Tendering/ContractNoticePhases/View?PPI=CO1.PPI.45667387&amp;isFromPublicArea=True&amp;isModal=False</t>
  </si>
  <si>
    <t xml:space="preserve">EN EJECUCIÓN </t>
  </si>
  <si>
    <t xml:space="preserve">RBL-147 Prestación de servicios profesionales a la Subdirección de RBL de la UAESP en la planeación y desarrollo de actividades de gestión territorial, con el fin de incentivar la participa- ción ciudadana, para promover prácticas responsables en la gestión de los residuos y el cumpli- miento de los horarios y frecuencias de las actividades del servicio de aseo</t>
  </si>
  <si>
    <t xml:space="preserve">ember andres farah cortes</t>
  </si>
  <si>
    <t>UAESP-411-2026</t>
  </si>
  <si>
    <t>https://community.secop.gov.co/Public/Tendering/ContractNoticePhases/View?PPI=CO1.PPI.45709435&amp;isFromPublicArea=True&amp;isModal=False</t>
  </si>
  <si>
    <t xml:space="preserve">OACRI-022 Prestar los servicios de apoyo a la gestión para el desarrollo, conceptualización y apoyo a la gestión de producción de piezas comunicativas visuales orientadas a la promoción de la cultura ciudadana de la UAESP.</t>
  </si>
  <si>
    <t xml:space="preserve">Juana María Uribe De Toro</t>
  </si>
  <si>
    <t>UAESP-412-2026</t>
  </si>
  <si>
    <t>https://community.secop.gov.co/Public/Tendering/ContractNoticePhases/View?PPI=CO1.PPI.45677079&amp;isFromPublicArea=True&amp;isModal=False</t>
  </si>
  <si>
    <t xml:space="preserve">SSF-018 Prestar servicios de apoyo a la Subdirección de Servicios Funerarios y Alumbrado Público de la Unidad Administrativa Especial de Servicios Públicos - UAESP en gestiones administrativas y operativas requeridas por la Supervisión.</t>
  </si>
  <si>
    <t xml:space="preserve">WILLIAM FERNANDO BARRERA FERNANDEZ</t>
  </si>
  <si>
    <t>UAESP-413-2026</t>
  </si>
  <si>
    <t>https://community.secop.gov.co/Public/Tendering/ContractNoticePhases/View?PPI=CO1.PPI.45678955&amp;isFromPublicArea=True&amp;isModal=False</t>
  </si>
  <si>
    <t xml:space="preserve">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</si>
  <si>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 xml:space="preserve">VIVIANA HERNANDEZ DUQUE</t>
  </si>
  <si>
    <t>UAESP-414-2026</t>
  </si>
  <si>
    <t xml:space="preserve">
https://community.secop.gov.co/Public/Tendering/ContractNoticePhases/View?PPI=CO1.PPI.45740115&amp;isFromPublicArea=True&amp;isModal=False</t>
  </si>
  <si>
    <t xml:space="preserve">SAP-003 Prestar servicios profesionales para el control y administración de las comunicaciones internas y externas del proceso de alumbrado público, utilizando los sistemas de información y gestión documental y las bases de seguimiento y control</t>
  </si>
  <si>
    <t xml:space="preserve">German Cortes Ballen</t>
  </si>
  <si>
    <t>UAESP-415-2026</t>
  </si>
  <si>
    <t>https://community.secop.gov.co/Public/Tendering/ContractNoticePhases/View?PPI=CO1.PPI.45752255&amp;isFromPublicArea=True&amp;isModal=False</t>
  </si>
  <si>
    <t xml:space="preserve">OAP-017 Prestar los servicios profesionales para apoyar la implementación del Sistema Integrado de Gestión - SIG y el Modelo Integrado de Planeación y Gestión - MIPG en la oficina Asesora de Planeación de la UAESP</t>
  </si>
  <si>
    <t xml:space="preserve">VERONICA RAMIREZ</t>
  </si>
  <si>
    <t>UAESP-416-2026</t>
  </si>
  <si>
    <t>https://community.secop.gov.co/Public/Tendering/ContractNoticePhases/View?PPI=CO1.PPI.45742767&amp;isFromPublicArea=True&amp;isModal=False</t>
  </si>
  <si>
    <t xml:space="preserve">SSF-023 Prestar servicios profesionales para el seguimiento de los contratos de servicios funerarios desde el componente social</t>
  </si>
  <si>
    <t xml:space="preserve">KAREN ROCIO CAÑON GOMEZ</t>
  </si>
  <si>
    <t xml:space="preserve">Clase de Contrat0</t>
  </si>
  <si>
    <t xml:space="preserve">MODALIDAD DE SELECCIÓN 2</t>
  </si>
  <si>
    <t xml:space="preserve">TIPO PERSONA 3</t>
  </si>
  <si>
    <t xml:space="preserve">TIPO CONFIGURACION 4</t>
  </si>
  <si>
    <t xml:space="preserve">UNIDAD PLAZO DE EJECUCIÓN 5</t>
  </si>
  <si>
    <t xml:space="preserve">TIPO DE GASTO 6</t>
  </si>
  <si>
    <t>PROCEDIMIENTO</t>
  </si>
  <si>
    <t xml:space="preserve">REGIMEN DE CONTRATACION</t>
  </si>
  <si>
    <t xml:space="preserve">TIPO DE MODIFICACION </t>
  </si>
  <si>
    <t>GENERO</t>
  </si>
  <si>
    <t xml:space="preserve">10 10-Contrato de Obra</t>
  </si>
  <si>
    <t xml:space="preserve">1 Licitación pública</t>
  </si>
  <si>
    <t xml:space="preserve">1 1. Natural </t>
  </si>
  <si>
    <t xml:space="preserve">1 1-Unión Temporal</t>
  </si>
  <si>
    <t xml:space="preserve">1 1. Días</t>
  </si>
  <si>
    <t xml:space="preserve">1 1. Subasta Inversa</t>
  </si>
  <si>
    <t xml:space="preserve">1 1. Ley 80</t>
  </si>
  <si>
    <t xml:space="preserve">1 1. Cesión</t>
  </si>
  <si>
    <t>Masculino</t>
  </si>
  <si>
    <t xml:space="preserve">21 21-Consultoría (Interventoría) </t>
  </si>
  <si>
    <t xml:space="preserve">2 2. Jurídica</t>
  </si>
  <si>
    <t xml:space="preserve">2 2-Consorcio</t>
  </si>
  <si>
    <t xml:space="preserve">2 2. Meses</t>
  </si>
  <si>
    <t xml:space="preserve">2 2. Menor cuantía</t>
  </si>
  <si>
    <t xml:space="preserve">2 2. Privado</t>
  </si>
  <si>
    <t xml:space="preserve">2 2. Adición</t>
  </si>
  <si>
    <t>Femenino</t>
  </si>
  <si>
    <t xml:space="preserve">22 22-Consultoría (Gerencia de Obra) </t>
  </si>
  <si>
    <t xml:space="preserve">3 Concurso de méritos</t>
  </si>
  <si>
    <t xml:space="preserve">3 3-Administradora Pública Cooperativa</t>
  </si>
  <si>
    <t xml:space="preserve">3 3. Años</t>
  </si>
  <si>
    <t xml:space="preserve">3 3. Servicio de la deuda </t>
  </si>
  <si>
    <t xml:space="preserve">3 3. Concurso de méritos abiertos</t>
  </si>
  <si>
    <t xml:space="preserve">3 3. Convenios Ley 489</t>
  </si>
  <si>
    <t xml:space="preserve">3 3. Prorroga</t>
  </si>
  <si>
    <t xml:space="preserve">23 23-Consultoría (Gerencia de Proyecto) </t>
  </si>
  <si>
    <t xml:space="preserve">4 Mínima cuantía</t>
  </si>
  <si>
    <t xml:space="preserve">4 4-Otras Entidades de Economía Solidaria</t>
  </si>
  <si>
    <t xml:space="preserve">4 4. Indeterminado</t>
  </si>
  <si>
    <t xml:space="preserve">4 4. Otro</t>
  </si>
  <si>
    <t xml:space="preserve">4 4. Concurso de méritos con precalificación</t>
  </si>
  <si>
    <t xml:space="preserve">4 4. CP Art. 355 privadas sin ánimo de lucro</t>
  </si>
  <si>
    <t xml:space="preserve">4 4. Adición / Prórroga</t>
  </si>
  <si>
    <t xml:space="preserve">OFICINA DE CONTROL INTERNO-OCI</t>
  </si>
  <si>
    <t xml:space="preserve">24 24-Consultoría (Estudios y Diseños Tecnicos) </t>
  </si>
  <si>
    <t xml:space="preserve">5 5-Sociedad Anónima</t>
  </si>
  <si>
    <t xml:space="preserve">5 5. Concurso de méritos con jurados</t>
  </si>
  <si>
    <t/>
  </si>
  <si>
    <t xml:space="preserve">5 5. Anulación</t>
  </si>
  <si>
    <t xml:space="preserve">25 25-Consultoría (Estudios de Prefactibilidad y Factibilidad) </t>
  </si>
  <si>
    <t xml:space="preserve">6 Contratación directa por Urgencia Manifiesta</t>
  </si>
  <si>
    <t xml:space="preserve">6 6-Sociedad Ltda.</t>
  </si>
  <si>
    <t xml:space="preserve">6 6. Otro</t>
  </si>
  <si>
    <t xml:space="preserve">6 6. Renegociación por menor valor</t>
  </si>
  <si>
    <t xml:space="preserve">26 26-Consultoría (Asesoría Técnica) </t>
  </si>
  <si>
    <t xml:space="preserve">7 Convocatoria pública</t>
  </si>
  <si>
    <t xml:space="preserve">7 7-Sociedad Comandita Simple</t>
  </si>
  <si>
    <t xml:space="preserve">7 7. Reinversión</t>
  </si>
  <si>
    <t xml:space="preserve">29 29-Consultoría (Otros) </t>
  </si>
  <si>
    <t xml:space="preserve">8 Otra Regimen Especial</t>
  </si>
  <si>
    <t xml:space="preserve">9 9-Fundación sin ánimo de lucro</t>
  </si>
  <si>
    <t xml:space="preserve">30 30-Servicios de Mantenimiento y/o Reparación</t>
  </si>
  <si>
    <t xml:space="preserve">9 Menor cuantía</t>
  </si>
  <si>
    <t xml:space="preserve">10 10-Corporación sin ánimo de lucro, Organización no Gubernamental -ONG-</t>
  </si>
  <si>
    <t xml:space="preserve">11 11-Entidad Estatal</t>
  </si>
  <si>
    <t xml:space="preserve">32 32-Servicios Artísticos </t>
  </si>
  <si>
    <t xml:space="preserve">12 12-Universidad Pública</t>
  </si>
  <si>
    <t xml:space="preserve">13 13-Universidad Privada</t>
  </si>
  <si>
    <t xml:space="preserve">34 34-Servicios Asistenciales de Salud </t>
  </si>
  <si>
    <t xml:space="preserve">14 14-Institución de Investigación Científica</t>
  </si>
  <si>
    <t xml:space="preserve">35 35-Servicios de Comunicaciones </t>
  </si>
  <si>
    <t xml:space="preserve">15 15-Organismo Multilateral</t>
  </si>
  <si>
    <t xml:space="preserve">36 36-Servicios de Edición </t>
  </si>
  <si>
    <t xml:space="preserve">16 16-Institución Aseguradora</t>
  </si>
  <si>
    <t xml:space="preserve">37 37-Servicios de Impresión </t>
  </si>
  <si>
    <t xml:space="preserve">17 17-Institución Financiera</t>
  </si>
  <si>
    <t xml:space="preserve">38 38-Servicios de Publicación </t>
  </si>
  <si>
    <t xml:space="preserve">18 18-Empresa Social del Estado - E.S.E.</t>
  </si>
  <si>
    <t xml:space="preserve">39 39-Servicios de Capacitación </t>
  </si>
  <si>
    <t xml:space="preserve">19 19-Empresa de Servicios Públicos - E.S.P.</t>
  </si>
  <si>
    <t xml:space="preserve">40 40-Servicios de Outsourcing </t>
  </si>
  <si>
    <t xml:space="preserve">20 20-Institución Prestadora de Servicios - I.P.S.</t>
  </si>
  <si>
    <t xml:space="preserve">41 41-Desarrollo de Proyectos Culturales</t>
  </si>
  <si>
    <t xml:space="preserve">21 21-Empresa Promotora de Salud - E.P.S.</t>
  </si>
  <si>
    <t xml:space="preserve">42 42-Suministro de Bienes en general </t>
  </si>
  <si>
    <t xml:space="preserve">22 22-Administradora de Régimen Subsidiado - A.R.S</t>
  </si>
  <si>
    <t xml:space="preserve">43 43-Suministro de Servicio de Vigilancia </t>
  </si>
  <si>
    <t xml:space="preserve">23 23-Empresa Unipersonal</t>
  </si>
  <si>
    <t xml:space="preserve">44 44-Suministro de Servicio de Aseo </t>
  </si>
  <si>
    <t xml:space="preserve">24 24-Otro</t>
  </si>
  <si>
    <t xml:space="preserve">45 45-Sumunistro de Alimentos </t>
  </si>
  <si>
    <t xml:space="preserve">25 25-Sociedad por Acciones Simplificadas - SAS</t>
  </si>
  <si>
    <t xml:space="preserve">46 46-Sumunistro de Medicamentos </t>
  </si>
  <si>
    <t xml:space="preserve">26 26-Persona Natural</t>
  </si>
  <si>
    <t xml:space="preserve">48 48-Otros Suministros </t>
  </si>
  <si>
    <t xml:space="preserve">49 49-Otros Servicios </t>
  </si>
  <si>
    <t xml:space="preserve">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</si>
  <si>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</si>
  <si>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</si>
  <si>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</si>
  <si>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</si>
  <si>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</si>
  <si>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</si>
  <si>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</si>
  <si>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</si>
  <si>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 xml:space="preserve">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</si>
  <si>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</si>
  <si>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</si>
  <si>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</si>
  <si>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</si>
  <si>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</si>
  <si>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</si>
  <si>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</si>
  <si>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</si>
  <si>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</si>
  <si>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</si>
  <si>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</si>
  <si>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</si>
  <si>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</si>
  <si>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</si>
  <si>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</si>
  <si>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</si>
  <si>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</si>
  <si>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</si>
  <si>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</si>
  <si>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</si>
  <si>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</si>
  <si>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</si>
  <si>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</si>
  <si>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 xml:space="preserve">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</si>
  <si>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</si>
  <si>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</si>
  <si>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</si>
  <si>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</si>
  <si>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</si>
  <si>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</si>
  <si>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 xml:space="preserve">910 910-Contrato de adm/on. mantenim. y aprovech. económico del espacio público</t>
  </si>
  <si>
    <t xml:space="preserve">911 911-Contrato Interadministrativo</t>
  </si>
  <si>
    <t xml:space="preserve">912 912-Administracion de Recursos del Regimen Subsidiado</t>
  </si>
  <si>
    <t xml:space="preserve">999 999-Otro tipo de naturaleza de contratos </t>
  </si>
  <si>
    <t xml:space="preserve">NOMBRE DEL SUPERVISOR</t>
  </si>
  <si>
    <t>CARGO</t>
  </si>
  <si>
    <t xml:space="preserve">NIT Y/O CEDULA SUPERVISOR</t>
  </si>
  <si>
    <t xml:space="preserve">LUZ AMANDA CAMACHO SANCHEZ</t>
  </si>
  <si>
    <t xml:space="preserve">DIRECTORA GENERAL</t>
  </si>
  <si>
    <t xml:space="preserve">MONICA ANDREA BONILLA VELASCO</t>
  </si>
  <si>
    <t>ASESOR(A)</t>
  </si>
  <si>
    <t xml:space="preserve">JULIAN CAMILO AMADO VELANDIA</t>
  </si>
  <si>
    <t xml:space="preserve">JEFE OFICINA ASESORA DE COMUNICACIONES Y RELACIONES INTERINSTITUCIONALES</t>
  </si>
  <si>
    <t xml:space="preserve">FRANCISCO JOSE AYALA SANMIGUEL</t>
  </si>
  <si>
    <t xml:space="preserve">JEFE OFICINA ASESORA DE PLANEACION</t>
  </si>
  <si>
    <t xml:space="preserve">ANDRES PABON SALAMANCA</t>
  </si>
  <si>
    <t xml:space="preserve">JEFE OFICINA CONTROL INTERNO</t>
  </si>
  <si>
    <t xml:space="preserve">CESAR MAURICIO BELTRAN LOPEZ</t>
  </si>
  <si>
    <t xml:space="preserve">JEFE OFICINA DE TECNOLOGIAS DE LA INFORMACION Y LAS COMUNICACIONES</t>
  </si>
  <si>
    <t xml:space="preserve">RUBEN DARIO PERILLA CARDENAS</t>
  </si>
  <si>
    <t xml:space="preserve">SUBDIRECTOR DE ADMINISTRATIVA Y FINANCIERA</t>
  </si>
  <si>
    <t xml:space="preserve">PETER ZAHIT GOMEZ</t>
  </si>
  <si>
    <t xml:space="preserve">PROFESIONAL ESPECIALIZADO</t>
  </si>
  <si>
    <t xml:space="preserve">BLANCA YOMAR LOPEZ DELGADILLO</t>
  </si>
  <si>
    <t xml:space="preserve">FERNANDO MARTIN ROMERO</t>
  </si>
  <si>
    <t xml:space="preserve">PROFESIONAL UNIVERSITARIO</t>
  </si>
  <si>
    <t xml:space="preserve">WILSON ORLANDO REYES</t>
  </si>
  <si>
    <t xml:space="preserve">ALMACENISTA GENERAL</t>
  </si>
  <si>
    <t xml:space="preserve">SANDRA RUIZ MEDELIN</t>
  </si>
  <si>
    <t xml:space="preserve">ALVARO RAUL PARRA ERAZO</t>
  </si>
  <si>
    <t xml:space="preserve">SUBDIRECTOR DE APROVECHAMIENTO</t>
  </si>
  <si>
    <t xml:space="preserve">CARLOS ARTURO QUINTANA ASTRO</t>
  </si>
  <si>
    <t xml:space="preserve">SUBDIRECTOR DE ASUNTOS LEGALES</t>
  </si>
  <si>
    <t xml:space="preserve">FREDY FERLEY ALDANA ARIAS</t>
  </si>
  <si>
    <t>SUBDIRECTOR(A)</t>
  </si>
  <si>
    <t xml:space="preserve">HERMES HUMBERTO FORERO</t>
  </si>
  <si>
    <t xml:space="preserve">SUBDIRECTOR DE RBL</t>
  </si>
  <si>
    <t xml:space="preserve">INGRID LISBETH RAMIREZ MORENO</t>
  </si>
  <si>
    <t xml:space="preserve">SUBDIRECTORA DE SERVICIOS FUNERARIOS Y ALUMBRADO PUBLICO</t>
  </si>
  <si>
    <t xml:space="preserve">Abogado asignado</t>
  </si>
  <si>
    <t xml:space="preserve">ABOGADO ENCARGADO</t>
  </si>
  <si>
    <t xml:space="preserve">NIT Y/O CEDULA</t>
  </si>
  <si>
    <t xml:space="preserve">D.V / CODIGO DE VERIFICACION RUT</t>
  </si>
  <si>
    <t xml:space="preserve">REPRESENTANTE LEGAL</t>
  </si>
  <si>
    <t xml:space="preserve">NIT REPRESENTANTE LEGAL</t>
  </si>
  <si>
    <t>CESIONARIO</t>
  </si>
  <si>
    <t xml:space="preserve">NIT O CC CESIONARIO</t>
  </si>
  <si>
    <t xml:space="preserve">FECHA CESION</t>
  </si>
  <si>
    <t xml:space="preserve">CONSORCIO O UNION TEMPORAL</t>
  </si>
  <si>
    <t xml:space="preserve">EMPRESAS PARTICIPANTES DE LA UNION TEMPORAL O CONSORCIO</t>
  </si>
  <si>
    <t xml:space="preserve">PORCENTAJE DE PARTICIPACION</t>
  </si>
  <si>
    <t xml:space="preserve">FECHA DE NACIMIENTO DD-MM-AA</t>
  </si>
  <si>
    <t>DIRECCION</t>
  </si>
  <si>
    <t>TELEFONO</t>
  </si>
  <si>
    <t xml:space="preserve">CORREO ELECTRONICO</t>
  </si>
  <si>
    <t xml:space="preserve">NATURALEZA JURIDICA</t>
  </si>
  <si>
    <t>Edad</t>
  </si>
  <si>
    <t xml:space="preserve">PROFESION DE ACUERDO HOJA DE VIDA SIDEAP</t>
  </si>
  <si>
    <t xml:space="preserve">ESTUDIOS ESPECIALIZADOS DE ACUERDO SIDEAP</t>
  </si>
  <si>
    <t xml:space="preserve">TOTAL EXPERIENCIA SIDEAP</t>
  </si>
  <si>
    <t xml:space="preserve">OBSERVACIONES VALOR</t>
  </si>
  <si>
    <t xml:space="preserve">VALOR ADICIONES</t>
  </si>
  <si>
    <t xml:space="preserve">VIGENCIAS FUTURAS</t>
  </si>
  <si>
    <t xml:space="preserve">FECHA DE  INICIO</t>
  </si>
  <si>
    <t xml:space="preserve">FECHA DE TERMINACION</t>
  </si>
  <si>
    <t xml:space="preserve">TIEMPO EJECUCION INICIAL
En meses</t>
  </si>
  <si>
    <t xml:space="preserve">EJECUCION TOTAL EN DIAS</t>
  </si>
  <si>
    <t xml:space="preserve">NO ORFEO</t>
  </si>
  <si>
    <t xml:space="preserve">NO CDP</t>
  </si>
  <si>
    <t xml:space="preserve">FECHA CDP</t>
  </si>
  <si>
    <t xml:space="preserve">RUBRO PRESUPUESTAL</t>
  </si>
  <si>
    <t xml:space="preserve">NO RP</t>
  </si>
  <si>
    <t xml:space="preserve">FECHA REGISTRO</t>
  </si>
  <si>
    <t xml:space="preserve">CLAUSULA LIQUIDACION</t>
  </si>
  <si>
    <t xml:space="preserve">LIQUIDADO O TERMINADO ANTICIPADAMENTE</t>
  </si>
  <si>
    <t xml:space="preserve">FECHA ACTA LIQUIDACION O TERMINACION ANTICIPADA</t>
  </si>
  <si>
    <t xml:space="preserve">NIVEL DE ACUERDO A TABLA DE HONORARIOS</t>
  </si>
  <si>
    <t xml:space="preserve">VENCIMIENTO LIQUIDACION</t>
  </si>
  <si>
    <t xml:space="preserve">FECHA DE SUSCRPCIÓN</t>
  </si>
  <si>
    <t>UAESP-05-2026</t>
  </si>
  <si>
    <t>anulado</t>
  </si>
  <si>
    <t>UAESP-06-2026</t>
  </si>
  <si>
    <t>UAESP-13-2026</t>
  </si>
  <si>
    <t>RECHAZADO</t>
  </si>
  <si>
    <t xml:space="preserve">SAP-003: Prestar servicios profesionales para el control y administración de las comunicaciones internas y externas del proceso de alumbrado público, utilizando los sistemas de información y gestión documental y las bases de seguimiento y control.</t>
  </si>
  <si>
    <t xml:space="preserve">DAVID FERNANDO PACHECHO ARIZA</t>
  </si>
  <si>
    <t>UAESP-81-2026</t>
  </si>
  <si>
    <t xml:space="preserve">NATALIA GONZÁLEZ PORRAS</t>
  </si>
  <si>
    <t>UAESP-117-2026</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</si>
  <si>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así como de actividades encaminadas al fortalecimiento de la actividad del reciclaje, las organizaciones y los recicladores de oficio</t>
  </si>
  <si>
    <t>UAESP-235-2026</t>
  </si>
  <si>
    <t xml:space="preserve">DIANA PAOLA PEÑATA GOMEZ</t>
  </si>
  <si>
    <t>UAESP-362-2026</t>
  </si>
  <si>
    <t>A1</t>
  </si>
  <si>
    <t>A2</t>
  </si>
  <si>
    <t>A3</t>
  </si>
  <si>
    <t>A4</t>
  </si>
  <si>
    <t>A5</t>
  </si>
  <si>
    <t xml:space="preserve">TOTAL ADICIONES</t>
  </si>
  <si>
    <t>P1</t>
  </si>
  <si>
    <t>PLAZO</t>
  </si>
  <si>
    <t>P2</t>
  </si>
  <si>
    <t>P3</t>
  </si>
  <si>
    <t xml:space="preserve">1 MES</t>
  </si>
  <si>
    <t xml:space="preserve">16 DIAS</t>
  </si>
  <si>
    <t xml:space="preserve">15 DIAS</t>
  </si>
  <si>
    <t xml:space="preserve">21 DIAS</t>
  </si>
  <si>
    <t xml:space="preserve">3 MESES</t>
  </si>
  <si>
    <t xml:space="preserve">2 Meses 3 Dias</t>
  </si>
  <si>
    <t xml:space="preserve">2 Meses</t>
  </si>
  <si>
    <t xml:space="preserve">26 DIAS</t>
  </si>
  <si>
    <t xml:space="preserve">1 Mes 26 Dias</t>
  </si>
  <si>
    <t xml:space="preserve">1 Mes 25 Dias</t>
  </si>
  <si>
    <t xml:space="preserve">1 Mes 22 Dias</t>
  </si>
  <si>
    <t xml:space="preserve">1 Mes 15 Dias</t>
  </si>
  <si>
    <t xml:space="preserve">1 Mes 18 Dias</t>
  </si>
  <si>
    <t xml:space="preserve">1 Mes 19 Dias</t>
  </si>
  <si>
    <t xml:space="preserve">1 Mes</t>
  </si>
  <si>
    <t xml:space="preserve">1 Mes 12 Dias</t>
  </si>
  <si>
    <t xml:space="preserve">15 Dias</t>
  </si>
  <si>
    <t xml:space="preserve">2 Meses 16 Dias</t>
  </si>
  <si>
    <t xml:space="preserve">1 Mes 7 Dias</t>
  </si>
  <si>
    <t xml:space="preserve">2 Meses 26 Dias</t>
  </si>
  <si>
    <t xml:space="preserve">6 Meses</t>
  </si>
  <si>
    <t xml:space="preserve">20 DIAS</t>
  </si>
  <si>
    <t xml:space="preserve">10 Dias</t>
  </si>
  <si>
    <t xml:space="preserve">10 DIAS</t>
  </si>
  <si>
    <t xml:space="preserve">MINIMA CUANTIA</t>
  </si>
  <si>
    <t>FECHA</t>
  </si>
  <si>
    <t xml:space="preserve">NO PROCESO</t>
  </si>
  <si>
    <t>PROFESIONAL</t>
  </si>
  <si>
    <t>CONTRATISTA</t>
  </si>
  <si>
    <t>VALOR</t>
  </si>
  <si>
    <t xml:space="preserve">NO PROPONENTES</t>
  </si>
  <si>
    <t xml:space="preserve">SELECCIÓN ABREVIADA</t>
  </si>
  <si>
    <t xml:space="preserve">LICITACION PUBLICA</t>
  </si>
  <si>
    <t xml:space="preserve">CONCURSO DE MERITOS</t>
  </si>
  <si>
    <t xml:space="preserve">PROCESOS COMPETITIVOS</t>
  </si>
  <si>
    <t>SAF</t>
  </si>
  <si>
    <t xml:space="preserve">No Cotización</t>
  </si>
  <si>
    <t>Fecha</t>
  </si>
  <si>
    <t>Objeto</t>
  </si>
  <si>
    <t>Dependencia</t>
  </si>
  <si>
    <t>Solicitante</t>
  </si>
  <si>
    <t>-</t>
  </si>
  <si>
    <t xml:space="preserve">FECHA DE SUSCRIPCIÓN</t>
  </si>
  <si>
    <t xml:space="preserve">MODALIDAD DE SELECCIÓN</t>
  </si>
  <si>
    <t>UAESP-16-2025</t>
  </si>
  <si>
    <t>Camilo</t>
  </si>
  <si>
    <t xml:space="preserve">5 5. Contratación directa</t>
  </si>
  <si>
    <t>N/A</t>
  </si>
  <si>
    <t>https://community.secop.gov.co/Public/Tendering/OpportunityDetail/Index?noticeUID=CO1.NTC.7609963&amp;isFromPublicArea=True&amp;isModal=true&amp;asPopupView=true</t>
  </si>
  <si>
    <t xml:space="preserve">AP-004 Prestar servicios profesionales a la Subdirección de Servicios Funerarios y Alumbrado Público en asuntos ambientales y sanitarios, relacionados con la prestación del servicio de Alumbrado Público y hornos crematorios en los cementerios de propiedad del Distrito</t>
  </si>
  <si>
    <t xml:space="preserve">Ever Adrian Hernandez</t>
  </si>
  <si>
    <t>UAESP-40-2025</t>
  </si>
  <si>
    <t xml:space="preserve">Andrea Torres</t>
  </si>
  <si>
    <t>https://community.secop.gov.co/Public/Tendering/OpportunityDetail/Index?noticeUID=CO1.NTC.7677097&amp;isFromPublicArea=True&amp;isModal=true&amp;asPopupView=true</t>
  </si>
  <si>
    <t xml:space="preserve">SSF-027 Prestar servicios profesionales como apoyo transversal a la subdirección en la coordinación en los asuntos que le sean requeridos para el apoyo a la supervisión de los servicios</t>
  </si>
  <si>
    <t>UAESP-153-2025</t>
  </si>
  <si>
    <t xml:space="preserve">PRESTACION DE SERVICIOS</t>
  </si>
  <si>
    <t xml:space="preserve">2 2. Selección abreviada</t>
  </si>
  <si>
    <t xml:space="preserve">No salio con este numero</t>
  </si>
  <si>
    <t>UAESP-169-2025</t>
  </si>
  <si>
    <t>Johanna</t>
  </si>
  <si>
    <t>https://community.secop.gov.co/Public/Tendering/OpportunityDetail/Index?noticeUID=CO1.NTC.7913135&amp;isFromPublicArea=True&amp;isModal=true&amp;asPopupView=true</t>
  </si>
  <si>
    <t xml:space="preserve">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</si>
  <si>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</si>
  <si>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</si>
  <si>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 xml:space="preserve">No se Ejecuto</t>
  </si>
  <si>
    <t>UAESP-175-2025</t>
  </si>
  <si>
    <t>UAESP-219-2025</t>
  </si>
  <si>
    <t>UAESP-239-2025</t>
  </si>
  <si>
    <t>UAESP-265-2025</t>
  </si>
  <si>
    <t>UAESP-318-2025</t>
  </si>
  <si>
    <t>Desistido</t>
  </si>
  <si>
    <t>UAESP-360-2025</t>
  </si>
  <si>
    <t>Rechazada</t>
  </si>
  <si>
    <t>UAESP-400-2025</t>
  </si>
  <si>
    <t xml:space="preserve">NO CONTRATO </t>
  </si>
  <si>
    <t>SUSPENSION</t>
  </si>
  <si>
    <t>REINICIO</t>
  </si>
  <si>
    <t xml:space="preserve">Orden de Compra</t>
  </si>
  <si>
    <t xml:space="preserve">Entidad Estatal</t>
  </si>
  <si>
    <t xml:space="preserve">Fecha de la orden</t>
  </si>
  <si>
    <t>Estado</t>
  </si>
  <si>
    <t>Instrumento</t>
  </si>
  <si>
    <t>Total</t>
  </si>
  <si>
    <t xml:space="preserve">FECHA VENCIMIENTO</t>
  </si>
  <si>
    <t xml:space="preserve">UNIDAD ADMINISTRATIVA ESPECIAL DE SERVICIOS PUBLICOS</t>
  </si>
  <si>
    <t>Emitido</t>
  </si>
  <si>
    <t xml:space="preserve">Aseo y Cafetería IV</t>
  </si>
  <si>
    <t>$524,619,509</t>
  </si>
  <si>
    <t xml:space="preserve">CONSORCIO KIOS</t>
  </si>
  <si>
    <t xml:space="preserve">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</si>
  <si>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</si>
  <si>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 xml:space="preserve">Subdireccion Administrativa y Financiera</t>
  </si>
  <si>
    <t xml:space="preserve">IAD Software por Catalogo II</t>
  </si>
  <si>
    <t>$50,014,866</t>
  </si>
  <si>
    <t xml:space="preserve">UT Catalogo de Software ArcGIS de Esri</t>
  </si>
  <si>
    <t xml:space="preserve">TIC-023 Adquisición del licenciamiento ArcGis de georreferenciación para el servicio de las áreas misionales de la Unidad Administrativa Especial de Servicios Públicos.</t>
  </si>
  <si>
    <t xml:space="preserve">Oficina de Tecnologias de la Informacion y las Comunicaciones</t>
  </si>
  <si>
    <t>$561,809,100</t>
  </si>
  <si>
    <t xml:space="preserve">Consorcio IAD Dinamico Softwareone</t>
  </si>
  <si>
    <t xml:space="preserve">TIC-016 Renovar la suscripción de licencias de servicios de ofimática suit con cuentas correos, colaborativas y BI para el desarrollo de las actividades de la Unidad Administrativa Especial de Servicios Públicos - UAESP, a través la Tienda Virtual del Estado Colombiano.</t>
  </si>
  <si>
    <t xml:space="preserve">ETP III</t>
  </si>
  <si>
    <t>$8,582,896</t>
  </si>
  <si>
    <t xml:space="preserve">SOLUTION COPY LTDA</t>
  </si>
  <si>
    <t xml:space="preserve">TIC-014 Contratar el servicio de equipos periféricos tipo escáner para la Unidad Administrativa Especial de Servicios Públicos- UAESP a través la Tienda Virtual del Estado Colombiano Acuerdo Marco.</t>
  </si>
  <si>
    <t xml:space="preserve">Grandes Superficies</t>
  </si>
  <si>
    <t>$8,037,890</t>
  </si>
  <si>
    <t xml:space="preserve">Falabella de Colombia S.A.</t>
  </si>
  <si>
    <t xml:space="preserve">SAF-084 Adquirir a través de la TVEC - Grandes Superficies, el mobiliario y equipo de oficina requerido en las instalaciones de la nueva sede de la UAESP.</t>
  </si>
  <si>
    <t>$37,830,100</t>
  </si>
  <si>
    <t xml:space="preserve">Panamericana Outsourcing S.A.</t>
  </si>
  <si>
    <t>$1,028,755</t>
  </si>
  <si>
    <t xml:space="preserve">FERRICENTROS SAS</t>
  </si>
  <si>
    <t>$2,288,888</t>
  </si>
  <si>
    <t xml:space="preserve">PROVEER INSTITUCIONAL SAS</t>
  </si>
  <si>
    <t>$4,656,000</t>
  </si>
  <si>
    <t xml:space="preserve">CENCOSUD COLOMBIA S.A.</t>
  </si>
  <si>
    <t xml:space="preserve">Combustible (Nacional) III</t>
  </si>
  <si>
    <t>$56,770,630</t>
  </si>
  <si>
    <t xml:space="preserve">Distracom S.A.</t>
  </si>
  <si>
    <t xml:space="preserve">SAF-069 Contratar el suministro de gasolina para los vehículos de la entidad y garantizar la prestación de los servicios de recorridos misionales de la UAESP.</t>
  </si>
  <si>
    <t xml:space="preserve">TABLA DINÁMICA (CONSULTA x CONTRATISTA)</t>
  </si>
  <si>
    <t xml:space="preserve">DURACIÓN DEL CONTRATO EN MESES</t>
  </si>
  <si>
    <t xml:space="preserve">VALOR CONTRATO</t>
  </si>
  <si>
    <t xml:space="preserve">CANTIDAD DE CONTRATOS</t>
  </si>
  <si>
    <t xml:space="preserve">Total Meses: 4</t>
  </si>
  <si>
    <t xml:space="preserve">Total Meses: 6</t>
  </si>
  <si>
    <t xml:space="preserve">Total de Contratos</t>
  </si>
  <si>
    <t xml:space="preserve">TABLA DINÁMICA (CONSULTA x DEPENDENCIAS)</t>
  </si>
  <si>
    <t xml:space="preserve">NOMBRE DE LA DEPENDENCIA</t>
  </si>
  <si>
    <t xml:space="preserve">Subdireccion de Disposicion Final</t>
  </si>
  <si>
    <t xml:space="preserve">ESTADO DEL CONTRATO</t>
  </si>
  <si>
    <t xml:space="preserve">VALOR DEL CONTRATO</t>
  </si>
  <si>
    <t xml:space="preserve"> JENNIFER VNEGAS PEÑA</t>
  </si>
  <si>
    <t>Vigente</t>
  </si>
  <si>
    <t xml:space="preserve"> JENNIFER VNEGAS PEÑA Total</t>
  </si>
  <si>
    <t xml:space="preserve">ANDRES GERARDO CASTAÑEDA CAMARGO</t>
  </si>
  <si>
    <t xml:space="preserve">ANDRES GERARDO CASTAÑEDA CAMARGO Total</t>
  </si>
  <si>
    <t xml:space="preserve">ANGELA MARIA LEIVA TENJO</t>
  </si>
  <si>
    <t xml:space="preserve">ANGELA MARIA LEIVA TENJO Total</t>
  </si>
  <si>
    <t xml:space="preserve">Armando Rodríguez Ochoa</t>
  </si>
  <si>
    <t xml:space="preserve">Armando Rodríguez Ochoa Total</t>
  </si>
  <si>
    <t xml:space="preserve">AURA CRISTINA GARCÍA OTÁLORA</t>
  </si>
  <si>
    <t xml:space="preserve">AURA CRISTINA GARCÍA OTÁLORA Total</t>
  </si>
  <si>
    <t xml:space="preserve">CARLOS ANDRES ACERO</t>
  </si>
  <si>
    <t xml:space="preserve">CARLOS ANDRES ACERO Total</t>
  </si>
  <si>
    <t xml:space="preserve">CARLOS GEOVANNY BORDA PEREZ</t>
  </si>
  <si>
    <t xml:space="preserve">CARLOS GEOVANNY BORDA PEREZ Total</t>
  </si>
  <si>
    <t xml:space="preserve">CHRISTIAM MODESTO DIAZ GONZALEZ</t>
  </si>
  <si>
    <t xml:space="preserve">CHRISTIAM MODESTO DIAZ GONZALEZ Total</t>
  </si>
  <si>
    <t xml:space="preserve">CRISTIAN PINEDA</t>
  </si>
  <si>
    <t xml:space="preserve">CRISTIAN PINEDA Total</t>
  </si>
  <si>
    <t xml:space="preserve">DEIBY ALEJANDRO BERNAL PERILLA</t>
  </si>
  <si>
    <t xml:space="preserve">DEIBY ALEJANDRO BERNAL PERILLA Total</t>
  </si>
  <si>
    <t xml:space="preserve">FELIX ALBERTO PINZON MONTOYA</t>
  </si>
  <si>
    <t xml:space="preserve">FELIX ALBERTO PINZON MONTOYA Total</t>
  </si>
  <si>
    <t xml:space="preserve">GRUPO YACAR INGENIERIA S.A.</t>
  </si>
  <si>
    <t xml:space="preserve">GRUPO YACAR INGENIERIA S.A. Total</t>
  </si>
  <si>
    <t xml:space="preserve">HARVY ZURITH BARRIOS LOPEZ</t>
  </si>
  <si>
    <t xml:space="preserve">HARVY ZURITH BARRIOS LOPEZ Total</t>
  </si>
  <si>
    <t xml:space="preserve">JAVIER ANDRES MOLANO AVELLA</t>
  </si>
  <si>
    <t xml:space="preserve">JAVIER ANDRES MOLANO AVELLA Total</t>
  </si>
  <si>
    <t xml:space="preserve">JOSE MANUEL LLAIN TORRADO</t>
  </si>
  <si>
    <t xml:space="preserve">JOSE MANUEL LLAIN TORRADO Total</t>
  </si>
  <si>
    <t xml:space="preserve">LARITZA PAEZ MARTINEZ</t>
  </si>
  <si>
    <t xml:space="preserve">LARITZA PAEZ MARTINEZ Total</t>
  </si>
  <si>
    <t xml:space="preserve">LORENZO ANDRES DIAZ CARVAJAL</t>
  </si>
  <si>
    <t xml:space="preserve">LORENZO ANDRES DIAZ CARVAJAL Total</t>
  </si>
  <si>
    <t xml:space="preserve">Luis Felipe Chitiva Angel</t>
  </si>
  <si>
    <t xml:space="preserve">Luis Felipe Chitiva Angel Total</t>
  </si>
  <si>
    <t xml:space="preserve">MAGDA CELENA MANOSALVA DE CELIS Total</t>
  </si>
  <si>
    <t xml:space="preserve">MARCELA PATRICIA MARTINEZ GONZALEZ</t>
  </si>
  <si>
    <t xml:space="preserve">MARCELA PATRICIA MARTINEZ GONZALEZ Total</t>
  </si>
  <si>
    <t xml:space="preserve">María Elena Díaz Arias</t>
  </si>
  <si>
    <t xml:space="preserve">María Elena Díaz Arias Total</t>
  </si>
  <si>
    <t xml:space="preserve">MIGUEL ANGEL ORJUELA PEÑALOSA</t>
  </si>
  <si>
    <t xml:space="preserve">MIGUEL ANGEL ORJUELA PEÑALOSA Total</t>
  </si>
  <si>
    <t xml:space="preserve">Oswaldo Alfonso Arias Rodríguez Total</t>
  </si>
  <si>
    <t xml:space="preserve">RAUL IVAN ARIAS RODRIGUEZ Total</t>
  </si>
  <si>
    <t xml:space="preserve">STHEPANIE ROMAN PARDO Total</t>
  </si>
  <si>
    <t xml:space="preserve">UNIDAD DE INVESTIGACIÓN CRIMINAL DE LA DEFENSA</t>
  </si>
  <si>
    <t xml:space="preserve">UNIDAD DE INVESTIGACIÓN CRIMINAL DE LA DEFENSA Total</t>
  </si>
  <si>
    <t xml:space="preserve">UNIVERSIDA DISTRITAL</t>
  </si>
  <si>
    <t xml:space="preserve">UNIVERSIDA DISTRITAL Total</t>
  </si>
  <si>
    <t xml:space="preserve">UNIVERSIDAD NACIONAL ABIERTA Y A DISTANCIA</t>
  </si>
  <si>
    <t xml:space="preserve">UNIVERSIDAD NACIONAL ABIERTA Y A DISTANCIA Total</t>
  </si>
  <si>
    <t xml:space="preserve">UNIVERSIDAD PEDAGOGICA NACIONAL</t>
  </si>
  <si>
    <t>TERMINADO</t>
  </si>
  <si>
    <t xml:space="preserve">UNIVERSIDAD PEDAGOGICA NACIONAL Total</t>
  </si>
  <si>
    <t xml:space="preserve">YANETH VILLARRAGA</t>
  </si>
  <si>
    <t xml:space="preserve">YANETH VILLARRAGA Total</t>
  </si>
  <si>
    <t xml:space="preserve">YIRLY DAYAN GALEANO AVILA</t>
  </si>
  <si>
    <t xml:space="preserve">YIRLY DAYAN GALEANO AVILA Total</t>
  </si>
  <si>
    <t xml:space="preserve">VALOR TOTAL DE CONTRATOS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</si>
</sst>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6">
    <numFmt numFmtId="164" formatCode="_-&quot;$&quot;\ * #,##0.00_-;\-&quot;$&quot;\ * #,##0.00_-;_-&quot;$&quot;\ * &quot;-&quot;??_-;_-@_-"/>
    <numFmt numFmtId="165" formatCode="&quot;$&quot;\ #,##0"/>
    <numFmt numFmtId="166" formatCode="_-* #,##0.00_-;\-* #,##0.00_-;_-* &quot;-&quot;??_-;_-@_-"/>
    <numFmt numFmtId="167" formatCode="_-&quot;$&quot;\ * #,##0_-;\-&quot;$&quot;\ * #,##0_-;_-&quot;$&quot;\ * &quot;-&quot;_-;_-@_-"/>
    <numFmt numFmtId="168" formatCode="_-[$$-409]* #,##0.00_ ;_-[$$-409]* \-#,##0.00\ ;_-[$$-409]* &quot;-&quot;??_ ;_-@_ "/>
    <numFmt numFmtId="169" formatCode="_-[$$-409]* #,##0_ ;_-[$$-409]* \-#,##0\ ;_-[$$-409]* &quot;-&quot;??_ ;_-@_ "/>
  </numFmts>
  <fonts count="47">
    <font>
      <sz val="11.000000"/>
      <color theme="1"/>
      <name val="Calibri"/>
      <scheme val="minor"/>
    </font>
    <font>
      <b/>
      <sz val="11.000000"/>
      <color theme="0"/>
      <name val="Calibri"/>
      <scheme val="minor"/>
    </font>
    <font>
      <u/>
      <sz val="11.000000"/>
      <color theme="10"/>
      <name val="Calibri"/>
      <scheme val="minor"/>
    </font>
    <font>
      <sz val="11.000000"/>
      <color indexed="64"/>
      <name val="Calibri"/>
    </font>
    <font>
      <sz val="10.000000"/>
      <name val="Arial"/>
    </font>
    <font>
      <sz val="9.000000"/>
      <color theme="1"/>
      <name val="Aptos Narrow"/>
    </font>
    <font>
      <b/>
      <sz val="9.000000"/>
      <color theme="1"/>
      <name val="Aptos Narrow"/>
    </font>
    <font>
      <b/>
      <sz val="9.000000"/>
      <name val="Aptos Narrow"/>
    </font>
    <font>
      <b/>
      <sz val="9.000000"/>
      <color indexed="64"/>
      <name val="Aptos Narrow"/>
    </font>
    <font>
      <sz val="10.000000"/>
      <color theme="1"/>
      <name val="Calibri"/>
      <scheme val="minor"/>
    </font>
    <font>
      <b/>
      <sz val="9.000000"/>
      <color theme="1"/>
      <name val="Calibri"/>
      <scheme val="minor"/>
    </font>
    <font>
      <sz val="9.000000"/>
      <color indexed="64"/>
      <name val="Calibri"/>
    </font>
    <font>
      <sz val="9.000000"/>
      <color indexed="64"/>
      <name val="Arial"/>
    </font>
    <font>
      <u/>
      <sz val="9.000000"/>
      <color theme="10"/>
      <name val="Calibri"/>
      <scheme val="minor"/>
    </font>
    <font>
      <sz val="9.000000"/>
      <color theme="1"/>
      <name val="Calibri"/>
      <scheme val="minor"/>
    </font>
    <font>
      <sz val="9.000000"/>
      <color rgb="FF006100"/>
      <name val="Calibri"/>
    </font>
    <font>
      <sz val="9.000000"/>
      <color indexed="64"/>
      <name val="Aptos"/>
    </font>
    <font>
      <sz val="9.000000"/>
      <color indexed="64"/>
      <name val="Aptos Narrow"/>
    </font>
    <font>
      <u/>
      <sz val="9.000000"/>
      <color theme="10"/>
      <name val="Aptos Narrow"/>
    </font>
    <font>
      <b/>
      <sz val="9.000000"/>
      <color indexed="63"/>
      <name val="Arial"/>
    </font>
    <font>
      <sz val="8.000000"/>
      <color indexed="64"/>
      <name val="Arial"/>
    </font>
    <font>
      <sz val="9.000000"/>
      <color indexed="2"/>
      <name val="Calibri"/>
    </font>
    <font>
      <sz val="9.000000"/>
      <color indexed="64"/>
      <name val="Calibri"/>
      <scheme val="minor"/>
    </font>
    <font>
      <u/>
      <sz val="9.000000"/>
      <color indexed="64"/>
      <name val="Calibri"/>
      <scheme val="minor"/>
    </font>
    <font>
      <sz val="9.000000"/>
      <color rgb="FF737376"/>
      <name val="Arial"/>
    </font>
    <font>
      <sz val="10.000000"/>
      <color indexed="64"/>
      <name val="Calibri"/>
    </font>
    <font>
      <sz val="9.000000"/>
      <color indexed="23"/>
      <name val="Arial"/>
    </font>
    <font>
      <sz val="9.000000"/>
      <color indexed="64"/>
      <name val="Calibri Light"/>
      <scheme val="major"/>
    </font>
    <font>
      <b/>
      <i/>
      <sz val="11.000000"/>
      <color theme="1"/>
      <name val="Calibri"/>
      <scheme val="minor"/>
    </font>
    <font>
      <b/>
      <i/>
      <sz val="11.000000"/>
      <name val="Calibri"/>
      <scheme val="minor"/>
    </font>
    <font>
      <b/>
      <sz val="10.000000"/>
      <color theme="1"/>
      <name val="Calibri"/>
      <scheme val="minor"/>
    </font>
    <font>
      <b/>
      <i/>
      <sz val="10.000000"/>
      <color theme="1"/>
      <name val="Calibri"/>
      <scheme val="minor"/>
    </font>
    <font>
      <b/>
      <i/>
      <sz val="10.000000"/>
      <name val="Calibri"/>
      <scheme val="minor"/>
    </font>
    <font>
      <b/>
      <i/>
      <sz val="10.000000"/>
      <color indexed="64"/>
      <name val="Calibri"/>
      <scheme val="minor"/>
    </font>
    <font>
      <b/>
      <sz val="10.000000"/>
      <name val="Calibri"/>
      <scheme val="minor"/>
    </font>
    <font>
      <b/>
      <sz val="9.000000"/>
      <color theme="0"/>
      <name val="Calibri"/>
      <scheme val="minor"/>
    </font>
    <font>
      <b/>
      <sz val="9.000000"/>
      <color indexed="64"/>
      <name val="Calibri"/>
    </font>
    <font>
      <b/>
      <i/>
      <sz val="9.000000"/>
      <name val="Calibri"/>
      <scheme val="minor"/>
    </font>
    <font>
      <sz val="9.000000"/>
      <color theme="1"/>
      <name val="Arial"/>
    </font>
    <font>
      <sz val="10.000000"/>
      <color indexed="64"/>
      <name val="Calibri"/>
      <scheme val="minor"/>
    </font>
    <font>
      <sz val="10.000000"/>
      <color rgb="FF006100"/>
      <name val="Calibri"/>
      <scheme val="minor"/>
    </font>
    <font>
      <sz val="8.000000"/>
      <color theme="1"/>
      <name val="Calibri"/>
      <scheme val="minor"/>
    </font>
    <font>
      <b/>
      <i/>
      <u/>
      <sz val="8.000000"/>
      <color theme="1"/>
      <name val="Calibri"/>
      <scheme val="minor"/>
    </font>
    <font>
      <u/>
      <sz val="8.000000"/>
      <color theme="1"/>
      <name val="Calibri"/>
      <scheme val="minor"/>
    </font>
    <font>
      <sz val="10.000000"/>
      <color rgb="FF222222"/>
      <name val="Arial"/>
    </font>
    <font>
      <b/>
      <sz val="14.000000"/>
      <color theme="1"/>
      <name val="Calibri"/>
      <scheme val="minor"/>
    </font>
    <font>
      <b/>
      <sz val="11.000000"/>
      <color theme="1"/>
      <name val="Calibri"/>
      <scheme val="minor"/>
    </font>
  </fonts>
  <fills count="17">
    <fill>
      <patternFill patternType="none"/>
    </fill>
    <fill>
      <patternFill patternType="gray125"/>
    </fill>
    <fill>
      <patternFill patternType="solid">
        <fgColor rgb="FFA5A5A5"/>
      </patternFill>
    </fill>
    <fill>
      <patternFill patternType="solid">
        <fgColor theme="5" tint="0.59999389629810485"/>
      </patternFill>
    </fill>
    <fill>
      <patternFill patternType="solid">
        <fgColor theme="9" tint="0.39997558519241921"/>
      </patternFill>
    </fill>
    <fill>
      <patternFill patternType="solid">
        <fgColor theme="0" tint="-0.249977111117893"/>
      </patternFill>
    </fill>
    <fill>
      <patternFill patternType="solid">
        <fgColor indexed="5"/>
      </patternFill>
    </fill>
    <fill>
      <patternFill patternType="solid">
        <fgColor theme="0" tint="-0.34998626667073579"/>
      </patternFill>
    </fill>
    <fill>
      <patternFill patternType="solid">
        <fgColor theme="2" tint="-0.249977111117893"/>
      </patternFill>
    </fill>
    <fill>
      <patternFill patternType="solid">
        <fgColor indexed="5"/>
        <bgColor rgb="FF31859B"/>
      </patternFill>
    </fill>
    <fill>
      <patternFill patternType="solid">
        <fgColor indexed="5"/>
        <bgColor rgb="FFFBD4B4"/>
      </patternFill>
    </fill>
    <fill>
      <patternFill patternType="solid">
        <fgColor theme="0" tint="-0.249977111117893"/>
        <bgColor rgb="FFFBD4B4"/>
      </patternFill>
    </fill>
    <fill>
      <patternFill patternType="solid">
        <fgColor theme="0" tint="-0.249977111117893"/>
        <bgColor rgb="FF31859B"/>
      </patternFill>
    </fill>
    <fill>
      <patternFill patternType="solid">
        <fgColor theme="9" tint="0.59999389629810485"/>
      </patternFill>
    </fill>
    <fill>
      <patternFill patternType="solid">
        <fgColor theme="0"/>
      </patternFill>
    </fill>
    <fill>
      <patternFill patternType="solid">
        <fgColor theme="5"/>
      </patternFill>
    </fill>
    <fill>
      <patternFill patternType="solid">
        <fgColor theme="7" tint="0.59999389629810485"/>
      </patternFill>
    </fill>
  </fills>
  <borders count="22">
    <border>
      <left style="none"/>
      <right style="none"/>
      <top style="none"/>
      <bottom style="none"/>
      <diagonal style="none"/>
    </border>
    <border>
      <left style="double">
        <color rgb="FF3F3F3F"/>
      </left>
      <right style="double">
        <color rgb="FF3F3F3F"/>
      </right>
      <top style="double">
        <color rgb="FF3F3F3F"/>
      </top>
      <bottom style="double">
        <color rgb="FF3F3F3F"/>
      </bottom>
      <diagonal style="none"/>
    </border>
    <border>
      <left style="thin">
        <color auto="1"/>
      </left>
      <right style="thin">
        <color auto="1"/>
      </right>
      <top style="thin">
        <color auto="1"/>
      </top>
      <bottom style="thin">
        <color auto="1"/>
      </bottom>
      <diagonal style="none"/>
    </border>
    <border>
      <left style="medium">
        <color auto="1"/>
      </left>
      <right style="medium">
        <color auto="1"/>
      </right>
      <top style="medium">
        <color auto="1"/>
      </top>
      <bottom style="medium">
        <color auto="1"/>
      </bottom>
      <diagonal style="none"/>
    </border>
    <border>
      <left style="double">
        <color rgb="FF3F3F3F"/>
      </left>
      <right style="double">
        <color rgb="FF3F3F3F"/>
      </right>
      <top style="double">
        <color rgb="FF3F3F3F"/>
      </top>
      <bottom style="none"/>
      <diagonal style="none"/>
    </border>
    <border>
      <left style="thin">
        <color auto="1"/>
      </left>
      <right style="thin">
        <color auto="1"/>
      </right>
      <top style="thin">
        <color auto="1"/>
      </top>
      <bottom style="none"/>
      <diagonal style="none"/>
    </border>
    <border>
      <left style="thin">
        <color indexed="64"/>
      </left>
      <right style="thin">
        <color indexed="64"/>
      </right>
      <top style="thin">
        <color indexed="64"/>
      </top>
      <bottom style="thin">
        <color indexed="64"/>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thin">
        <color indexed="64"/>
      </left>
      <right style="none"/>
      <top style="thin">
        <color indexed="64"/>
      </top>
      <bottom style="thin">
        <color indexed="64"/>
      </bottom>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ck">
        <color indexed="64"/>
      </left>
      <right style="none"/>
      <top style="thick">
        <color indexed="64"/>
      </top>
      <bottom style="none"/>
      <diagonal style="none"/>
    </border>
    <border>
      <left style="none"/>
      <right style="none"/>
      <top style="thick">
        <color indexed="64"/>
      </top>
      <bottom style="none"/>
      <diagonal style="none"/>
    </border>
    <border>
      <left style="none"/>
      <right style="thick">
        <color indexed="64"/>
      </right>
      <top style="thick">
        <color indexed="64"/>
      </top>
      <bottom style="none"/>
      <diagonal style="none"/>
    </border>
    <border>
      <left style="thick">
        <color indexed="64"/>
      </left>
      <right style="none"/>
      <top style="none"/>
      <bottom style="none"/>
      <diagonal style="none"/>
    </border>
    <border>
      <left style="none"/>
      <right style="thick">
        <color indexed="64"/>
      </right>
      <top style="none"/>
      <bottom style="none"/>
      <diagonal style="none"/>
    </border>
    <border>
      <left style="thick">
        <color indexed="64"/>
      </left>
      <right style="thick">
        <color indexed="64"/>
      </right>
      <top style="thick">
        <color indexed="64"/>
      </top>
      <bottom style="thick">
        <color indexed="64"/>
      </bottom>
      <diagonal style="none"/>
    </border>
    <border>
      <left style="thick">
        <color indexed="64"/>
      </left>
      <right style="none"/>
      <top style="none"/>
      <bottom style="thick">
        <color indexed="64"/>
      </bottom>
      <diagonal style="none"/>
    </border>
    <border>
      <left style="none"/>
      <right style="none"/>
      <top style="none"/>
      <bottom style="thick">
        <color indexed="64"/>
      </bottom>
      <diagonal style="none"/>
    </border>
    <border>
      <left style="none"/>
      <right style="thick">
        <color indexed="64"/>
      </right>
      <top style="none"/>
      <bottom style="thick">
        <color indexed="64"/>
      </bottom>
      <diagonal style="none"/>
    </border>
  </borders>
  <cellStyleXfs count="10">
    <xf fontId="0" fillId="0" borderId="0" numFmtId="0" applyNumberFormat="1" applyFont="1" applyFill="1" applyBorder="1"/>
    <xf fontId="1" fillId="2" borderId="1" numFmtId="0" applyNumberFormat="0" applyFont="1" applyFill="1" applyBorder="1" applyProtection="0"/>
    <xf fontId="2" fillId="0" borderId="0" numFmtId="0" applyNumberFormat="0" applyFont="1" applyFill="0" applyBorder="0" applyProtection="0"/>
    <xf fontId="2" fillId="0" borderId="0" numFmtId="0" applyNumberFormat="0" applyFont="1" applyFill="0" applyBorder="0" applyProtection="0"/>
    <xf fontId="0" fillId="0" borderId="0" numFmtId="166" applyNumberFormat="1" applyFont="0" applyFill="0" applyBorder="0" applyProtection="0"/>
    <xf fontId="0" fillId="0" borderId="0" numFmtId="164" applyNumberFormat="1" applyFont="0" applyFill="0" applyBorder="0" applyProtection="0"/>
    <xf fontId="0" fillId="0" borderId="0" numFmtId="167" applyNumberFormat="1" applyFont="0" applyFill="0" applyBorder="0" applyProtection="0"/>
    <xf fontId="3" fillId="0" borderId="0" numFmtId="0" applyNumberFormat="1" applyFont="1" applyFill="1" applyBorder="1"/>
    <xf fontId="4" fillId="0" borderId="0" numFmtId="0" applyNumberFormat="1" applyFont="1" applyFill="1" applyBorder="1"/>
    <xf fontId="0" fillId="0" borderId="0" numFmtId="0" applyNumberFormat="1" applyFont="1" applyFill="1" applyBorder="1"/>
  </cellStyleXfs>
  <cellXfs count="258">
    <xf fontId="0" fillId="0" borderId="0" numFmtId="0" xfId="0"/>
    <xf fontId="0" fillId="0" borderId="0" numFmtId="0" xfId="0" pivotButton="1"/>
    <xf fontId="0" fillId="0" borderId="0" numFmtId="0" xfId="0" applyAlignment="1">
      <alignment horizontal="left"/>
    </xf>
    <xf fontId="0" fillId="0" borderId="0" numFmtId="0" xfId="0" applyAlignment="1">
      <alignment horizontal="left" indent="1"/>
    </xf>
    <xf fontId="5" fillId="0" borderId="0" numFmtId="0" xfId="0" applyFont="1"/>
    <xf fontId="6" fillId="0" borderId="0" numFmtId="0" xfId="0" applyFont="1" applyAlignment="1">
      <alignment horizontal="center"/>
    </xf>
    <xf fontId="5" fillId="0" borderId="0" numFmtId="15" xfId="0" applyNumberFormat="1" applyFont="1"/>
    <xf fontId="5" fillId="0" borderId="0" numFmtId="0" xfId="0" applyFont="1" applyAlignment="1">
      <alignment horizontal="center"/>
    </xf>
    <xf fontId="5" fillId="0" borderId="0" numFmtId="0" xfId="0" applyFont="1" applyAlignment="1">
      <alignment horizontal="left"/>
    </xf>
    <xf fontId="5" fillId="0" borderId="0" numFmtId="164" xfId="0" applyNumberFormat="1" applyFont="1"/>
    <xf fontId="5" fillId="0" borderId="0" numFmtId="165" xfId="0" applyNumberFormat="1" applyFont="1"/>
    <xf fontId="5" fillId="0" borderId="0" numFmtId="0" xfId="0" applyFont="1" applyAlignment="1">
      <alignment horizontal="left" wrapText="1"/>
    </xf>
    <xf fontId="6" fillId="3" borderId="2" numFmtId="0" xfId="0" applyFont="1" applyFill="1" applyBorder="1" applyAlignment="1">
      <alignment horizontal="center" vertical="center"/>
    </xf>
    <xf fontId="6" fillId="3" borderId="2" numFmtId="0" xfId="0" applyFont="1" applyFill="1" applyBorder="1" applyAlignment="1">
      <alignment horizontal="center" vertical="center" wrapText="1"/>
    </xf>
    <xf fontId="6" fillId="3" borderId="2" numFmtId="15" xfId="0" applyNumberFormat="1" applyFont="1" applyFill="1" applyBorder="1" applyAlignment="1">
      <alignment horizontal="center" vertical="center" wrapText="1"/>
    </xf>
    <xf fontId="7" fillId="3" borderId="2" numFmtId="0" xfId="0" applyFont="1" applyFill="1" applyBorder="1" applyAlignment="1">
      <alignment horizontal="center" vertical="center" wrapText="1"/>
    </xf>
    <xf fontId="8" fillId="3" borderId="2" numFmtId="1" xfId="0" applyNumberFormat="1" applyFont="1" applyFill="1" applyBorder="1" applyAlignment="1">
      <alignment horizontal="center" vertical="center" wrapText="1"/>
    </xf>
    <xf fontId="8" fillId="3" borderId="2" numFmtId="1" xfId="0" applyNumberFormat="1" applyFont="1" applyFill="1" applyBorder="1" applyAlignment="1">
      <alignment horizontal="center" vertical="center"/>
    </xf>
    <xf fontId="8" fillId="3" borderId="2" numFmtId="15" xfId="0" applyNumberFormat="1" applyFont="1" applyFill="1" applyBorder="1" applyAlignment="1">
      <alignment horizontal="center" vertical="center" wrapText="1"/>
    </xf>
    <xf fontId="7" fillId="3" borderId="2" numFmtId="1" xfId="0" applyNumberFormat="1" applyFont="1" applyFill="1" applyBorder="1" applyAlignment="1">
      <alignment horizontal="center" vertical="center" wrapText="1"/>
    </xf>
    <xf fontId="7" fillId="3" borderId="2" numFmtId="0" xfId="0" applyFont="1" applyFill="1" applyBorder="1" applyAlignment="1">
      <alignment horizontal="center" vertical="center"/>
    </xf>
    <xf fontId="6" fillId="3" borderId="2" numFmtId="0" xfId="4" applyFont="1" applyFill="1" applyBorder="1" applyAlignment="1">
      <alignment horizontal="center" vertical="center" wrapText="1"/>
    </xf>
    <xf fontId="8" fillId="3" borderId="2" numFmtId="164" xfId="0" applyNumberFormat="1" applyFont="1" applyFill="1" applyBorder="1" applyAlignment="1">
      <alignment horizontal="center" vertical="center" wrapText="1"/>
    </xf>
    <xf fontId="8" fillId="3" borderId="2" numFmtId="164" xfId="5" applyNumberFormat="1" applyFont="1" applyFill="1" applyBorder="1" applyAlignment="1">
      <alignment horizontal="center" vertical="center" wrapText="1"/>
    </xf>
    <xf fontId="8" fillId="3" borderId="2" numFmtId="165" xfId="5" applyNumberFormat="1" applyFont="1" applyFill="1" applyBorder="1" applyAlignment="1">
      <alignment horizontal="center" vertical="center" wrapText="1"/>
    </xf>
    <xf fontId="8" fillId="3" borderId="2" numFmtId="165" xfId="4" applyNumberFormat="1" applyFont="1" applyFill="1" applyBorder="1" applyAlignment="1">
      <alignment horizontal="center" vertical="center" wrapText="1"/>
    </xf>
    <xf fontId="5" fillId="0" borderId="0" numFmtId="14" xfId="0" applyNumberFormat="1" applyFont="1"/>
    <xf fontId="9" fillId="0" borderId="0" numFmtId="0" xfId="0" applyFont="1"/>
    <xf fontId="10" fillId="0" borderId="2" numFmtId="0" xfId="0" applyFont="1" applyBorder="1" applyAlignment="1">
      <alignment horizontal="center"/>
    </xf>
    <xf fontId="11" fillId="0" borderId="2" numFmtId="0" xfId="0" applyFont="1" applyBorder="1"/>
    <xf fontId="11" fillId="0" borderId="2" numFmtId="15" xfId="0" applyNumberFormat="1" applyFont="1" applyBorder="1"/>
    <xf fontId="12" fillId="0" borderId="2" numFmtId="0" xfId="0" applyFont="1" applyBorder="1"/>
    <xf fontId="12" fillId="0" borderId="2" numFmtId="0" xfId="0" applyFont="1" applyBorder="1" applyAlignment="1">
      <alignment horizontal="center"/>
    </xf>
    <xf fontId="13" fillId="0" borderId="2" numFmtId="0" xfId="3" applyFont="1" applyBorder="1"/>
    <xf fontId="14" fillId="0" borderId="2" numFmtId="0" xfId="0" applyFont="1" applyBorder="1"/>
    <xf fontId="11" fillId="0" borderId="2" numFmtId="0" xfId="0" applyFont="1" applyBorder="1" applyAlignment="1">
      <alignment wrapText="1"/>
    </xf>
    <xf fontId="11" fillId="0" borderId="2" numFmtId="0" xfId="0" applyFont="1" applyBorder="1" applyAlignment="1">
      <alignment horizontal="left"/>
    </xf>
    <xf fontId="12" fillId="0" borderId="2" numFmtId="164" xfId="0" applyNumberFormat="1" applyFont="1" applyBorder="1"/>
    <xf fontId="11" fillId="0" borderId="2" numFmtId="164" xfId="0" applyNumberFormat="1" applyFont="1" applyBorder="1"/>
    <xf fontId="11" fillId="0" borderId="2" numFmtId="0" xfId="0" applyFont="1" applyBorder="1" applyAlignment="1">
      <alignment horizontal="center"/>
    </xf>
    <xf fontId="14" fillId="0" borderId="2" numFmtId="165" xfId="0" applyNumberFormat="1" applyFont="1" applyBorder="1"/>
    <xf fontId="11" fillId="0" borderId="2" numFmtId="0" xfId="0" applyFont="1" applyBorder="1" applyAlignment="1">
      <alignment horizontal="left" wrapText="1"/>
    </xf>
    <xf fontId="9" fillId="0" borderId="0" numFmtId="1" xfId="0" applyNumberFormat="1" applyFont="1"/>
    <xf fontId="14" fillId="0" borderId="2" numFmtId="15" xfId="0" applyNumberFormat="1" applyFont="1" applyBorder="1"/>
    <xf fontId="11" fillId="0" borderId="2" numFmtId="14" xfId="0" applyNumberFormat="1" applyFont="1" applyBorder="1"/>
    <xf fontId="12" fillId="0" borderId="2" numFmtId="0" xfId="0" applyFont="1" applyBorder="1" applyAlignment="1">
      <alignment horizontal="center" wrapText="1"/>
    </xf>
    <xf fontId="15" fillId="0" borderId="2" numFmtId="0" xfId="0" applyFont="1" applyBorder="1" applyAlignment="1">
      <alignment horizontal="left"/>
    </xf>
    <xf fontId="16" fillId="0" borderId="2" numFmtId="0" xfId="0" applyFont="1" applyBorder="1" applyAlignment="1">
      <alignment horizontal="left"/>
    </xf>
    <xf fontId="12" fillId="0" borderId="2" numFmtId="0" xfId="0" applyFont="1" applyBorder="1" applyAlignment="1">
      <alignment horizontal="left"/>
    </xf>
    <xf fontId="17" fillId="0" borderId="2" numFmtId="0" xfId="0" applyFont="1" applyBorder="1"/>
    <xf fontId="5" fillId="0" borderId="2" numFmtId="15" xfId="0" applyNumberFormat="1" applyFont="1" applyBorder="1"/>
    <xf fontId="17" fillId="0" borderId="2" numFmtId="0" xfId="0" applyFont="1" applyBorder="1" applyAlignment="1">
      <alignment horizontal="center"/>
    </xf>
    <xf fontId="18" fillId="0" borderId="2" numFmtId="0" xfId="3" applyFont="1" applyBorder="1"/>
    <xf fontId="5" fillId="0" borderId="2" numFmtId="0" xfId="0" applyFont="1" applyBorder="1"/>
    <xf fontId="17" fillId="0" borderId="2" numFmtId="0" xfId="0" applyFont="1" applyBorder="1" applyAlignment="1">
      <alignment horizontal="left"/>
    </xf>
    <xf fontId="17" fillId="0" borderId="2" numFmtId="164" xfId="0" applyNumberFormat="1" applyFont="1" applyBorder="1"/>
    <xf fontId="5" fillId="0" borderId="2" numFmtId="165" xfId="0" applyNumberFormat="1" applyFont="1" applyBorder="1"/>
    <xf fontId="17" fillId="0" borderId="2" numFmtId="0" xfId="0" applyFont="1" applyBorder="1" applyAlignment="1">
      <alignment horizontal="left" wrapText="1"/>
    </xf>
    <xf fontId="5" fillId="0" borderId="0" numFmtId="1" xfId="0" applyNumberFormat="1" applyFont="1"/>
    <xf fontId="16" fillId="0" borderId="2" numFmtId="0" xfId="0" applyFont="1" applyBorder="1" applyAlignment="1">
      <alignment horizontal="left" readingOrder="1" vertical="center" wrapText="1"/>
    </xf>
    <xf fontId="14" fillId="0" borderId="2" numFmtId="0" xfId="0" applyFont="1" applyBorder="1" applyAlignment="1">
      <alignment horizontal="left"/>
    </xf>
    <xf fontId="11" fillId="0" borderId="2" numFmtId="0" xfId="0" applyFont="1" applyBorder="1" applyAlignment="1">
      <alignment horizontal="center" wrapText="1"/>
    </xf>
    <xf fontId="13" fillId="0" borderId="2" numFmtId="0" xfId="2" applyFont="1" applyBorder="1"/>
    <xf fontId="2" fillId="0" borderId="2" numFmtId="0" xfId="3" applyFont="1" applyBorder="1"/>
    <xf fontId="14" fillId="0" borderId="2" numFmtId="164" xfId="0" applyNumberFormat="1" applyFont="1" applyBorder="1"/>
    <xf fontId="19" fillId="0" borderId="2" numFmtId="0" xfId="0" applyFont="1" applyBorder="1"/>
    <xf fontId="20" fillId="0" borderId="2" numFmtId="0" xfId="0" applyFont="1" applyBorder="1"/>
    <xf fontId="20" fillId="0" borderId="2" numFmtId="164" xfId="0" applyNumberFormat="1" applyFont="1" applyBorder="1"/>
    <xf fontId="13" fillId="0" borderId="2" numFmtId="0" xfId="2" applyFont="1" applyBorder="1" applyAlignment="1">
      <alignment horizontal="center"/>
    </xf>
    <xf fontId="14" fillId="0" borderId="2" numFmtId="0" xfId="0" applyFont="1" applyBorder="1" applyAlignment="1">
      <alignment wrapText="1"/>
    </xf>
    <xf fontId="11" fillId="0" borderId="2" numFmtId="12" xfId="0" applyNumberFormat="1" applyFont="1" applyBorder="1" applyAlignment="1">
      <alignment horizontal="left" vertical="center"/>
    </xf>
    <xf fontId="14" fillId="0" borderId="2" numFmtId="0" xfId="0" applyFont="1" applyBorder="1" applyAlignment="1">
      <alignment horizontal="center"/>
    </xf>
    <xf fontId="14" fillId="0" borderId="2" numFmtId="0" xfId="3" applyFont="1" applyBorder="1" applyAlignment="1">
      <alignment horizontal="left" wrapText="1"/>
    </xf>
    <xf fontId="14" fillId="0" borderId="2" numFmtId="0" xfId="0" applyFont="1" applyBorder="1" applyAlignment="1">
      <alignment horizontal="left" wrapText="1"/>
    </xf>
    <xf fontId="21" fillId="0" borderId="2" numFmtId="0" xfId="0" applyFont="1" applyBorder="1"/>
    <xf fontId="22" fillId="0" borderId="2" numFmtId="15" xfId="0" applyNumberFormat="1" applyFont="1" applyBorder="1" applyAlignment="1">
      <alignment wrapText="1"/>
    </xf>
    <xf fontId="22" fillId="0" borderId="2" numFmtId="0" xfId="0" applyFont="1" applyBorder="1" applyAlignment="1">
      <alignment horizontal="left" wrapText="1"/>
    </xf>
    <xf fontId="22" fillId="0" borderId="2" numFmtId="0" xfId="0" applyFont="1" applyBorder="1" applyAlignment="1">
      <alignment wrapText="1"/>
    </xf>
    <xf fontId="22" fillId="0" borderId="2" numFmtId="0" xfId="0" applyFont="1" applyBorder="1" applyAlignment="1">
      <alignment horizontal="center" wrapText="1"/>
    </xf>
    <xf fontId="23" fillId="0" borderId="2" numFmtId="0" xfId="2" applyFont="1" applyBorder="1" applyAlignment="1">
      <alignment horizontal="center"/>
    </xf>
    <xf fontId="22" fillId="0" borderId="2" numFmtId="164" xfId="0" applyNumberFormat="1" applyFont="1" applyBorder="1" applyAlignment="1">
      <alignment horizontal="center"/>
    </xf>
    <xf fontId="22" fillId="0" borderId="2" numFmtId="0" xfId="0" applyFont="1" applyBorder="1" applyAlignment="1">
      <alignment horizontal="center"/>
    </xf>
    <xf fontId="22" fillId="0" borderId="2" numFmtId="165" xfId="0" applyNumberFormat="1" applyFont="1" applyBorder="1"/>
    <xf fontId="9" fillId="0" borderId="0" numFmtId="0" xfId="0" applyFont="1" applyAlignment="1">
      <alignment horizontal="left"/>
    </xf>
    <xf fontId="13" fillId="0" borderId="2" numFmtId="0" xfId="3" applyFont="1" applyBorder="1" applyAlignment="1">
      <alignment horizontal="left"/>
    </xf>
    <xf fontId="11" fillId="0" borderId="2" numFmtId="164" xfId="0" applyNumberFormat="1" applyFont="1" applyBorder="1" applyAlignment="1">
      <alignment horizontal="left"/>
    </xf>
    <xf fontId="9" fillId="0" borderId="0" numFmtId="1" xfId="0" applyNumberFormat="1" applyFont="1" applyAlignment="1">
      <alignment horizontal="left"/>
    </xf>
    <xf fontId="2" fillId="0" borderId="2" numFmtId="0" xfId="3" applyFont="1" applyBorder="1" applyAlignment="1">
      <alignment horizontal="center"/>
    </xf>
    <xf fontId="17" fillId="0" borderId="2" numFmtId="15" xfId="0" applyNumberFormat="1" applyFont="1" applyBorder="1" applyAlignment="1">
      <alignment wrapText="1"/>
    </xf>
    <xf fontId="17" fillId="0" borderId="2" numFmtId="0" xfId="0" applyFont="1" applyBorder="1" applyAlignment="1">
      <alignment wrapText="1"/>
    </xf>
    <xf fontId="17" fillId="0" borderId="2" numFmtId="0" xfId="0" applyFont="1" applyBorder="1" applyAlignment="1">
      <alignment horizontal="center" wrapText="1"/>
    </xf>
    <xf fontId="18" fillId="0" borderId="2" numFmtId="0" xfId="3" applyFont="1" applyBorder="1" applyAlignment="1">
      <alignment horizontal="center"/>
    </xf>
    <xf fontId="17" fillId="0" borderId="2" numFmtId="164" xfId="0" applyNumberFormat="1" applyFont="1" applyBorder="1" applyAlignment="1">
      <alignment horizontal="center"/>
    </xf>
    <xf fontId="17" fillId="0" borderId="2" numFmtId="165" xfId="0" applyNumberFormat="1" applyFont="1" applyBorder="1"/>
    <xf fontId="5" fillId="0" borderId="0" numFmtId="1" xfId="0" applyNumberFormat="1" applyFont="1" applyAlignment="1">
      <alignment horizontal="left"/>
    </xf>
    <xf fontId="23" fillId="0" borderId="2" numFmtId="0" xfId="3" applyFont="1" applyBorder="1" applyAlignment="1">
      <alignment horizontal="center"/>
    </xf>
    <xf fontId="22" fillId="0" borderId="2" numFmtId="0" xfId="0" applyFont="1" applyBorder="1" applyAlignment="1">
      <alignment horizontal="left"/>
    </xf>
    <xf fontId="20" fillId="0" borderId="2" numFmtId="0" xfId="0" applyFont="1" applyBorder="1" applyAlignment="1">
      <alignment horizontal="center"/>
    </xf>
    <xf fontId="13" fillId="0" borderId="2" numFmtId="0" xfId="2" applyFont="1" applyBorder="1" applyAlignment="1">
      <alignment horizontal="left"/>
    </xf>
    <xf fontId="13" fillId="0" borderId="2" numFmtId="0" xfId="2" applyFont="1" applyBorder="1" applyAlignment="1">
      <alignment wrapText="1"/>
    </xf>
    <xf fontId="24" fillId="0" borderId="2" numFmtId="0" xfId="0" applyFont="1" applyBorder="1" applyAlignment="1">
      <alignment horizontal="left"/>
    </xf>
    <xf fontId="25" fillId="0" borderId="2" numFmtId="0" xfId="0" applyFont="1" applyBorder="1" applyAlignment="1">
      <alignment horizontal="center"/>
    </xf>
    <xf fontId="25" fillId="0" borderId="2" numFmtId="0" xfId="0" applyFont="1" applyBorder="1"/>
    <xf fontId="17" fillId="0" borderId="2" numFmtId="15" xfId="0" applyNumberFormat="1" applyFont="1" applyBorder="1"/>
    <xf fontId="26" fillId="0" borderId="2" numFmtId="0" xfId="0" applyFont="1" applyBorder="1" applyAlignment="1">
      <alignment wrapText="1"/>
    </xf>
    <xf fontId="0" fillId="0" borderId="2" numFmtId="0" xfId="0" applyBorder="1"/>
    <xf fontId="24" fillId="0" borderId="2" numFmtId="164" xfId="0" applyNumberFormat="1" applyFont="1" applyBorder="1"/>
    <xf fontId="0" fillId="0" borderId="2" numFmtId="0" xfId="0" applyBorder="1" applyAlignment="1">
      <alignment wrapText="1"/>
    </xf>
    <xf fontId="0" fillId="0" borderId="0" numFmtId="0" xfId="0"/>
    <xf fontId="0" fillId="0" borderId="0" numFmtId="1" xfId="0" applyNumberFormat="1"/>
    <xf fontId="14" fillId="0" borderId="2" numFmtId="0" xfId="3" applyFont="1" applyBorder="1" applyAlignment="1">
      <alignment horizontal="left"/>
    </xf>
    <xf fontId="22" fillId="0" borderId="2" numFmtId="0" xfId="3" applyFont="1" applyBorder="1"/>
    <xf fontId="27" fillId="0" borderId="2" numFmtId="0" xfId="3" applyFont="1" applyBorder="1"/>
    <xf fontId="27" fillId="0" borderId="2" numFmtId="0" xfId="0" applyFont="1" applyBorder="1"/>
    <xf fontId="2" fillId="0" borderId="2" numFmtId="0" xfId="3" applyFont="1" applyBorder="1" applyAlignment="1">
      <alignment horizontal="center" wrapText="1"/>
    </xf>
    <xf fontId="21" fillId="0" borderId="2" numFmtId="0" xfId="0" applyFont="1" applyBorder="1" applyAlignment="1">
      <alignment horizontal="left"/>
    </xf>
    <xf fontId="9" fillId="0" borderId="2" numFmtId="0" xfId="0" applyFont="1" applyBorder="1"/>
    <xf fontId="18" fillId="0" borderId="2" numFmtId="0" xfId="2" applyFont="1" applyBorder="1" applyAlignment="1">
      <alignment wrapText="1"/>
    </xf>
    <xf fontId="5" fillId="0" borderId="2" numFmtId="0" xfId="0" applyFont="1" applyBorder="1" applyAlignment="1">
      <alignment horizontal="center"/>
    </xf>
    <xf fontId="5" fillId="0" borderId="2" numFmtId="0" xfId="0" applyFont="1" applyBorder="1" applyAlignment="1">
      <alignment wrapText="1"/>
    </xf>
    <xf fontId="5" fillId="0" borderId="2" numFmtId="164" xfId="0" applyNumberFormat="1" applyFont="1" applyBorder="1"/>
    <xf fontId="2" fillId="0" borderId="2" numFmtId="0" xfId="3" applyFont="1" applyBorder="1" applyAlignment="1">
      <alignment wrapText="1"/>
    </xf>
    <xf fontId="22" fillId="0" borderId="2" numFmtId="0" xfId="0" applyFont="1" applyBorder="1"/>
    <xf fontId="10" fillId="4" borderId="3" numFmtId="0" xfId="0" applyFont="1" applyFill="1" applyBorder="1" applyAlignment="1">
      <alignment horizontal="center"/>
    </xf>
    <xf fontId="14" fillId="0" borderId="0" numFmtId="0" xfId="0" applyFont="1"/>
    <xf fontId="28" fillId="5" borderId="2" numFmtId="0" xfId="0" applyFont="1" applyFill="1" applyBorder="1" applyAlignment="1">
      <alignment horizontal="center" vertical="center"/>
    </xf>
    <xf fontId="28" fillId="6" borderId="2" numFmtId="0" xfId="0" applyFont="1" applyFill="1" applyBorder="1" applyAlignment="1">
      <alignment horizontal="center" vertical="center" wrapText="1"/>
    </xf>
    <xf fontId="29" fillId="5" borderId="2" numFmtId="3" xfId="4" applyNumberFormat="1" applyFont="1" applyFill="1" applyBorder="1" applyAlignment="1">
      <alignment horizontal="center" vertical="center" wrapText="1"/>
    </xf>
    <xf fontId="29" fillId="6" borderId="2" numFmtId="3" xfId="4" applyNumberFormat="1" applyFont="1" applyFill="1" applyBorder="1" applyAlignment="1">
      <alignment horizontal="center" vertical="center" wrapText="1"/>
    </xf>
    <xf fontId="30" fillId="0" borderId="2" numFmtId="0" xfId="0" applyFont="1" applyBorder="1" applyAlignment="1">
      <alignment horizontal="center" vertical="center" wrapText="1"/>
    </xf>
    <xf fontId="31" fillId="6" borderId="2" numFmtId="0" xfId="0" applyFont="1" applyFill="1" applyBorder="1" applyAlignment="1">
      <alignment horizontal="center" vertical="center" wrapText="1"/>
    </xf>
    <xf fontId="31" fillId="7" borderId="2" numFmtId="15" xfId="0" applyNumberFormat="1" applyFont="1" applyFill="1" applyBorder="1" applyAlignment="1">
      <alignment horizontal="center" vertical="center" wrapText="1"/>
    </xf>
    <xf fontId="31" fillId="8" borderId="2" numFmtId="0" xfId="0" applyFont="1" applyFill="1" applyBorder="1" applyAlignment="1">
      <alignment horizontal="center" vertical="center" wrapText="1"/>
    </xf>
    <xf fontId="32" fillId="6" borderId="2" numFmtId="0" xfId="0" applyFont="1" applyFill="1" applyBorder="1" applyAlignment="1">
      <alignment horizontal="center" vertical="center" wrapText="1"/>
    </xf>
    <xf fontId="32" fillId="8" borderId="2" numFmtId="0" xfId="0" applyFont="1" applyFill="1" applyBorder="1" applyAlignment="1">
      <alignment horizontal="center" vertical="center" wrapText="1"/>
    </xf>
    <xf fontId="33" fillId="8" borderId="2" numFmtId="1" xfId="0" applyNumberFormat="1" applyFont="1" applyFill="1" applyBorder="1" applyAlignment="1">
      <alignment horizontal="center" vertical="center" wrapText="1"/>
    </xf>
    <xf fontId="33" fillId="5" borderId="2" numFmtId="15" xfId="0" applyNumberFormat="1" applyFont="1" applyFill="1" applyBorder="1" applyAlignment="1">
      <alignment horizontal="center" vertical="center" wrapText="1"/>
    </xf>
    <xf fontId="32" fillId="9" borderId="2" numFmtId="1" xfId="0" applyNumberFormat="1" applyFont="1" applyFill="1" applyBorder="1" applyAlignment="1">
      <alignment horizontal="center" vertical="center" wrapText="1"/>
    </xf>
    <xf fontId="31" fillId="6" borderId="2" numFmtId="0" xfId="4" applyFont="1" applyFill="1" applyBorder="1" applyAlignment="1">
      <alignment horizontal="center" vertical="center" wrapText="1"/>
    </xf>
    <xf fontId="32" fillId="6" borderId="2" numFmtId="0" xfId="4" applyFont="1" applyFill="1" applyBorder="1" applyAlignment="1">
      <alignment horizontal="center" vertical="center" wrapText="1"/>
    </xf>
    <xf fontId="34" fillId="10" borderId="2" numFmtId="3" xfId="0" applyNumberFormat="1" applyFont="1" applyFill="1" applyBorder="1" applyAlignment="1">
      <alignment horizontal="center" vertical="center" wrapText="1"/>
    </xf>
    <xf fontId="32" fillId="5" borderId="2" numFmtId="1" xfId="4" applyNumberFormat="1" applyFont="1" applyFill="1" applyBorder="1" applyAlignment="1">
      <alignment horizontal="center" vertical="center" wrapText="1"/>
    </xf>
    <xf fontId="32" fillId="5" borderId="2" numFmtId="0" xfId="4" applyFont="1" applyFill="1" applyBorder="1" applyAlignment="1">
      <alignment horizontal="center" vertical="center" wrapText="1"/>
    </xf>
    <xf fontId="32" fillId="5" borderId="2" numFmtId="14" xfId="4" applyNumberFormat="1" applyFont="1" applyFill="1" applyBorder="1" applyAlignment="1">
      <alignment horizontal="center" vertical="center" wrapText="1"/>
    </xf>
    <xf fontId="32" fillId="6" borderId="2" numFmtId="1" xfId="4" applyNumberFormat="1" applyFont="1" applyFill="1" applyBorder="1" applyAlignment="1">
      <alignment horizontal="center" vertical="center" wrapText="1"/>
    </xf>
    <xf fontId="31" fillId="5" borderId="2" numFmtId="0" xfId="0" applyFont="1" applyFill="1" applyBorder="1" applyAlignment="1">
      <alignment horizontal="center" vertical="center" wrapText="1"/>
    </xf>
    <xf fontId="34" fillId="11" borderId="2" numFmtId="0" xfId="0" applyFont="1" applyFill="1" applyBorder="1" applyAlignment="1">
      <alignment horizontal="center" vertical="center" wrapText="1"/>
    </xf>
    <xf fontId="32" fillId="5" borderId="2" numFmtId="0" xfId="0" applyFont="1" applyFill="1" applyBorder="1" applyAlignment="1">
      <alignment horizontal="center" vertical="center" wrapText="1"/>
    </xf>
    <xf fontId="33" fillId="5" borderId="2" numFmtId="165" xfId="4" applyNumberFormat="1" applyFont="1" applyFill="1" applyBorder="1" applyAlignment="1">
      <alignment horizontal="center" vertical="center" wrapText="1"/>
    </xf>
    <xf fontId="33" fillId="5" borderId="2" numFmtId="168" xfId="0" applyNumberFormat="1" applyFont="1" applyFill="1" applyBorder="1" applyAlignment="1">
      <alignment horizontal="center" vertical="center" wrapText="1"/>
    </xf>
    <xf fontId="33" fillId="5" borderId="2" numFmtId="0" xfId="0" applyFont="1" applyFill="1" applyBorder="1" applyAlignment="1">
      <alignment horizontal="center" vertical="center" wrapText="1"/>
    </xf>
    <xf fontId="33" fillId="6" borderId="2" numFmtId="169" xfId="0" applyNumberFormat="1" applyFont="1" applyFill="1" applyBorder="1" applyAlignment="1">
      <alignment horizontal="center" vertical="center" wrapText="1"/>
    </xf>
    <xf fontId="33" fillId="5" borderId="2" numFmtId="169" xfId="5" applyNumberFormat="1" applyFont="1" applyFill="1" applyBorder="1" applyAlignment="1">
      <alignment horizontal="center" vertical="center" wrapText="1"/>
    </xf>
    <xf fontId="33" fillId="5" borderId="2" numFmtId="165" xfId="5" applyNumberFormat="1" applyFont="1" applyFill="1" applyBorder="1" applyAlignment="1">
      <alignment horizontal="center" vertical="center" wrapText="1"/>
    </xf>
    <xf fontId="33" fillId="5" borderId="2" numFmtId="1" xfId="0" applyNumberFormat="1" applyFont="1" applyFill="1" applyBorder="1" applyAlignment="1">
      <alignment horizontal="center" vertical="center" wrapText="1"/>
    </xf>
    <xf fontId="33" fillId="6" borderId="2" numFmtId="15" xfId="0" applyNumberFormat="1" applyFont="1" applyFill="1" applyBorder="1" applyAlignment="1">
      <alignment horizontal="center" vertical="center" wrapText="1"/>
    </xf>
    <xf fontId="30" fillId="5" borderId="2" numFmtId="0" xfId="0" applyFont="1" applyFill="1" applyBorder="1" applyAlignment="1">
      <alignment horizontal="center" vertical="center" wrapText="1"/>
    </xf>
    <xf fontId="30" fillId="5" borderId="2" numFmtId="49" xfId="0" applyNumberFormat="1" applyFont="1" applyFill="1" applyBorder="1" applyAlignment="1">
      <alignment horizontal="center" vertical="center" wrapText="1"/>
    </xf>
    <xf fontId="32" fillId="5" borderId="2" numFmtId="3" xfId="4" applyNumberFormat="1" applyFont="1" applyFill="1" applyBorder="1" applyAlignment="1">
      <alignment horizontal="center" vertical="center" wrapText="1"/>
    </xf>
    <xf fontId="33" fillId="6" borderId="2" numFmtId="1" xfId="0" applyNumberFormat="1" applyFont="1" applyFill="1" applyBorder="1" applyAlignment="1">
      <alignment horizontal="center" vertical="center" wrapText="1"/>
    </xf>
    <xf fontId="33" fillId="6" borderId="2" numFmtId="14" xfId="0" applyNumberFormat="1" applyFont="1" applyFill="1" applyBorder="1" applyAlignment="1">
      <alignment horizontal="center" vertical="center" wrapText="1"/>
    </xf>
    <xf fontId="32" fillId="12" borderId="2" numFmtId="1" xfId="0" applyNumberFormat="1" applyFont="1" applyFill="1" applyBorder="1" applyAlignment="1">
      <alignment horizontal="center" vertical="center" wrapText="1"/>
    </xf>
    <xf fontId="9" fillId="0" borderId="2" numFmtId="0" xfId="0" applyFont="1" applyBorder="1" applyAlignment="1">
      <alignment horizontal="center" vertical="center" wrapText="1"/>
    </xf>
    <xf fontId="9" fillId="0" borderId="2" numFmtId="14" xfId="0" applyNumberFormat="1" applyFont="1" applyBorder="1" applyAlignment="1">
      <alignment wrapText="1"/>
    </xf>
    <xf fontId="9" fillId="0" borderId="2" numFmtId="0" xfId="0" applyFont="1" applyBorder="1" applyAlignment="1">
      <alignment wrapText="1"/>
    </xf>
    <xf fontId="9" fillId="0" borderId="2" numFmtId="0" xfId="0" applyFont="1" applyBorder="1" applyAlignment="1">
      <alignment horizontal="center" wrapText="1"/>
    </xf>
    <xf fontId="25" fillId="0" borderId="2" numFmtId="0" xfId="0" applyFont="1" applyBorder="1" applyAlignment="1">
      <alignment wrapText="1"/>
    </xf>
    <xf fontId="25" fillId="0" borderId="2" numFmtId="15" xfId="0" applyNumberFormat="1" applyFont="1" applyBorder="1" applyAlignment="1">
      <alignment wrapText="1"/>
    </xf>
    <xf fontId="30" fillId="0" borderId="2" numFmtId="0" xfId="0" applyFont="1" applyBorder="1" applyAlignment="1">
      <alignment horizontal="center"/>
    </xf>
    <xf fontId="25" fillId="0" borderId="2" numFmtId="14" xfId="0" applyNumberFormat="1" applyFont="1" applyBorder="1"/>
    <xf fontId="35" fillId="2" borderId="1" numFmtId="0" xfId="1" applyFont="1" applyFill="1" applyBorder="1" applyAlignment="1">
      <alignment horizontal="center"/>
    </xf>
    <xf fontId="35" fillId="2" borderId="1" numFmtId="165" xfId="6" applyNumberFormat="1" applyFont="1" applyFill="1" applyBorder="1" applyAlignment="1">
      <alignment horizontal="center"/>
    </xf>
    <xf fontId="35" fillId="2" borderId="1" numFmtId="165" xfId="1" applyNumberFormat="1" applyFont="1" applyFill="1" applyBorder="1" applyAlignment="1">
      <alignment horizontal="center"/>
    </xf>
    <xf fontId="0" fillId="0" borderId="0" numFmtId="14" xfId="0" applyNumberFormat="1"/>
    <xf fontId="36" fillId="13" borderId="2" numFmtId="0" xfId="7" applyFont="1" applyFill="1" applyBorder="1" applyAlignment="1">
      <alignment horizontal="center"/>
    </xf>
    <xf fontId="14" fillId="0" borderId="0" numFmtId="0" xfId="0" applyFont="1" applyAlignment="1">
      <alignment horizontal="center"/>
    </xf>
    <xf fontId="11" fillId="0" borderId="0" numFmtId="0" xfId="7" applyFont="1"/>
    <xf fontId="11" fillId="0" borderId="0" numFmtId="165" xfId="7" applyNumberFormat="1" applyFont="1"/>
    <xf fontId="37" fillId="2" borderId="4" numFmtId="0" xfId="1" applyFont="1" applyFill="1" applyBorder="1" applyAlignment="1">
      <alignment horizontal="center"/>
    </xf>
    <xf fontId="37" fillId="2" borderId="4" numFmtId="165" xfId="1" applyNumberFormat="1" applyFont="1" applyFill="1" applyBorder="1" applyAlignment="1">
      <alignment horizontal="center"/>
    </xf>
    <xf fontId="9" fillId="0" borderId="2" numFmtId="14" xfId="0" applyNumberFormat="1" applyFont="1" applyBorder="1"/>
    <xf fontId="9" fillId="0" borderId="2" numFmtId="165" xfId="0" applyNumberFormat="1" applyFont="1" applyBorder="1"/>
    <xf fontId="14" fillId="0" borderId="2" numFmtId="14" xfId="0" applyNumberFormat="1" applyFont="1" applyBorder="1"/>
    <xf fontId="20" fillId="0" borderId="0" numFmtId="0" xfId="0" applyFont="1"/>
    <xf fontId="14" fillId="0" borderId="5" numFmtId="14" xfId="0" applyNumberFormat="1" applyFont="1" applyBorder="1"/>
    <xf fontId="9" fillId="0" borderId="5" numFmtId="0" xfId="0" applyFont="1" applyBorder="1"/>
    <xf fontId="14" fillId="0" borderId="5" numFmtId="0" xfId="0" applyFont="1" applyBorder="1"/>
    <xf fontId="14" fillId="0" borderId="5" numFmtId="165" xfId="0" applyNumberFormat="1" applyFont="1" applyBorder="1"/>
    <xf fontId="14" fillId="0" borderId="5" numFmtId="0" xfId="0" applyFont="1" applyBorder="1" applyAlignment="1">
      <alignment horizontal="center"/>
    </xf>
    <xf fontId="9" fillId="0" borderId="6" numFmtId="14" xfId="0" applyNumberFormat="1" applyFont="1" applyBorder="1"/>
    <xf fontId="9" fillId="0" borderId="6" numFmtId="0" xfId="0" applyFont="1" applyBorder="1"/>
    <xf fontId="0" fillId="0" borderId="6" numFmtId="0" xfId="0" applyBorder="1"/>
    <xf fontId="14" fillId="0" borderId="6" numFmtId="14" xfId="0" applyNumberFormat="1" applyFont="1" applyBorder="1"/>
    <xf fontId="14" fillId="0" borderId="6" numFmtId="0" xfId="0" applyFont="1" applyBorder="1"/>
    <xf fontId="14" fillId="0" borderId="6" numFmtId="165" xfId="0" applyNumberFormat="1" applyFont="1" applyBorder="1"/>
    <xf fontId="14" fillId="0" borderId="6" numFmtId="0" xfId="0" applyFont="1" applyBorder="1" applyAlignment="1">
      <alignment horizontal="center"/>
    </xf>
    <xf fontId="14" fillId="0" borderId="7" numFmtId="14" xfId="0" applyNumberFormat="1" applyFont="1" applyBorder="1"/>
    <xf fontId="14" fillId="0" borderId="7" numFmtId="0" xfId="0" applyFont="1" applyBorder="1"/>
    <xf fontId="14" fillId="0" borderId="7" numFmtId="165" xfId="0" applyNumberFormat="1" applyFont="1" applyBorder="1"/>
    <xf fontId="14" fillId="0" borderId="7" numFmtId="0" xfId="0" applyFont="1" applyBorder="1" applyAlignment="1">
      <alignment horizontal="center"/>
    </xf>
    <xf fontId="14" fillId="0" borderId="0" numFmtId="165" xfId="0" applyNumberFormat="1" applyFont="1"/>
    <xf fontId="36" fillId="13" borderId="8" numFmtId="0" xfId="7" applyFont="1" applyFill="1" applyBorder="1" applyAlignment="1">
      <alignment horizontal="center"/>
    </xf>
    <xf fontId="36" fillId="13" borderId="9" numFmtId="0" xfId="7" applyFont="1" applyFill="1" applyBorder="1" applyAlignment="1">
      <alignment horizontal="center"/>
    </xf>
    <xf fontId="14" fillId="14" borderId="2" numFmtId="0" xfId="0" applyFont="1" applyFill="1" applyBorder="1"/>
    <xf fontId="14" fillId="14" borderId="2" numFmtId="165" xfId="0" applyNumberFormat="1" applyFont="1" applyFill="1" applyBorder="1"/>
    <xf fontId="14" fillId="14" borderId="2" numFmtId="0" xfId="0" applyFont="1" applyFill="1" applyBorder="1" applyAlignment="1">
      <alignment horizontal="center"/>
    </xf>
    <xf fontId="14" fillId="14" borderId="2" numFmtId="0" xfId="0" applyFont="1" applyFill="1" applyBorder="1" applyAlignment="1">
      <alignment horizontal="center" vertical="center"/>
    </xf>
    <xf fontId="14" fillId="14" borderId="2" numFmtId="0" xfId="0" applyFont="1" applyFill="1" applyBorder="1" applyAlignment="1">
      <alignment horizontal="left" vertical="center"/>
    </xf>
    <xf fontId="14" fillId="14" borderId="2" numFmtId="0" xfId="0" applyFont="1" applyFill="1" applyBorder="1" applyAlignment="1">
      <alignment horizontal="left"/>
    </xf>
    <xf fontId="14" fillId="14" borderId="2" numFmtId="165" xfId="0" applyNumberFormat="1" applyFont="1" applyFill="1" applyBorder="1" applyAlignment="1">
      <alignment horizontal="right"/>
    </xf>
    <xf fontId="0" fillId="0" borderId="6" numFmtId="14" xfId="0" applyNumberFormat="1" applyBorder="1"/>
    <xf fontId="28" fillId="15" borderId="6" numFmtId="0" xfId="0" applyFont="1" applyFill="1" applyBorder="1" applyAlignment="1">
      <alignment horizontal="center"/>
    </xf>
    <xf fontId="0" fillId="14" borderId="6" numFmtId="0" xfId="0" applyFill="1" applyBorder="1"/>
    <xf fontId="0" fillId="14" borderId="6" numFmtId="14" xfId="0" applyNumberFormat="1" applyFill="1" applyBorder="1"/>
    <xf fontId="38" fillId="0" borderId="0" numFmtId="0" xfId="0" applyFont="1"/>
    <xf fontId="31" fillId="6" borderId="5" numFmtId="0" xfId="0" applyFont="1" applyFill="1" applyBorder="1" applyAlignment="1">
      <alignment horizontal="center" vertical="center" wrapText="1"/>
    </xf>
    <xf fontId="31" fillId="7" borderId="5" numFmtId="14" xfId="0" applyNumberFormat="1" applyFont="1" applyFill="1" applyBorder="1" applyAlignment="1">
      <alignment horizontal="center" vertical="center" wrapText="1"/>
    </xf>
    <xf fontId="31" fillId="8" borderId="5" numFmtId="0" xfId="0" applyFont="1" applyFill="1" applyBorder="1" applyAlignment="1">
      <alignment horizontal="center" vertical="center" wrapText="1"/>
    </xf>
    <xf fontId="32" fillId="6" borderId="5" numFmtId="0" xfId="0" applyFont="1" applyFill="1" applyBorder="1" applyAlignment="1">
      <alignment horizontal="center" vertical="center" wrapText="1"/>
    </xf>
    <xf fontId="32" fillId="8" borderId="5" numFmtId="0" xfId="0" applyFont="1" applyFill="1" applyBorder="1" applyAlignment="1">
      <alignment horizontal="center" vertical="center" wrapText="1"/>
    </xf>
    <xf fontId="33" fillId="8" borderId="5" numFmtId="1" xfId="0" applyNumberFormat="1" applyFont="1" applyFill="1" applyBorder="1" applyAlignment="1">
      <alignment horizontal="center" vertical="center" wrapText="1"/>
    </xf>
    <xf fontId="32" fillId="6" borderId="5" numFmtId="0" xfId="0" applyFont="1" applyFill="1" applyBorder="1" applyAlignment="1">
      <alignment horizontal="center" vertical="center"/>
    </xf>
    <xf fontId="31" fillId="6" borderId="5" numFmtId="0" xfId="4" applyFont="1" applyFill="1" applyBorder="1" applyAlignment="1">
      <alignment horizontal="center" vertical="center" wrapText="1"/>
    </xf>
    <xf fontId="9" fillId="14" borderId="2" numFmtId="0" xfId="0" applyFont="1" applyFill="1" applyBorder="1"/>
    <xf fontId="2" fillId="0" borderId="6" numFmtId="0" xfId="2" applyFont="1" applyBorder="1"/>
    <xf fontId="9" fillId="0" borderId="10" numFmtId="0" xfId="0" applyFont="1" applyBorder="1"/>
    <xf fontId="25" fillId="0" borderId="11" numFmtId="0" xfId="0" applyFont="1" applyBorder="1"/>
    <xf fontId="25" fillId="0" borderId="6" numFmtId="0" xfId="0" applyFont="1" applyBorder="1"/>
    <xf fontId="25" fillId="0" borderId="12" numFmtId="0" xfId="0" applyFont="1" applyBorder="1"/>
    <xf fontId="25" fillId="0" borderId="7" numFmtId="0" xfId="0" applyFont="1" applyBorder="1"/>
    <xf fontId="39" fillId="0" borderId="6" numFmtId="0" xfId="0" applyFont="1" applyBorder="1"/>
    <xf fontId="40" fillId="0" borderId="6" numFmtId="0" xfId="0" applyFont="1" applyBorder="1"/>
    <xf fontId="0" fillId="0" borderId="10" numFmtId="0" xfId="0" applyBorder="1"/>
    <xf fontId="28" fillId="16" borderId="2" numFmtId="0" xfId="0" applyFont="1" applyFill="1" applyBorder="1"/>
    <xf fontId="28" fillId="16" borderId="2" numFmtId="0" xfId="0" applyFont="1" applyFill="1" applyBorder="1" applyAlignment="1">
      <alignment horizontal="center"/>
    </xf>
    <xf fontId="41" fillId="0" borderId="0" numFmtId="0" xfId="0" applyFont="1"/>
    <xf fontId="42" fillId="13" borderId="2" numFmtId="0" xfId="2" applyFont="1" applyFill="1" applyBorder="1" applyAlignment="1">
      <alignment horizontal="center" vertical="center"/>
    </xf>
    <xf fontId="43" fillId="13" borderId="2" numFmtId="0" xfId="0" applyFont="1" applyFill="1" applyBorder="1" applyAlignment="1">
      <alignment horizontal="center" vertical="center"/>
    </xf>
    <xf fontId="2" fillId="0" borderId="2" numFmtId="0" xfId="2" applyFont="1" applyBorder="1" applyAlignment="1">
      <alignment horizontal="center" vertical="center" wrapText="1"/>
    </xf>
    <xf fontId="44" fillId="0" borderId="2" numFmtId="0" xfId="0" applyFont="1" applyBorder="1" applyAlignment="1">
      <alignment horizontal="center" vertical="center" wrapText="1"/>
    </xf>
    <xf fontId="44" fillId="0" borderId="2" numFmtId="22" xfId="0" applyNumberFormat="1" applyFont="1" applyBorder="1" applyAlignment="1">
      <alignment horizontal="center" vertical="center" wrapText="1"/>
    </xf>
    <xf fontId="41" fillId="0" borderId="2" numFmtId="0" xfId="0" applyFont="1" applyBorder="1" applyAlignment="1">
      <alignment horizontal="center" vertical="center" wrapText="1"/>
    </xf>
    <xf fontId="41" fillId="0" borderId="2" numFmtId="14" xfId="0" applyNumberFormat="1" applyFont="1" applyBorder="1" applyAlignment="1">
      <alignment horizontal="center" vertical="center" wrapText="1"/>
    </xf>
    <xf fontId="0" fillId="0" borderId="13" numFmtId="0" xfId="0" applyBorder="1"/>
    <xf fontId="0" fillId="0" borderId="14" numFmtId="0" xfId="0" applyBorder="1"/>
    <xf fontId="0" fillId="0" borderId="15" numFmtId="0" xfId="0" applyBorder="1"/>
    <xf fontId="0" fillId="0" borderId="16" numFmtId="0" xfId="0" applyBorder="1"/>
    <xf fontId="0" fillId="0" borderId="17" numFmtId="0" xfId="0" applyBorder="1"/>
    <xf fontId="45" fillId="0" borderId="0" numFmtId="0" xfId="0" applyFont="1" applyAlignment="1">
      <alignment horizontal="center"/>
    </xf>
    <xf fontId="46" fillId="0" borderId="18" numFmtId="0" xfId="0" applyFont="1" applyBorder="1" pivotButton="1"/>
    <xf fontId="0" fillId="0" borderId="18" numFmtId="0" xfId="0" applyBorder="1"/>
    <xf fontId="0" fillId="0" borderId="18" numFmtId="0" xfId="0" applyBorder="1" applyAlignment="1" pivotButton="1">
      <alignment horizontal="center" vertical="center"/>
    </xf>
    <xf fontId="0" fillId="0" borderId="18" numFmtId="0" xfId="0" applyBorder="1" applyAlignment="1">
      <alignment horizontal="center" vertical="center"/>
    </xf>
    <xf fontId="0" fillId="0" borderId="19" numFmtId="0" xfId="0" applyBorder="1"/>
    <xf fontId="0" fillId="0" borderId="20" numFmtId="0" xfId="0" applyBorder="1"/>
    <xf fontId="0" fillId="0" borderId="21" numFmtId="0" xfId="0" applyBorder="1"/>
    <xf fontId="45" fillId="0" borderId="0" numFmtId="0" xfId="0" applyFont="1" applyAlignment="1">
      <alignment horizontal="center" vertical="center"/>
    </xf>
    <xf fontId="0" fillId="0" borderId="18" numFmtId="0" xfId="0" applyBorder="1" pivotButton="1"/>
  </cellXfs>
  <cellStyles count="10">
    <cellStyle name="Celda de comprobación" xfId="1" builtinId="23"/>
    <cellStyle name="Hipervínculo" xfId="2" builtinId="8"/>
    <cellStyle name="Hyperlink" xfId="3"/>
    <cellStyle name="Millares" xfId="4" builtinId="3"/>
    <cellStyle name="Moneda" xfId="5" builtinId="4"/>
    <cellStyle name="Moneda [0]" xfId="6" builtinId="7"/>
    <cellStyle name="Normal" xfId="0" builtinId="0"/>
    <cellStyle name="Normal 2" xfId="7"/>
    <cellStyle name="Normal 3" xfId="8"/>
    <cellStyle name="Normal 3 2 3" xfId="9"/>
  </cellStyles>
  <dxfs count="72">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n">
          <color indexed="64"/>
        </left>
        <right style="thin">
          <color indexed="64"/>
        </right>
        <top style="thin">
          <color indexed="64"/>
        </top>
        <bottom style="thin">
          <color indexed="64"/>
        </bottom>
        <diagonal/>
      </border>
    </dxf>
    <dxf>
      <border>
        <left style="thin">
          <color indexed="64"/>
        </left>
        <right style="thin">
          <color indexed="64"/>
        </right>
        <top style="thin">
          <color indexed="64"/>
        </top>
        <bottom style="thin">
          <color indexed="64"/>
        </bottom>
        <diagonal/>
      </border>
    </dxf>
    <dxf>
      <border>
        <left style="thin">
          <color indexed="64"/>
        </left>
        <right style="thin">
          <color indexed="64"/>
        </right>
        <top style="thin">
          <color indexed="64"/>
        </top>
        <bottom style="thin">
          <color indexed="64"/>
        </bottom>
        <diagonal/>
      </border>
    </dxf>
    <dxf>
      <border>
        <left style="thin">
          <color indexed="64"/>
        </left>
        <right style="thin">
          <color indexed="64"/>
        </right>
        <top style="thin">
          <color indexed="64"/>
        </top>
        <bottom style="thin">
          <color indexed="64"/>
        </bottom>
        <diagonal/>
      </border>
    </dxf>
    <dxf>
      <alignment horizontal="center" indent="0" relativeIndent="0" shrinkToFit="0" textRotation="0" vertical="bottom" wrapText="0"/>
    </dxf>
    <dxf>
      <alignment horizontal="center" indent="0" relativeIndent="0" shrinkToFit="0" textRotation="0" vertical="bottom" wrapText="0"/>
    </dxf>
    <dxf>
      <alignment horizontal="center" indent="0" relativeIndent="0" shrinkToFit="0" textRotation="0" vertical="bottom" wrapText="0"/>
    </dxf>
    <dxf>
      <alignment indent="0" relativeIndent="0" shrinkToFit="0" textRotation="0" vertical="center" wrapText="0"/>
    </dxf>
    <dxf>
      <alignment indent="0" relativeIndent="0" shrinkToFit="0" textRotation="0" vertical="center" wrapText="0"/>
    </dxf>
    <dxf>
      <alignment indent="0" relativeIndent="0" shrinkToFit="0" textRotation="0" vertical="center" wrapText="0"/>
    </dxf>
    <dxf>
      <font>
        <b/>
      </font>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
      <border>
        <left style="thick">
          <color indexed="64"/>
        </left>
        <right style="thick">
          <color indexed="64"/>
        </right>
        <top style="thick">
          <color indexed="64"/>
        </top>
        <bottom style="thick">
          <color indexed="64"/>
        </bottom>
        <diagon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pivotCacheDefinition" Target="pivotCache/pivotCacheDefinition1.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theme" Target="theme/theme1.xml"/><Relationship  Id="rId15" Type="http://schemas.openxmlformats.org/officeDocument/2006/relationships/sharedStrings" Target="sharedStrings.xml"/><Relationship  Id="rId16" Type="http://schemas.openxmlformats.org/officeDocument/2006/relationships/styles" Target="styles.xml"/><Relationship  Id="rId2" Type="http://schemas.openxmlformats.org/officeDocument/2006/relationships/pivotCacheDefinition" Target="pivotCache/pivotCacheDefinition2.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s>
</file>

<file path=xl/drawings/_rels/drawing1.xml.rels><?xml version="1.0" encoding="UTF-8" standalone="yes"?><Relationships xmlns="http://schemas.openxmlformats.org/package/2006/relationships"><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0</xdr:col>
      <xdr:colOff>0</xdr:colOff>
      <xdr:row>0</xdr:row>
      <xdr:rowOff>0</xdr:rowOff>
    </xdr:from>
    <xdr:to>
      <xdr:col>0</xdr:col>
      <xdr:colOff>123824</xdr:colOff>
      <xdr:row>0</xdr:row>
      <xdr:rowOff>123824</xdr:rowOff>
    </xdr:to>
    <xdr:pic>
      <xdr:nvPicPr>
        <xdr:cNvPr id="2" name="Imagen 1" descr="orden ascendente">
          <a:hlinkClick r:id="rId1" tooltip="ordenar por Orden de Compra"/>
        </xdr:cNvPr>
        <xdr:cNvPicPr>
          <a:picLocks noChangeAspect="1" noChangeArrowheads="1"/>
        </xdr:cNvPicPr>
      </xdr:nvPicPr>
      <xdr:blipFill rotWithShape="1">
        <a:blip r:embed="rId2"/>
        <a:stretch/>
      </xdr:blipFill>
      <xdr:spPr bwMode="auto">
        <a:xfrm>
          <a:off x="0" y="0"/>
          <a:ext cx="123825" cy="123825"/>
        </a:xfrm>
        <a:prstGeom prst="rect">
          <a:avLst/>
        </a:prstGeom>
        <a:noFill/>
      </xdr:spPr>
    </xdr:pic>
    <xdr:clientData/>
  </xdr:twoCellAnchor>
</xdr:wsDr>
</file>

<file path=xl/pivotCache/_rels/pivotCacheDefinition1.xml.rels><?xml version="1.0" encoding="UTF-8" standalone="yes"?><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Excel Services" refreshedDate="45945.640316666664" createdVersion="8" refreshedVersion="8" minRefreshableVersion="3" recordCount="500">
  <cacheSource type="worksheet">
    <worksheetSource ref="B4:S4" sheet="PRINCIPAL"/>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Daniela" refreshedDate="46062.45716261574" createdVersion="8" refreshedVersion="8" minRefreshableVersion="3" recordCount="409">
  <cacheSource type="worksheet">
    <worksheetSource ref="A1:S408" sheet="PRINCIPAL"/>
  </cacheSource>
  <cacheFields count="19">
    <cacheField name="N°" numFmtId="0">
      <sharedItems containsSemiMixedTypes="0" containsString="0" containsNumber="1" containsInteger="1" minValue="1" maxValue="409"/>
    </cacheField>
    <cacheField name="NO CONTRATO" numFmtId="0">
      <sharedItems/>
    </cacheField>
    <cacheField name="FECHA DE SOLICITUD " numFmtId="15">
      <sharedItems containsNonDate="0" containsDate="1" containsString="0" containsBlank="1" minDate="2026-01-06T00:00:00" maxDate="2026-01-30T00:00:00"/>
    </cacheField>
    <cacheField name="CLASE DE CONTRATO" numFmtId="0">
      <sharedItems count="5">
        <s v="52 52-Concesión (Servicios Públicos Domiciliarios) "/>
        <s v="31 31-Servicios Profesionales "/>
        <s v="33 33-Servicios Apoyo a la Gestion de la Entidad (servicios administrativos) "/>
        <s v="132 132-Arrendamiento de bienes inmuebles "/>
        <s v="121 121-Compraventa (Bienes Muebles) "/>
      </sharedItems>
    </cacheField>
    <cacheField name="TIPO DE CONTRATO (MINUTA)" numFmtId="0">
      <sharedItems count="13">
        <s v="Selección Abreviada de Menor Cuantia sin Manifestacion de Interés"/>
        <s v="PRESTACION DE SERVICIOS PROFESIONALES"/>
        <s v="PRESTACION DE SERVICIOS DE  APOYO "/>
        <s v="PRESTACION DE SERVICIOS DE APOYO"/>
        <s v="Servicios de apoyo a la gestión "/>
        <s v="PRESTACIÓN DE SERVICIOS PROFESIONALES"/>
        <s v="Servicios de apoyo a la gestión"/>
        <s v="PRESTACION DE SERVICIOS DE APOYO A LA GESTIÓN"/>
        <s v="ARRENDAMIENTO DE INMUEBLES"/>
        <s v="PRESTACIÓN DE SERVICIOS DE APOYO A LA GESTIÓN"/>
        <s v="Selección abreviada menor cuantía"/>
        <s v="Servicios profesionales "/>
        <s v="Servicios profesional "/>
      </sharedItems>
    </cacheField>
    <cacheField name="Descripcion Mod. Selec" numFmtId="0">
      <sharedItems count="3">
        <s v="2 Selección abreviada"/>
        <s v="5 Contratación directa"/>
        <s v="1 Licitación pública" u="1"/>
      </sharedItems>
    </cacheField>
    <cacheField name="NO. DE PROCESO" numFmtId="0">
      <sharedItems/>
    </cacheField>
    <cacheField name="CODIGO UNSPSC" numFmtId="0">
      <sharedItems containsBlank="1" containsMixedTypes="1" containsNumber="1" containsInteger="1" minValue="80111600" maxValue="85171500"/>
    </cacheField>
    <cacheField name="LINK DE PUBLICACIÓN " numFmtId="0">
      <sharedItems longText="1"/>
    </cacheField>
    <cacheField name="ESTADO" numFmtId="0">
      <sharedItems/>
    </cacheField>
    <cacheField name="TIPO DE GASTO" numFmtId="0">
      <sharedItems/>
    </cacheField>
    <cacheField name="OBJETO" numFmtId="0">
      <sharedItems longText="1"/>
    </cacheField>
    <cacheField name="NOMBRE O RAZON SOCIAL (CONTRATISTA)" numFmtId="0">
      <sharedItems/>
    </cacheField>
    <cacheField name="VALOR INICIAL" numFmtId="164">
      <sharedItems containsBlank="1" containsMixedTypes="1" containsNumber="1" containsInteger="1" minValue="3151629" maxValue="60194691000"/>
    </cacheField>
    <cacheField name="VALOR  MENSUAL  PAGADO" numFmtId="164">
      <sharedItems containsBlank="1" containsMixedTypes="1" containsNumber="1" minValue="3151629" maxValue="1003244850"/>
    </cacheField>
    <cacheField name="IVA" numFmtId="0">
      <sharedItems containsNonDate="0" containsString="0" containsBlank="1"/>
    </cacheField>
    <cacheField name="CANTIDAD DE PAGOS" numFmtId="0">
      <sharedItems containsString="0" containsBlank="1" containsNumber="1" minValue="1" maxValue="60"/>
    </cacheField>
    <cacheField name="VALOR TOTAL" numFmtId="165">
      <sharedItems containsBlank="1" containsMixedTypes="1" containsNumber="1" containsInteger="1" minValue="3151629" maxValue="580000000"/>
    </cacheField>
    <cacheField name="DEPENDENCIA"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 2. Se realizará un segundo desembolso del 50% tras la ejecución del 50% de las actividades del plan de trabajo, previa aval del supervisor del contrato. 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 PESOS M/CTE ($26.775.000) incluido IVA, y los demás impuestos de ley a que haya lugar que conlleven la celebración y ejecución total del contrato, equivalente al veinticinco (25) % del valor total del contrato, con la entrega del Plan de trabajo y solicitud de información a las partes. b) Un segundo pago por valor de CINCUENTA Y TRES MILLONES QUINIENTOS CINCUENTA MIL PESOS M/CTE ($53.550.000) incluido IVA, y los demás impuestos de ley a que haya lugar que conlleven la celebración y ejecución total del contrato, equivalente al cincuenta (50) % del valor total del contrato, con la entrega del Dictamen Pericial a la UAESP debidamente firmado adjuntando los anexos correspondientes. c) Un tercer y último pago por valor de VEINTISÉIS MILLONES SETECIENTOS SETENTA Y CINCO MIL PESOS M/CTE ($26.775.000) incluido IVA, y los demás impuestos de ley a que haya lugar que conlleven la celebración y ejecución total del contrato, equivalente al veinticinco (25) % excedente del valor total del contrato, con las aclaraciones, complementaciones, y 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 "/>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 "/>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 "/>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 "/>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 "/>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 "/>
    <n v="6017583279"/>
    <s v="osalf30@hotmail.com "/>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 "/>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 "/>
    <n v="3157253663"/>
    <s v="vlaverdevasquez@gmail.com "/>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Cache/pivotCacheRecords2.xml><?xml version="1.0" encoding="utf-8"?>
<pivotCacheRecords xmlns="http://schemas.openxmlformats.org/spreadsheetml/2006/main" xmlns:r="http://schemas.openxmlformats.org/officeDocument/2006/relationships" count="409">
  <r>
    <n v="1"/>
    <s v="UAESP-580-2026"/>
    <m/>
    <x v="0"/>
    <x v="0"/>
    <x v="0"/>
    <s v="UAESP-SAMC-07-2025."/>
    <n v="85171500"/>
    <s v="https://community.secop.gov.co/Public/Tendering/ContractNoticePhases/View?PPI=CO1.PPI.43607772&amp;isFromPublicArea=True&amp;isModal=False"/>
    <s v="firmado"/>
    <s v="2 2. Funcionamiento"/>
    <s v="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
    <s v="INVERSIONES MONTE SACRO S.A.S"/>
    <n v="60194691000"/>
    <n v="1003244850"/>
    <m/>
    <n v="60"/>
    <n v="210600000"/>
    <s v="SUBDIRECCION DE SERVICIOS FUNERARIOS Y ALUMBRADO PUBLICO-SSFAP"/>
  </r>
  <r>
    <n v="2"/>
    <s v="UAESP-01-2026"/>
    <d v="2026-01-07T00:00:00"/>
    <x v="1"/>
    <x v="1"/>
    <x v="1"/>
    <s v="UAESP-01-2026"/>
    <n v="80111600"/>
    <s v="https://community.secop.gov.co/Public/Tendering/ContractNoticePhases/View?PPI=CO1.PPI.44457224&amp;isFromPublicArea=True&amp;isModal=False "/>
    <s v="EN EJECUCION"/>
    <s v="1 1. Inversión"/>
    <s v="SAL-045 Brindar asesoría jurídica especializada integral a la Subdirección de Asuntos Legales en temas de contratación estatal y derecho público, así como brindar transferencia de conocimiento a las distintas áreas de la UAESP en materia contractual."/>
    <s v="UNIO-CCA"/>
    <n v="210600000"/>
    <n v="21060000"/>
    <m/>
    <n v="10"/>
    <n v="210600000"/>
    <s v="SUBDIRECCION DE ASUNTOS LEGALES-SAL"/>
  </r>
  <r>
    <n v="3"/>
    <s v="UAESP-02-2026"/>
    <d v="2026-01-06T00:00:00"/>
    <x v="1"/>
    <x v="1"/>
    <x v="1"/>
    <s v="UAESP-02-2026"/>
    <n v="80111600"/>
    <s v="https://community.secop.gov.co/Public/Tendering/ContractNoticePhases/View?PPI=CO1.PPI.44458122&amp;isFromPublicArea=True&amp;isModal=False"/>
    <s v="EN EJECUCION"/>
    <s v="2 2. Funcionamiento"/>
    <s v="SAL-001 Brindar servicios profesionales de asesoría jurídica transversal a la subdirección de asuntos legales de la UAESP, en los asuntos que le competen a la mencionada subdirección"/>
    <s v="BEATRIZ EUGENIA LONDONO HERNANDEZ"/>
    <n v="168480000"/>
    <n v="16848000"/>
    <m/>
    <n v="10"/>
    <n v="168480000"/>
    <s v="SUBDIRECCION DE ASUNTOS LEGALES-SAL"/>
  </r>
  <r>
    <n v="4"/>
    <s v="UAESP-03-2026"/>
    <d v="2026-01-06T00:00:00"/>
    <x v="1"/>
    <x v="1"/>
    <x v="1"/>
    <s v="UAESP-03-2026"/>
    <s v=" 80111600"/>
    <s v="https://community.secop.gov.co/Public/Tendering/ContractNoticePhases/View?PPI=CO1.PPI.44458195&amp;isFromPublicArea=True&amp;isModal=False "/>
    <s v="EN EJECUCION"/>
    <s v="3 1. Inversión"/>
    <s v="SAL-002 Brindar los servicios profesionales a la Subdirección de Asuntos Legales brindando asesoría y acompañamiento en los procesos de selección y contratación en general, específicamente en lo que concierne a las etapas precontractuales, contractuales y postcontractuales conforme las necesidades y requerimientos solicitados por las diferentes dependencias de la Unidad Administrativa Especial de Servicios Públicos."/>
    <s v="YULIETH CAROLINA BEJARANO PINZON"/>
    <n v="157950000"/>
    <n v="15795000"/>
    <m/>
    <n v="10"/>
    <n v="157950000"/>
    <s v="SUBDIRECCION DE ASUNTOS LEGALES-SAL"/>
  </r>
  <r>
    <n v="5"/>
    <s v="UAESP-04-2026"/>
    <d v="2026-01-07T00:00:00"/>
    <x v="1"/>
    <x v="1"/>
    <x v="1"/>
    <s v="UAESP-04-2026"/>
    <n v="80161500"/>
    <s v="https://community.secop.gov.co/Public/Tendering/ContractNoticePhases/View?PPI=CO1.PPI.44455592&amp;isFromPublicArea=True&amp;isModal=False"/>
    <s v="EN EJECUCION"/>
    <s v="4 1. Inversión"/>
    <s v="SDF-001 Prestar servicios profesionales para apoyar en la gestión, estructuración y análisis de información geográfica, así como en el desarrollo de herramientas tecnológicas para la captura y visualización de datos mediante el uso de herramientas SIG"/>
    <s v=" Cristian Leonardo Pineda Vargas"/>
    <n v="107000000"/>
    <n v="10700000"/>
    <m/>
    <n v="10"/>
    <n v="107000000"/>
    <s v="SUBDIRECCION DE DISPOSICION FINAL-SDF"/>
  </r>
  <r>
    <n v="6"/>
    <s v="UAESP-07-2026"/>
    <d v="2026-01-09T00:00:00"/>
    <x v="1"/>
    <x v="1"/>
    <x v="1"/>
    <s v="UAESP-07-2026"/>
    <n v="80111600"/>
    <s v="https://www.secop.gov.co/CO1ContractsManagement/Tendering/ProcurementContractEdit/View?docUniqueIdentifier=CO1.PCCNTR.8780912&amp;prevCtxUrl=https%3a%2f%2fwww.secop.gov.co%3a443%2fCO1ContractsManagement%2fTendering%2fProcurementContractManagement%2fIndex&amp;prevCtxLbl=Contratos+"/>
    <s v="EN EJECUCION"/>
    <s v="2 2. Funcionamiento"/>
    <s v="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
    <s v="SNE ABOGADOS SAS"/>
    <n v="225552600"/>
    <n v="22555260"/>
    <m/>
    <n v="10"/>
    <n v="225552600"/>
    <s v="SUBDIRECCION DE ASUNTOS LEGALES-SAL"/>
  </r>
  <r>
    <n v="7"/>
    <s v="UAESP-08-2026"/>
    <d v="2026-01-08T00:00:00"/>
    <x v="1"/>
    <x v="1"/>
    <x v="1"/>
    <s v="UAESP-08-2026"/>
    <s v=" 80161500"/>
    <s v="https://www.secop.gov.co/CO1ContractsManagement/Tendering/ProcurementContractEdit/Update?ProfileName=CCE-16-Servicios_profesionales_gestion&amp;PPI=CO1.PPI.44473850&amp;DocUniqueName=ContratoDeCompra&amp;DocTypeName=NextWay.Entities.Marketplace.Tendering.ProcurementContract&amp;ProfileVersion=8&amp;DocUniqueIdentifier=CO1.PCCNTR.8782210&amp;prevCtxUrl=https%3a%2f%2fwww.secop.gov.co%3a443%2fCO1ContractsManagement%2fTendering%2fProcurementContractManagement%2fIndex&amp;prevCtxLbl=Contratos+"/>
    <s v="EN EJECUCION"/>
    <s v="2 2. Funcionamiento"/>
    <s v="SDF 035 Prestar servicios profesionales a la Subdirección de Disposición Final, en el seguimiento a las obligaciones ambientales del componente lixiviados a cargo de CGR, Inter DJ y UAESP"/>
    <s v="MARIA CATALINA CRUZ RICO"/>
    <n v="56000000"/>
    <n v="8000000"/>
    <m/>
    <n v="7"/>
    <n v="56000000"/>
    <s v="SUBDIRECCION DE DISPOSICION FINAL-SDF"/>
  </r>
  <r>
    <n v="8"/>
    <s v="UAESP-09-2026"/>
    <d v="2026-01-07T00:00:00"/>
    <x v="1"/>
    <x v="1"/>
    <x v="1"/>
    <s v="UAESP-09-2026"/>
    <n v="80161500"/>
    <s v="https://www.secop.gov.co/CO1ContractsManagement/Tendering/ProcurementContractEdit/Update?ProfileName=CCE-16-Servicios_profesionales_gestion&amp;PPI=CO1.PPI.44476130&amp;DocUniqueName=ContratoDeCompra&amp;DocTypeName=NextWay.Entities.Marketplace.Tendering.ProcurementContract&amp;ProfileVersion=8&amp;DocUniqueIdentifier=CO1.PCCNTR.8783313&amp;prevCtxUrl=https%3a%2f%2fwww.secop.gov.co%3a443%2fCO1ContractsManagement%2fTendering%2fProcurementContractManagement%2fIndex&amp;prevCtxLbl=Contratos+"/>
    <s v="EN EJECUCION"/>
    <s v="1 1. Inversión"/>
    <s v="SSF-002 Prestar los servicios profesionales a la Subdirección de Servicios Funerarios y Alumbrado Público, de seguimiento y control al componente técnico y operativo de la prestación de los servicios funerarios en los equipamientos propiedad del Distrito."/>
    <s v="ANA LORENA ORTIZ MEJIA"/>
    <n v="99000000"/>
    <n v="9000000"/>
    <m/>
    <n v="11"/>
    <n v="99000000"/>
    <s v="SUBDIRECCION DE SERVICIOS FUNERARIOS Y ALUMBRADO PUBLICO-SSFAP"/>
  </r>
  <r>
    <n v="9"/>
    <s v="UAESP-10-2026"/>
    <d v="2026-01-08T00:00:00"/>
    <x v="2"/>
    <x v="2"/>
    <x v="1"/>
    <s v="UAESP-10-2026"/>
    <n v="80161500"/>
    <s v="https://community.secop.gov.co/Public/Tendering/ContractNoticePhases/View?PPI=CO1.PPI.44479911&amp;isFromPublicArea=True&amp;isModal=False"/>
    <s v="EN EJECUCION"/>
    <s v="2 2. Funcionamiento"/>
    <s v="SDF-034 Prestar servicios de apoyo a la gestión de la Subdirección de Disposición Final, en actividades administrativas y documentales"/>
    <s v="NIXON DIAZ CISNEROS"/>
    <n v="24500000"/>
    <n v="3500000"/>
    <m/>
    <n v="7"/>
    <n v="24500000"/>
    <s v="SUBDIRECCION DE DISPOSICION FINAL-SDF"/>
  </r>
  <r>
    <n v="10"/>
    <s v="UAESP-11-2026"/>
    <d v="2026-01-08T00:00:00"/>
    <x v="1"/>
    <x v="1"/>
    <x v="1"/>
    <s v="UAESP-11-2026"/>
    <n v="80161500"/>
    <s v="https://community.secop.gov.co/Public/Tendering/ContractNoticePhases/View?PPI=CO1.PPI.44480446&amp;isFromPublicArea=True&amp;isModal=False"/>
    <s v="EN EJECUCION"/>
    <s v="2 2. Funcionamiento"/>
    <s v="SDF-005 Prestar servicios profesionales para apoyar técnicamente el seguimiento a la operación del sistema de disposición final y proyectos piloto de valorización de residuos, a partir del análisis de variables fisicoquímicas y ambientales"/>
    <s v="ANDREA OTERO MOJICA"/>
    <n v="78000000"/>
    <n v="7800000"/>
    <m/>
    <n v="10"/>
    <n v="78000000"/>
    <s v="SUBDIRECCION DE DISPOSICION FINAL-SDF"/>
  </r>
  <r>
    <n v="11"/>
    <s v="UAESP-12-2026"/>
    <d v="2026-01-07T00:00:00"/>
    <x v="1"/>
    <x v="1"/>
    <x v="1"/>
    <s v="UAESP-12-2026"/>
    <n v="80161500"/>
    <s v="https://community.secop.gov.co/Public/Tendering/ContractNoticePhases/View?PPI=CO1.PPI.44489263&amp;isFromPublicArea=True&amp;isModal=False"/>
    <s v="EN EJECUCION"/>
    <s v="1 1. Inversión"/>
    <s v="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
    <s v="DANIEL BOCANEGRA RINCON"/>
    <n v="126000000"/>
    <n v="14000000"/>
    <m/>
    <n v="9"/>
    <n v="126000000"/>
    <s v="SUBDIRECCION DE DISPOSICION FINAL-SDF"/>
  </r>
  <r>
    <n v="12"/>
    <s v="UAESP-14-2026"/>
    <d v="2026-01-07T00:00:00"/>
    <x v="1"/>
    <x v="1"/>
    <x v="1"/>
    <s v="UAESP-14-2026"/>
    <s v=" 80161500"/>
    <s v="https://community.secop.gov.co/Public/Tendering/ContractNoticePhases/View?PPI=CO1.PPI.44486052&amp;isFromPublicArea=True&amp;isModal=False "/>
    <s v="EN EJECUCION"/>
    <s v="1 1. Inversión"/>
    <s v="SDF-036 Prestar servicios profesionales para el apoyo en el seguimiento del sistema integrado de gestión calidad de la Subdirección de Disposición Final"/>
    <s v="ADRIANA ORJUELA"/>
    <n v="56000000"/>
    <n v="8000000"/>
    <m/>
    <n v="7"/>
    <n v="56000000"/>
    <s v="SUBDIRECCION DE DISPOSICION FINAL-SDF"/>
  </r>
  <r>
    <n v="13"/>
    <s v="UAESP-15-2026"/>
    <d v="2026-01-07T00:00:00"/>
    <x v="1"/>
    <x v="1"/>
    <x v="1"/>
    <s v="UAESP-15-2026"/>
    <s v=" 80161500"/>
    <s v="https://community.secop.gov.co/Public/Tendering/ContractNoticePhases/View?PPI=CO1.PPI.44480427&amp;isFromPublicArea=True&amp;isModal=False "/>
    <s v="EN EJECUCION"/>
    <s v="1 1. Inversión"/>
    <s v=" SDF-017 Prestar servicios profesionales a la Subdirección de Disposición final en el seguimiento de las obligaciones ambientales a cargo de la interventoría, la concesión de disposición final, de biogás y las que se encuentran a cargo de la UAESP"/>
    <s v="AURA CRISTINA GARCIA"/>
    <n v="59500000"/>
    <n v="8500000"/>
    <m/>
    <n v="7"/>
    <n v="59500000"/>
    <s v="SUBDIRECCION DE DISPOSICION FINAL-SDF"/>
  </r>
  <r>
    <n v="14"/>
    <s v="UAESP-16-2026"/>
    <d v="2026-01-07T00:00:00"/>
    <x v="1"/>
    <x v="1"/>
    <x v="1"/>
    <s v="UAESP-16-2026"/>
    <n v="80161500"/>
    <s v="https://community.secop.gov.co/Public/Tendering/ContractNoticePhases/View?PPI=CO1.PPI.44482740&amp;isFromPublicArea=True&amp;isModal=False "/>
    <s v="EN EJECUCION"/>
    <s v="1 1. Inversión"/>
    <s v=" SDF-003 Prestar servicios profesionales en el seguimiento y evaluación de planes, programas e instrumentos de planeación, e instrumentos ambientales relacionados con la Subdirección de Disposición Final"/>
    <s v="CARLOS GEOVANNY BORDA"/>
    <n v="84000000"/>
    <n v="12000000"/>
    <m/>
    <n v="7"/>
    <n v="84000000"/>
    <s v="SUBDIRECCION DE DISPOSICION FINAL-SDF"/>
  </r>
  <r>
    <n v="15"/>
    <s v="UAESP-17-2026"/>
    <d v="2026-01-08T00:00:00"/>
    <x v="1"/>
    <x v="1"/>
    <x v="1"/>
    <s v="UAESP-17-2026"/>
    <n v="80161500"/>
    <s v="https://community.secop.gov.co/Public/Tendering/ContractNoticePhases/View?PPI=CO1.PPI.44496102&amp;isFromPublicArea=True&amp;isModal=False "/>
    <s v="EN EJECUCION"/>
    <s v="2 2. Funcionamiento"/>
    <s v="SDF-009 Prestar servicios profesionales a la Subdirección de Disposición Final en el seguimiento a las actividades operativas del Parque de Innovación Doña Juana (PIDJ)"/>
    <s v="Andrés Gerardo Castañeda Camargo"/>
    <n v="96000000"/>
    <n v="12000000"/>
    <m/>
    <n v="8"/>
    <n v="96000000"/>
    <s v="SUBDIRECCION DE DISPOSICION FINAL-SDF"/>
  </r>
  <r>
    <n v="16"/>
    <s v="UAESP-18-2026"/>
    <d v="2026-01-08T00:00:00"/>
    <x v="2"/>
    <x v="3"/>
    <x v="1"/>
    <s v="UAESP-18-2026"/>
    <n v="80111600"/>
    <s v="https://community.secop.gov.co/Public/Tendering/ContractNoticePhases/View?PPI=CO1.PPI.44503824&amp;isFromPublicArea=True&amp;isModal=False "/>
    <s v="EN EJECUCION"/>
    <s v="1 1. Inversión"/>
    <s v="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 THOMAS FELIPE RONCANCIO VILLARREAL"/>
    <n v="42120000"/>
    <n v="4212000"/>
    <m/>
    <n v="10"/>
    <n v="42120000"/>
    <s v="SUBDIRECCION DE ASUNTOS LEGALES-SAL"/>
  </r>
  <r>
    <n v="17"/>
    <s v="UAESP-19-2026"/>
    <d v="2026-01-09T00:00:00"/>
    <x v="1"/>
    <x v="1"/>
    <x v="1"/>
    <s v="UAESP-19-2026."/>
    <n v="80161500"/>
    <s v="https://community.secop.gov.co/Public/Tendering/ContractNoticePhases/View?PPI=CO1.PPI.44509430&amp;isFromPublicArea=True&amp;isModal=False"/>
    <s v="EN EJECUCION"/>
    <s v="1 1. Inversión"/>
    <s v="SDF-009 Prestar servicios profesionales a la Subdirección de Disposición Final en el seguimiento a las actividades operativas del Parque de Innovación Doña Juana (PIDJ)"/>
    <s v="EDGAR FERNANDO VARGAS BUITRADO"/>
    <n v="87343137"/>
    <n v="8734313.7"/>
    <m/>
    <n v="10"/>
    <n v="87343137"/>
    <s v="OFICINA DE TECNOLOGIAS DE LA INFORMACION Y LAS COMUNICACIONES-TICS"/>
  </r>
  <r>
    <n v="18"/>
    <s v="UAESP-20-2026"/>
    <d v="2026-01-09T00:00:00"/>
    <x v="1"/>
    <x v="1"/>
    <x v="1"/>
    <s v="UAESP-20-2026"/>
    <n v="80161500"/>
    <s v="https://community.secop.gov.co/Public/Tendering/ContractNoticePhases/View?PPI=CO1.PPI.44519358&amp;isFromPublicArea=True&amp;isModal=False"/>
    <s v="EN EJECUCION"/>
    <s v="2 2. Funcionamiento"/>
    <s v="SDF-008 Prestar servicios profesionales para la estructuración, evaluación y seguimiento de planes, programas y proyectos asociados a la gestión de residuos a cargo de la Subdirección de Disposición Final."/>
    <s v="MARIA ELENA DIAZ ARIAS"/>
    <n v="66500000"/>
    <n v="9500000"/>
    <m/>
    <n v="7"/>
    <n v="66500000"/>
    <s v="SUBDIRECCION DE DISPOSICION FINAL-SDF"/>
  </r>
  <r>
    <n v="19"/>
    <s v="UAESP-21-2026"/>
    <d v="2026-01-09T00:00:00"/>
    <x v="1"/>
    <x v="1"/>
    <x v="1"/>
    <s v="UAESP-21-2026"/>
    <n v="80161500"/>
    <s v="https://community.secop.gov.co/Public/Tendering/ContractNoticePhases/View?PPI=CO1.PPI.44523334&amp;isFromPublicArea=True&amp;isModal=False"/>
    <s v="EN EJECUCION"/>
    <s v="2 2. Funcionamiento"/>
    <s v=" 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MAYRA ALEJANDRA CHIA VARGAS"/>
    <n v="150000000"/>
    <n v="12500000"/>
    <m/>
    <n v="12"/>
    <n v="150000000"/>
    <s v="SUBDIRECCION DE RECOLECCION, BARRIDO Y LIMPIEZA-RBL"/>
  </r>
  <r>
    <n v="20"/>
    <s v="UAESP-22-2026"/>
    <d v="2026-01-13T00:00:00"/>
    <x v="2"/>
    <x v="3"/>
    <x v="1"/>
    <s v="UAESP-22-2026"/>
    <n v="80161500"/>
    <s v="https://community.secop.gov.co/Public/Tendering/ContractNoticePhases/View?PPI=CO1.PPI.44521037&amp;isFromPublicArea=True&amp;isModal=False"/>
    <s v="EN EJECUCION"/>
    <s v="2 2. Funcionamiento"/>
    <s v="SDF-014 Prestar servicios de apoyo a la gestión de control y mantenimiento de predios cargo de la UAESP.&quot;"/>
    <s v="FELIX ALBERTO PINZON MON TOYA"/>
    <n v="45000000"/>
    <n v="4500000"/>
    <m/>
    <n v="10"/>
    <n v="45000000"/>
    <s v="SUBDIRECCION DE DISPOSICION FINAL-SDF"/>
  </r>
  <r>
    <n v="21"/>
    <s v="UAESP-23-2026"/>
    <d v="2026-01-09T00:00:00"/>
    <x v="1"/>
    <x v="1"/>
    <x v="1"/>
    <s v="UAESP-23-2026"/>
    <n v="80161500"/>
    <s v="https://community.secop.gov.co/Public/Tendering/ContractNoticePhases/View?PPI=CO1.PPI.44521498&amp;isFromPublicArea=True&amp;isModal=False"/>
    <s v="EN EJECUCION"/>
    <s v="2 2. Funcionamiento"/>
    <s v="SDF 011 Prestar servicios profesionales en la formulación y ejecución de las actividades de tratamiento y valorización de residuos a cargo de la SDF, y apoyar en el seguimiento a la licencia ambiental del relleno sanitario Doña Juana"/>
    <s v="STHEPANIE ROMAN PARDO"/>
    <n v="58800000"/>
    <n v="8400000"/>
    <m/>
    <n v="7"/>
    <n v="58800000"/>
    <s v="SUBDIRECCION DE DISPOSICION FINAL-SDF"/>
  </r>
  <r>
    <n v="22"/>
    <s v="UAESP-24-2026"/>
    <d v="2026-01-08T00:00:00"/>
    <x v="1"/>
    <x v="1"/>
    <x v="1"/>
    <s v="UAESP-24-2026"/>
    <n v="80161500"/>
    <s v="https://community.secop.gov.co/Public/Tendering/ContractNoticePhases/View?PPI=CO1.PPI.44510655&amp;isFromPublicArea=True&amp;isModal=False"/>
    <s v="EN EJECUCION"/>
    <s v="1 1. Inversión"/>
    <s v="RBL-008 Prestar los servicios profesionales realizando la gestión administrativa y de planeación de la Subdirección de Recolección Barrido y Limpieza con el fin de dar cumplimiento a las actividades de seguimiento y control del servicio público de aseo"/>
    <s v="LESLIE PAMELA SERRANO ARTUNDUAGA"/>
    <n v="96000000"/>
    <n v="8000000"/>
    <m/>
    <n v="12"/>
    <n v="96000000"/>
    <s v="SUBDIRECCION DE RECOLECCION, BARRIDO Y LIMPIEZA-RBL"/>
  </r>
  <r>
    <n v="23"/>
    <s v="UAESP-25-2026"/>
    <d v="2026-01-09T00:00:00"/>
    <x v="1"/>
    <x v="1"/>
    <x v="1"/>
    <s v="UAESP-25-2026"/>
    <n v="80161500"/>
    <s v="https://community.secop.gov.co/Public/Tendering/ContractNoticePhases/View?PPI=CO1.PPI.44510251&amp;isFromPublicArea=True&amp;isModal=False"/>
    <s v="EN EJECUCION"/>
    <s v="1 1. Inversión"/>
    <s v=" SDF007 Prestar servicios profesionales a la subdirección de Disposición Final en la planeación y gestión de la dependencia, así como en los asuntos financieros, tarifarios, regulatorios."/>
    <s v="Oswaldo Alfonso Arias Rodríguez"/>
    <n v="84000000"/>
    <n v="12000000"/>
    <m/>
    <n v="7"/>
    <n v="84000000"/>
    <s v="SUBDIRECCION DE DISPOSICION FINAL-SDF"/>
  </r>
  <r>
    <n v="24"/>
    <s v="UAESP-26-2026"/>
    <d v="2026-01-09T00:00:00"/>
    <x v="1"/>
    <x v="1"/>
    <x v="1"/>
    <s v="UAESP-26-2026"/>
    <n v="80161500"/>
    <s v="https://community.secop.gov.co/Public/Tendering/ContractNoticePhases/View?PPI=CO1.PPI.44511548&amp;isFromPublicArea=True&amp;isModal=False"/>
    <s v="EN EJECUCION"/>
    <s v="1 1. Inversión"/>
    <s v="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JUAN PABLO CONDE MARTÍNEZ"/>
    <n v="150000000"/>
    <n v="12500000"/>
    <m/>
    <n v="12"/>
    <n v="150000000"/>
    <s v="SUBDIRECCION DE RECOLECCION, BARRIDO Y LIMPIEZA-RBL"/>
  </r>
  <r>
    <n v="25"/>
    <s v="UAESP-27-2026"/>
    <d v="2026-01-09T00:00:00"/>
    <x v="1"/>
    <x v="1"/>
    <x v="1"/>
    <s v="UAESP-27-2026"/>
    <n v="80161500"/>
    <s v="https://community.secop.gov.co/Public/Tendering/ContractNoticePhases/View?PPI=CO1.PPI.44511843&amp;isFromPublicArea=True&amp;isModal=False"/>
    <s v="EN EJECUCION"/>
    <s v="1 1. Inversión"/>
    <s v="SDF 032 Prestar servicios profesionales para el seguimiento, verificación y acompañamiento técnico a la ejecución del Plan de Gestión social, dentro del área de influencia del PIDJ."/>
    <s v="LILIANA NIÑO ROMERO"/>
    <n v="64400000"/>
    <n v="9200000"/>
    <m/>
    <n v="7"/>
    <n v="64400000"/>
    <s v="SUBDIRECCION DE DISPOSICION FINAL-SDF"/>
  </r>
  <r>
    <n v="26"/>
    <s v="UAESP-28-2026"/>
    <d v="2026-01-08T00:00:00"/>
    <x v="1"/>
    <x v="1"/>
    <x v="1"/>
    <s v="UAESP-28-2026"/>
    <n v="80161500"/>
    <s v="https://community.secop.gov.co/Public/Tendering/ContractNoticePhases/View?PPI=CO1.PPI.44513082&amp;isFromPublicArea=True&amp;isModal=False"/>
    <s v="EN EJECUCION"/>
    <s v="1 1. Inversión"/>
    <s v="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
    <s v="YENCY CATERIN LAGOS RUIZ"/>
    <n v="186000000"/>
    <n v="15500000"/>
    <m/>
    <n v="12"/>
    <n v="186000000"/>
    <s v="SUBDIRECCION DE RECOLECCION, BARRIDO Y LIMPIEZA-RBL"/>
  </r>
  <r>
    <n v="27"/>
    <s v="UAESP-29-2026"/>
    <d v="2026-01-09T00:00:00"/>
    <x v="1"/>
    <x v="1"/>
    <x v="1"/>
    <s v="UAESP-29-2026"/>
    <n v="80161500"/>
    <s v="https://community.secop.gov.co/Public/Tendering/ContractNoticePhases/View?PPI=CO1.PPI.44514545&amp;isFromPublicArea=True&amp;isModal=False"/>
    <s v="EN EJECUCION"/>
    <s v="1 1. Inversión"/>
    <s v=" 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
    <s v="MARIA ANGELICA SANCHEZ SIERRA"/>
    <n v="108000000"/>
    <n v="9000000"/>
    <m/>
    <n v="12"/>
    <n v="108000000"/>
    <s v="SUBDIRECCION DE RECOLECCION, BARRIDO Y LIMPIEZA-RBL"/>
  </r>
  <r>
    <n v="28"/>
    <s v="UAESP-030-2026"/>
    <d v="2026-01-08T00:00:00"/>
    <x v="1"/>
    <x v="1"/>
    <x v="1"/>
    <s v="UAESP-030-2026"/>
    <n v="80161500"/>
    <s v="https://community.secop.gov.co/Public/Tendering/ContractNoticePhases/View?PPI=CO1.PPI.44520983&amp;isFromPublicArea=True&amp;isModal=False"/>
    <s v="EN EJECUCION"/>
    <s v="1 1. Inversión"/>
    <s v="RBL- 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ERIKA NIEVES DIAZ"/>
    <n v="156000000"/>
    <n v="13000000"/>
    <m/>
    <n v="12"/>
    <n v="156000000"/>
    <s v="SUBDIRECCION DE RECOLECCION, BARRIDO Y LIMPIEZA-RBL"/>
  </r>
  <r>
    <n v="29"/>
    <s v="UAESP-31-2026"/>
    <d v="2026-01-08T00:00:00"/>
    <x v="1"/>
    <x v="1"/>
    <x v="1"/>
    <s v="UAESP-31-2026"/>
    <n v="80161500"/>
    <s v="https://community.secop.gov.co/Public/Tendering/ContractNoticePhases/View?PPI=CO1.PPI.44525907&amp;isFromPublicArea=True&amp;isModal=False"/>
    <s v="EN EJECUCION"/>
    <s v="1 1. Inversión"/>
    <s v="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PAHOLA ANDREA PEÑA VALDERRAMA "/>
    <n v="150000000"/>
    <n v="12500000"/>
    <m/>
    <n v="12"/>
    <n v="150000000"/>
    <s v="SUBDIRECCION DE RECOLECCION, BARRIDO Y LIMPIEZA-RBL"/>
  </r>
  <r>
    <n v="30"/>
    <s v="UAESP-32-2026"/>
    <d v="2026-01-09T00:00:00"/>
    <x v="2"/>
    <x v="3"/>
    <x v="1"/>
    <s v="UAESP-32-2026"/>
    <n v="80161500"/>
    <s v="https://community.secop.gov.co/Public/Tendering/ContractNoticePhases/View?PPI=CO1.PPI.44527570&amp;isFromPublicArea=True&amp;isModal=False"/>
    <s v="EN EJECUCION"/>
    <s v="1 1. Inversión"/>
    <s v=" 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KAREN LICETH TRIVIÑO LOBO"/>
    <n v="60000000"/>
    <n v="5000000"/>
    <m/>
    <n v="12"/>
    <n v="60000000"/>
    <s v="SUBDIRECCION DE RECOLECCION, BARRIDO Y LIMPIEZA-RBL"/>
  </r>
  <r>
    <n v="31"/>
    <s v="UAESP-33-2026"/>
    <d v="2026-01-10T00:00:00"/>
    <x v="1"/>
    <x v="1"/>
    <x v="1"/>
    <s v="UAESP-33-2026"/>
    <n v="80161500"/>
    <s v="https://community.secop.gov.co/Public/Tendering/ContractNoticePhases/View?PPI=CO1.PPI.44521290&amp;isFromPublicArea=True&amp;isModal=False"/>
    <s v="EN EJECUCION"/>
    <s v="1 1. Inversión"/>
    <s v="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s v="OSCAR LEONARDO PEÑA ROJAS"/>
    <n v="75000000"/>
    <n v="7500000"/>
    <m/>
    <n v="10"/>
    <n v="75000000"/>
    <s v="SUBDIRECCION ADMINISTRATIVA Y FINANCIERA-SAF"/>
  </r>
  <r>
    <n v="32"/>
    <s v="UAESP-34-2026"/>
    <d v="2026-01-11T00:00:00"/>
    <x v="2"/>
    <x v="3"/>
    <x v="1"/>
    <s v="UAESP-34-2026"/>
    <n v="80161500"/>
    <s v="https://community.secop.gov.co/Public/Tendering/ContractNoticePhases/View?PPI=CO1.PPI.44531583&amp;isFromPublicArea=True&amp;isModal=False"/>
    <s v="FIRMADO "/>
    <s v="1 1. Inversión"/>
    <s v="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s v="Jennyfer María Quevedo Rodríguez"/>
    <n v="42000000"/>
    <n v="4200000"/>
    <m/>
    <n v="10"/>
    <n v="42000000"/>
    <s v="SUBDIRECCION ADMINISTRATIVA Y FINANCIERA-SAF"/>
  </r>
  <r>
    <n v="33"/>
    <s v="UAESP-35-2026"/>
    <d v="2026-01-09T00:00:00"/>
    <x v="1"/>
    <x v="1"/>
    <x v="1"/>
    <s v="UAESP-35-2026"/>
    <n v="80161500"/>
    <s v="https://community.secop.gov.co/Public/Tendering/ContractNoticePhases/View?PPI=CO1.PPI.44547746&amp;isFromPublicArea=True&amp;isModal=False"/>
    <s v="FIRMADO "/>
    <s v="1 1. Inversión"/>
    <s v="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seguridad y la optimización permanente de las plataformas digitales."/>
    <s v="Pedro Julián González"/>
    <n v="8000000"/>
    <n v="8000000"/>
    <m/>
    <n v="1"/>
    <n v="8000000"/>
    <s v="SUBDIRECCION DE SERVICIOS FUNERARIOS Y ALUMBRADO PUBLICO-SSFAP"/>
  </r>
  <r>
    <n v="34"/>
    <s v="UAESP-36-2026"/>
    <d v="2026-01-09T00:00:00"/>
    <x v="1"/>
    <x v="1"/>
    <x v="1"/>
    <s v="UAESP-36-2026"/>
    <n v="80161500"/>
    <s v="https://community.secop.gov.co/Public/Tendering/ContractNoticePhases/View?PPI=CO1.PPI.44549691&amp;isFromPublicArea=True&amp;isModal=False"/>
    <s v="EN EJECUCION"/>
    <s v="1 1. Inversión"/>
    <s v="RBL-010 Prestar los servicios profesionales realizando la gestión administrativa y de planeación de la Subdirección de Recolección Barrido y Limpieza con el fin de dar cumplimiento a las actividades de seguimiento y control del servicio público de aseo."/>
    <s v="NATH YURY ROLDAN RAMOS"/>
    <n v="96000000"/>
    <n v="8000000"/>
    <m/>
    <n v="12"/>
    <n v="96000000"/>
    <s v="SUBDIRECCION DE RECOLECCION, BARRIDO Y LIMPIEZA-RBL"/>
  </r>
  <r>
    <n v="35"/>
    <s v="UAESP-037-2026"/>
    <d v="2026-01-09T00:00:00"/>
    <x v="1"/>
    <x v="1"/>
    <x v="1"/>
    <s v="UAESP-037-2026"/>
    <n v="80161500"/>
    <s v="https://community.secop.gov.co/Public/Tendering/ContractNoticePhases/View?PPI=CO1.PPI.44550941&amp;isFromPublicArea=True&amp;isModal=False"/>
    <s v="EN EJECUCION"/>
    <s v="1 1. Inversión"/>
    <s v=" SDF-033 Prestar servicios Profesionales en actividades relacionadas con la estructuración, análisis y modelación de las bases de datos a cargo de la SDF."/>
    <s v="JOSE DANIEL COLMENARES GOMEZ"/>
    <n v="90000000"/>
    <n v="9000000"/>
    <m/>
    <n v="10"/>
    <n v="90000000"/>
    <s v="SUBDIRECCION DE DISPOSICION FINAL-SDF"/>
  </r>
  <r>
    <n v="36"/>
    <s v="UAESP-38-2026"/>
    <d v="2026-01-09T00:00:00"/>
    <x v="1"/>
    <x v="1"/>
    <x v="1"/>
    <s v="UAESP-38-2026"/>
    <n v="80161500"/>
    <s v="https://community.secop.gov.co/Public/Tendering/ContractNoticePhases/View?PPI=CO1.PPI.44553713&amp;isFromPublicArea=True&amp;isModal=False"/>
    <s v="EN EJECUCION"/>
    <s v="1 1. Inversión"/>
    <s v="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
    <s v="DANIEL FERNANDO MONTENEGRO RAMOS"/>
    <n v="156000000"/>
    <n v="13000000"/>
    <m/>
    <n v="12"/>
    <n v="156000000"/>
    <s v="SUBDIRECCION DE RECOLECCION, BARRIDO Y LIMPIEZA-RBL"/>
  </r>
  <r>
    <n v="37"/>
    <s v="UAESP-39-2026"/>
    <d v="2026-01-09T00:00:00"/>
    <x v="2"/>
    <x v="3"/>
    <x v="1"/>
    <s v="UAESP-39-2026"/>
    <n v="80161500"/>
    <s v="https://community.secop.gov.co/Public/Tendering/ContractNoticePhases/View?PPI=CO1.PPI.44553869&amp;isFromPublicArea=True&amp;isModal=False"/>
    <s v="EN EJECUCION"/>
    <s v="1 1. Inversión"/>
    <s v="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ZULI ANDREA COPETE"/>
    <n v="60000000"/>
    <n v="5000000"/>
    <m/>
    <n v="12"/>
    <n v="60000000"/>
    <s v="SUBDIRECCION DE RECOLECCION, BARRIDO Y LIMPIEZA-RBL"/>
  </r>
  <r>
    <n v="38"/>
    <s v="UAESP-40-2026"/>
    <d v="2026-01-09T00:00:00"/>
    <x v="2"/>
    <x v="3"/>
    <x v="1"/>
    <s v="UAESP-40-2026"/>
    <n v="80161500"/>
    <s v="https://community.secop.gov.co/Public/Tendering/ContractNoticePhases/View?PPI=CO1.PPI.44556704&amp;isFromPublicArea=True&amp;isModal=False "/>
    <s v="EN EJECUCION"/>
    <s v="2 2. Funcionamiento"/>
    <s v="DG-002 Prestar los servicios de apoyo a la gestión para realizar las tareas de carácter administrativo desarrolladas en la Dirección General."/>
    <s v="JULIANA ÁVILA CASTRO"/>
    <n v="56700000"/>
    <n v="4725000"/>
    <m/>
    <n v="12"/>
    <n v="56700000"/>
    <s v="DIRECCION GENERAL"/>
  </r>
  <r>
    <n v="39"/>
    <s v="UAESP-41-2026"/>
    <d v="2026-01-09T00:00:00"/>
    <x v="1"/>
    <x v="1"/>
    <x v="1"/>
    <s v="UAESP-41-2026"/>
    <n v="80161500"/>
    <s v="https://community.secop.gov.co/Public/Tendering/ContractNoticePhases/View?PPI=CO1.PPI.44556124&amp;isFromPublicArea=True&amp;isModal=False"/>
    <s v="EN EJECUCION"/>
    <s v="1 1. Inversión"/>
    <s v="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MARIA TORO MEDINA"/>
    <n v="126000000"/>
    <n v="10500000"/>
    <m/>
    <n v="12"/>
    <n v="126000000"/>
    <s v="SUBDIRECCION DE RECOLECCION, BARRIDO Y LIMPIEZA-RBL"/>
  </r>
  <r>
    <n v="40"/>
    <s v="UAESP-042-2026"/>
    <d v="2026-01-09T00:00:00"/>
    <x v="1"/>
    <x v="1"/>
    <x v="1"/>
    <s v="UAESP-042-2026"/>
    <n v="80161500"/>
    <s v="https://community.secop.gov.co/Public/Tendering/ContractNoticePhases/View?PPI=CO1.PPI.44562004&amp;isFromPublicArea=True&amp;isModal=False"/>
    <s v="EN EJECUCION"/>
    <s v="1 1. Inversión"/>
    <s v="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Ivonne Julieth Morales Montaña "/>
    <n v="150000000"/>
    <n v="12500000"/>
    <m/>
    <n v="12"/>
    <n v="150000000"/>
    <s v="SUBDIRECCION DE RECOLECCION, BARRIDO Y LIMPIEZA-RBL"/>
  </r>
  <r>
    <n v="41"/>
    <s v="UAESP-43-2026"/>
    <d v="2026-01-09T00:00:00"/>
    <x v="1"/>
    <x v="1"/>
    <x v="1"/>
    <s v="UAESP-43-2026"/>
    <n v="80161500"/>
    <s v="https://community.secop.gov.co/Public/Tendering/ContractNoticePhases/View?PPI=CO1.PPI.44562736&amp;isFromPublicArea=True&amp;isModal=False"/>
    <s v="EN EJECUCION"/>
    <s v="1 1. Inversión"/>
    <s v="SDF 031 Prestar servicios profesionales para la planeación, supervisión, seguimiento y control de los convenios universitarios suscritos por la SDF."/>
    <s v="CARLOS ANDRES VANEGAS VARGAS"/>
    <n v="59500000"/>
    <n v="8500000"/>
    <m/>
    <n v="7"/>
    <n v="59500000"/>
    <s v="SUBDIRECCION DE DISPOSICION FINAL-SDF"/>
  </r>
  <r>
    <n v="42"/>
    <s v="UAESP-044-2026"/>
    <d v="2026-01-09T00:00:00"/>
    <x v="1"/>
    <x v="1"/>
    <x v="1"/>
    <s v="UAESP-44-2026"/>
    <n v="80161500"/>
    <s v="https://community.secop.gov.co/Public/Tendering/ContractNoticePhases/View?PPI=CO1.PPI.44565075&amp;isFromPublicArea=True&amp;isModal=False"/>
    <s v="EN EJECUCION"/>
    <s v="1 1. Inversión"/>
    <s v="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s v="GUIOVANNI CASTELLANOS"/>
    <n v="156000000"/>
    <n v="13000000"/>
    <m/>
    <n v="12"/>
    <n v="156000000"/>
    <s v="SUBDIRECCION DE RECOLECCION, BARRIDO Y LIMPIEZA-RBL"/>
  </r>
  <r>
    <n v="43"/>
    <s v="UAESP-045-2026"/>
    <d v="2026-01-13T00:00:00"/>
    <x v="1"/>
    <x v="1"/>
    <x v="1"/>
    <s v="UAESP-045-2026"/>
    <n v="80161500"/>
    <s v="https://community.secop.gov.co/Public/Tendering/ContractNoticePhases/View?PPI=CO1.PPI.44567760&amp;isFromPublicArea=True&amp;isModal=False"/>
    <s v="EN EJECUCION"/>
    <s v="1 1. Inversión"/>
    <s v="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
    <s v="CAMILO ANDRES BELTRAN "/>
    <n v="156000000"/>
    <n v="13000000"/>
    <m/>
    <n v="12"/>
    <n v="156000000"/>
    <s v="SUBDIRECCION DE RECOLECCION, BARRIDO Y LIMPIEZA-RBL"/>
  </r>
  <r>
    <n v="44"/>
    <s v="UAESP-46-2026"/>
    <d v="2026-01-14T00:00:00"/>
    <x v="1"/>
    <x v="1"/>
    <x v="1"/>
    <s v="UAESP-46-2026"/>
    <n v="80111600"/>
    <s v="https://community.secop.gov.co/Public/Tendering/ContractNoticePhases/View?PPI=CO1.PPI.44569608&amp;isFromPublicArea=True&amp;isModal=False"/>
    <s v="EN EJECUCION"/>
    <s v="2 2. Funcionamiento"/>
    <s v="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s v="Francisco Javier Pérez Rodríguez"/>
    <n v="126360000"/>
    <n v="12636000"/>
    <m/>
    <n v="10"/>
    <n v="126360000"/>
    <s v="SUBDIRECCION DE ASUNTOS LEGALES-SAL"/>
  </r>
  <r>
    <n v="45"/>
    <s v="UAESP-47-2026"/>
    <d v="2026-01-13T00:00:00"/>
    <x v="1"/>
    <x v="1"/>
    <x v="1"/>
    <s v="UAESP-47-2026"/>
    <n v="80161500"/>
    <s v="https://community.secop.gov.co/Public/Tendering/ContractNoticePhases/View?PPI=CO1.PPI.44572381&amp;isFromPublicArea=True&amp;isModal=False"/>
    <s v="EN EJECUCION"/>
    <s v="1 1. Inversión"/>
    <s v="RBL-029 Prestación de servicios profesionales a la Unidad Administrativa Especial de Servicios Públicos,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CARLOS MAURICIO CATAÑO DE LA OSSA"/>
    <n v="126000000"/>
    <n v="10500000"/>
    <m/>
    <n v="12"/>
    <n v="126000000"/>
    <s v="SUBDIRECCION DE RECOLECCION, BARRIDO Y LIMPIEZA-RBL"/>
  </r>
  <r>
    <n v="46"/>
    <s v="UAESP-048-2026"/>
    <d v="2026-01-13T00:00:00"/>
    <x v="2"/>
    <x v="3"/>
    <x v="1"/>
    <s v="UAESP-048-2026"/>
    <n v="80111600"/>
    <s v="https://community.secop.gov.co/Public/Tendering/ContractNoticePhases/View?PPI=CO1.PPI.44582312&amp;isFromPublicArea=True&amp;isModal=False"/>
    <s v="EN EJECUCION"/>
    <s v="1 1. Inversión"/>
    <s v="SAL-028 Brindar servicios de apoyo a la gestión operativa de la Subdirección de asuntos Legales adelantando las actividades requeridas de carácter administrativo."/>
    <s v="MILE DANIELA TELLEZ"/>
    <n v="44226000"/>
    <n v="4422600"/>
    <m/>
    <n v="10"/>
    <n v="44226000"/>
    <s v="SUBDIRECCION DE ASUNTOS LEGALES-SAL"/>
  </r>
  <r>
    <n v="47"/>
    <s v="UAESP-49-2026"/>
    <d v="2026-01-13T00:00:00"/>
    <x v="1"/>
    <x v="1"/>
    <x v="1"/>
    <s v="UAESP-49-2026"/>
    <n v="80161500"/>
    <s v="https://community.secop.gov.co/Public/Tendering/ContractNoticePhases/View?PPI=CO1.PPI.44579082&amp;isFromPublicArea=True&amp;isModal=False"/>
    <s v="EN EJECUCION"/>
    <s v="1 1. Inversión"/>
    <s v="SDF-016 Prestar servicios profesionales a la Subdirección de Disposición final en el seguimiento del cumplimiento de las obligaciones de Licencia, permisos y Plan de Manejo Ambiental de la operación Parque de Innovación Doña Juana-PIDJ"/>
    <s v="ANDREA CATALINA ALVARADO CADERNAS "/>
    <n v="59500000"/>
    <n v="8500000"/>
    <m/>
    <n v="7"/>
    <n v="59500000"/>
    <s v="SUBDIRECCION DE DISPOSICION FINAL-SDF"/>
  </r>
  <r>
    <n v="48"/>
    <s v="UAESP-50-2026"/>
    <d v="2026-01-13T00:00:00"/>
    <x v="1"/>
    <x v="1"/>
    <x v="1"/>
    <s v="UAESP-50-2026"/>
    <n v="80111600"/>
    <s v="https://community.secop.gov.co/Public/Tendering/ContractNoticePhases/View?PPI=CO1.PPI.44661999&amp;isFromPublicArea=True&amp;isModal=False "/>
    <s v="EN EJECUCION"/>
    <s v="1 1. Inversión"/>
    <s v="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
    <s v="OSCAR ANDRES CASAS GOMEZ"/>
    <n v="105000000"/>
    <n v="10500000"/>
    <m/>
    <n v="10"/>
    <n v="105000000"/>
    <s v="SUBDIRECCION DE ASUNTOS LEGALES-SAL"/>
  </r>
  <r>
    <n v="49"/>
    <s v="UAESP-51-2026"/>
    <d v="2026-01-16T00:00:00"/>
    <x v="1"/>
    <x v="1"/>
    <x v="1"/>
    <s v="UAESP-51-2026"/>
    <n v="80161500"/>
    <s v="https://community.secop.gov.co/Public/Tendering/ContractNoticePhases/View?PPI=CO1.PPI.44666333&amp;isFromPublicArea=True&amp;isModal=False"/>
    <s v="EN EJECUCION"/>
    <s v="1 1. Inversión"/>
    <s v="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JOSE FERNANDO FRANCO "/>
    <n v="126000000"/>
    <n v="10500000"/>
    <m/>
    <n v="12"/>
    <n v="126000000"/>
    <s v="SUBDIRECCION DE RECOLECCION, BARRIDO Y LIMPIEZA-RBL"/>
  </r>
  <r>
    <n v="50"/>
    <s v="UAESP-52-2026"/>
    <d v="2026-01-13T00:00:00"/>
    <x v="1"/>
    <x v="1"/>
    <x v="1"/>
    <s v="UAESP-52-2026"/>
    <n v="80161500"/>
    <s v="https://community.secop.gov.co/Public/Tendering/ContractNoticePhases/View?PPI=CO1.PPI.44673143&amp;isFromPublicArea=True&amp;isModal=False"/>
    <s v="EN EJECUCION"/>
    <s v="2 2. Funcionamiento"/>
    <s v="TIC 005 Prestar servicios profesionales en el desarrollo de las actividades de planeación, programación, seguimiento presupuestal y realizar los procesos contractuales que les sean asignados de acuerdo con las necesidades de la Oficina de Tic."/>
    <s v="GISELA AMINTA ARIAS SALAZAR"/>
    <n v="95550000"/>
    <n v="9555000"/>
    <m/>
    <n v="10"/>
    <n v="95550000"/>
    <s v="OFICINA DE TECNOLOGIAS DE LA INFORMACION Y LAS COMUNICACIONES-TICS"/>
  </r>
  <r>
    <n v="51"/>
    <s v="UAESP-53-2026"/>
    <d v="2026-01-13T00:00:00"/>
    <x v="1"/>
    <x v="1"/>
    <x v="1"/>
    <s v="UAESP-53-2026"/>
    <n v="80161500"/>
    <s v="https://community.secop.gov.co/Public/Tendering/ContractNoticePhases/View?PPI=CO1.PPI.44668144&amp;isFromPublicArea=True&amp;isModal=False"/>
    <s v="FIRMADO "/>
    <s v="1 1. Inversión"/>
    <s v="SAF-048 Prestar servicios profesionales para apoyar a la Subdirección Administrativa y Financiera en la implementación, actualización y ejecución de las actividades del Sistema de Seguridad y Salud en el Trabajo."/>
    <s v="Stefanny Johana Hernández Silva"/>
    <n v="105000000"/>
    <n v="10500000"/>
    <m/>
    <n v="10"/>
    <n v="105000000"/>
    <s v="SUBDIRECCION ADMINISTRATIVA Y FINANCIERA-SAF"/>
  </r>
  <r>
    <n v="52"/>
    <s v="UAESP-54-2026"/>
    <d v="2026-01-13T00:00:00"/>
    <x v="1"/>
    <x v="1"/>
    <x v="1"/>
    <s v="UAESP-54-2026"/>
    <n v="80111600"/>
    <s v="https://community.secop.gov.co/Public/Tendering/ContractNoticePhases/View?PPI=CO1.PPI.44677534&amp;isFromPublicArea=True&amp;isModal=False"/>
    <s v="EN EJECUCION"/>
    <s v="1 1. Inversión"/>
    <s v="SAL-044 Brindar servicios profesionales brindando asesoría jurídica integral a la Subdirección de Asuntos Legales de la UAESP especialmente en temas de contratación estatal y en derecho administrativo"/>
    <s v="SAMUEL URUETA ROJAS"/>
    <n v="156000000"/>
    <n v="15600000"/>
    <m/>
    <n v="10"/>
    <n v="156000000"/>
    <s v="SUBDIRECCION DE ASUNTOS LEGALES-SAL"/>
  </r>
  <r>
    <n v="53"/>
    <s v="UAESP-55-2026"/>
    <d v="2026-01-13T00:00:00"/>
    <x v="1"/>
    <x v="1"/>
    <x v="1"/>
    <s v="UAESP-55-2026"/>
    <n v="80111600"/>
    <s v="https://community.secop.gov.co/Public/Tendering/ContractNoticePhases/View?PPI=CO1.PPI.44678182&amp;isFromPublicArea=True&amp;isModal=False"/>
    <s v="EN EJECUCION"/>
    <s v="1 1. Inversión"/>
    <s v="SAL-011 Brindar servicios profesionales a la Subdirección de Asuntos Legales, apoyando de manera transversal la gestión jurídica de los trámites a su cargo."/>
    <s v="DIEGO CAMILO MORA JOYA"/>
    <n v="126360000"/>
    <n v="12636000"/>
    <m/>
    <n v="10"/>
    <n v="126360000"/>
    <s v="SUBDIRECCION DE ASUNTOS LEGALES-SAL"/>
  </r>
  <r>
    <n v="54"/>
    <s v="UAESP-373-2026"/>
    <d v="2026-01-28T00:00:00"/>
    <x v="2"/>
    <x v="4"/>
    <x v="1"/>
    <s v="UAESP-373-2026"/>
    <n v="80111600"/>
    <s v="https://www.secop.gov.co/CO1BusinessLine/Tendering/ProcedureEdit/View?docUniqueIdentifier=CO1.REQ.10001277&amp;prevCtxLbl=Proceso&amp;prevCtxUrl=https%3a%2f%2fwww.secop.gov.co%3a443%2fCO1BusinessLine%2fTendering%2fBuyerWorkArea%2fIndex%3fdocUniqueIdentifier%3dCO1.BDOS.9832262"/>
    <s v="FIRMADO "/>
    <s v="1 1. Inversión"/>
    <s v="SA-048 Prestar servicios de apoyo a la gestión en la Subdirección de Aprovechamiento, para desarrollar actividades operativas y administrativas que promuevan de forma oportuna el uso"/>
    <s v="JOAN SEBASTIAN CUADROS PLAZAS"/>
    <n v="37800000"/>
    <n v="4200000"/>
    <m/>
    <n v="9"/>
    <n v="37800000"/>
    <s v="SUBDIRECCION DE APROVECHAMIENTO-SA"/>
  </r>
  <r>
    <n v="55"/>
    <s v="UAESP-57-2026"/>
    <d v="2026-01-16T00:00:00"/>
    <x v="1"/>
    <x v="1"/>
    <x v="1"/>
    <s v="UAESP-57-2026"/>
    <n v="80161500"/>
    <s v=" https://community.secop.gov.co/Public/Tendering/ContractNoticePhases/View?PPI=CO1.PPI.44816845&amp;isFromPublicArea=True&amp;isModal=False "/>
    <s v="EN EJECUCION"/>
    <s v="2 2. Funcionamiento"/>
    <s v="SAF-041 Prestar los servicios profesionales en las tareas de carácter administrativo desarrolladas en la Subdirección Administrativa y Financiera, para garantizar la aplicación correcta de los procedimientos técnicos operativos."/>
    <s v="Olga Liliana Beltrán Espitia"/>
    <n v="70000000"/>
    <n v="7000000"/>
    <m/>
    <n v="10"/>
    <n v="70000000"/>
    <s v="SUBDIRECCION ADMINISTRATIVA Y FINANCIERA-SAF"/>
  </r>
  <r>
    <n v="56"/>
    <s v="UAESP-363-2026"/>
    <d v="2026-01-28T00:00:00"/>
    <x v="1"/>
    <x v="5"/>
    <x v="1"/>
    <s v="UAESP-363-2026"/>
    <n v="80111600"/>
    <s v="https://community.secop.gov.co/Public/Tendering/ContractNoticePhases/View?PPI=CO1.PPI.45549339&amp;isFromPublicArea=True&amp;isModal=False"/>
    <s v="FIRMADO "/>
    <s v="1 1. Inversión"/>
    <s v="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Albert Efren Bustos Beltran"/>
    <n v="44100000"/>
    <n v="6300000"/>
    <m/>
    <n v="7"/>
    <n v="44100000"/>
    <s v="SUBDIRECCION DE APROVECHAMIENTO-SA"/>
  </r>
  <r>
    <n v="57"/>
    <s v="UAESP-59-2026"/>
    <d v="2026-01-14T00:00:00"/>
    <x v="1"/>
    <x v="1"/>
    <x v="1"/>
    <s v="UAESP-59-2026"/>
    <n v="80161500"/>
    <s v="https://community.secop.gov.co/Public/Tendering/ContractNoticePhases/View?PPI=CO1.PPI.44686901&amp;isFromPublicArea=True&amp;isModal=False"/>
    <s v="EN EJECUCION"/>
    <s v="1 1. Inversión"/>
    <s v="SDF-006 Prestar servicios profesionales a la Subdirección de Disposición Final (SDF) en las actividades de planeación, gestión, seguimiento técnico, administrativo y financiero de los procesos a cargo de la SDF"/>
    <s v="JUANITA MARIA ESCOBAR CARREÑO"/>
    <n v="99000000"/>
    <n v="11000000"/>
    <m/>
    <n v="9"/>
    <n v="99000000"/>
    <s v="SUBDIRECCION DE DISPOSICION FINAL-SDF"/>
  </r>
  <r>
    <n v="58"/>
    <s v="UAESP-60-2026"/>
    <d v="2026-01-13T00:00:00"/>
    <x v="1"/>
    <x v="1"/>
    <x v="1"/>
    <s v="UAESP-60-2026"/>
    <n v="80161500"/>
    <s v="https://community.secop.gov.co/Public/Tendering/ContractNoticePhases/View?PPI=CO1.PPI.44687371&amp;isFromPublicArea=True&amp;isModal=False "/>
    <s v="EN EJECUCION"/>
    <s v="1 1. Inversión"/>
    <s v="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
    <s v="KATERYN ANDREA GORDILLO VILLARRAGA "/>
    <n v="120000000"/>
    <n v="10000000"/>
    <m/>
    <n v="12"/>
    <n v="120000000"/>
    <s v="SUBDIRECCION DE RECOLECCION, BARRIDO Y LIMPIEZA-RBL"/>
  </r>
  <r>
    <n v="59"/>
    <s v="UAESP-184-2026"/>
    <d v="2026-01-21T00:00:00"/>
    <x v="1"/>
    <x v="1"/>
    <x v="1"/>
    <s v="UAESP-184-2026"/>
    <n v="80111600"/>
    <s v="https://community.secop.gov.co/Public/Tendering/ContractNoticePhases/View?PPI=CO1.PPI.45135125&amp;isFromPublicArea=True&amp;isModal=False"/>
    <s v="firmado"/>
    <s v="1 1. Inversión"/>
    <s v="SA-033 Prestar servicios profesionales a la Subdirección de Aprovechamiento para apoyar las actividades administrativas y técnicas de las acciones relacionadas con el fortalecimiento de la actividad de aprovechamiento y sus prestadores."/>
    <s v="ALISON XIOMARA URRUTIA RAMIREZ"/>
    <n v="59100000"/>
    <n v="7387500"/>
    <m/>
    <n v="8"/>
    <n v="59100000"/>
    <s v="SUBDIRECCION DE APROVECHAMIENTO-SA"/>
  </r>
  <r>
    <n v="60"/>
    <s v="UAESP-62-2026"/>
    <d v="2026-01-14T00:00:00"/>
    <x v="1"/>
    <x v="1"/>
    <x v="1"/>
    <s v="UAESP-62-2026"/>
    <s v="82111900 86131504 83121700"/>
    <s v="https://community.secop.gov.co/Public/Tendering/ContractNoticePhases/View?PPI=CO1.PPI.44689803&amp;isFromPublicArea=True&amp;isModal=False"/>
    <s v="EN EJECUCION"/>
    <s v="1 1. Inversión"/>
    <s v="OACRI-003 Prestar servicios profesionales en los procesos de contractuales, de calidad y administrativos de la Oficina de Comunicaciones de la Unidad Administrativa Especial de Servicios Públicos (UAESP)"/>
    <s v="ANGELA MARCELA CUESTAS IDROBO"/>
    <n v="95000000"/>
    <n v="9500000"/>
    <m/>
    <n v="10"/>
    <n v="95000000"/>
    <s v="OFICINA ASESORA DE COMUNICACIONES Y RELACIONES INTERINSTITUCIONALES-OACRI"/>
  </r>
  <r>
    <n v="61"/>
    <s v="UAESP-063-2026"/>
    <d v="2026-01-14T00:00:00"/>
    <x v="1"/>
    <x v="1"/>
    <x v="1"/>
    <s v="UAESP-63-2026"/>
    <n v="80111600"/>
    <s v="https://community.secop.gov.co/Public/Tendering/ContractNoticePhases/View?PPI=CO1.PPI.44700014&amp;isFromPublicArea=True&amp;isModal=False"/>
    <s v="EN EJECUCION"/>
    <s v="1 1. Inversión"/>
    <s v="SAL-034 Brindar los servicios profesionales a la Subdirección de Asuntos Legales desde el punto de vista jurídico para el trámite precontractual, contractual y postcontractual de procesos contratación que deban ser tramitados por la dependencia."/>
    <s v="Jualiana Mercedes Solano"/>
    <n v="94770000"/>
    <n v="9477000"/>
    <m/>
    <n v="10"/>
    <n v="94770000"/>
    <s v="SUBDIRECCION DE ASUNTOS LEGALES-SAL"/>
  </r>
  <r>
    <n v="62"/>
    <s v="UAESP-64-2026"/>
    <d v="2026-01-14T00:00:00"/>
    <x v="1"/>
    <x v="1"/>
    <x v="1"/>
    <s v="UAESP-64-2026"/>
    <n v="80161500"/>
    <s v="https://community.secop.gov.co/Public/Tendering/ContractNoticePhases/View?PPI=CO1.PPI.44716331&amp;isFromPublicArea=True&amp;isModal=False"/>
    <s v="EN EJECUCION"/>
    <s v="1 1. Inversión"/>
    <s v="TIC-003 Prestar servicios profesionales de desarrollo, soporte técnico, mantenimiento e implementación de nuevas funcionalidades en el sistema de información SICAPITAL en los módulos de PERNO, SAE, SAI y Terceros"/>
    <s v="JOHN KENNEDY LEON CASTIBLANCO"/>
    <n v="95550000"/>
    <n v="9555000"/>
    <m/>
    <n v="10"/>
    <n v="95550000"/>
    <s v="OFICINA DE TECNOLOGIAS DE LA INFORMACION Y LAS COMUNICACIONES-TICS"/>
  </r>
  <r>
    <n v="63"/>
    <s v="UAESP-56-2026"/>
    <d v="2026-01-14T00:00:00"/>
    <x v="2"/>
    <x v="3"/>
    <x v="1"/>
    <s v="UAESP-56-2026"/>
    <n v="80111600"/>
    <s v="https://community.secop.gov.co/Public/Tendering/ContractNoticePhases/View?PPI=CO1.PPI.44679513&amp;isFromPublicArea=True&amp;isModal=False"/>
    <s v="FIRMADO "/>
    <s v="2 2. Funcionamiento"/>
    <s v="SA-035 Prestar servicios de apoyo a la gestión a la Subdirección de Aprovechamiento, para apoyar las acciones técnicas, administrativas y de gestión en campo de las estrategias e iniciativas a cargo de la de pendencia dirigidas a la población recicladora de la ciudad."/>
    <s v="ANDREA ESTEFANIA PAEZ HERNANDEZ"/>
    <n v="66000000"/>
    <n v="5500000"/>
    <m/>
    <n v="12"/>
    <n v="66000000"/>
    <s v="SUBDIRECCION DE APROVECHAMIENTO-SA"/>
  </r>
  <r>
    <n v="64"/>
    <s v="UAESP-66-2026"/>
    <d v="2026-01-16T00:00:00"/>
    <x v="1"/>
    <x v="1"/>
    <x v="1"/>
    <s v="UAESP-66-2026"/>
    <n v="80111600"/>
    <s v="https://community.secop.gov.co/Public/Tendering/ContractNoticePhases/View?PPI=CO1.PPI.44840551&amp;isFromPublicArea=True&amp;isModal=False "/>
    <s v="EN EJECUCION"/>
    <s v="1 1. Inversión"/>
    <s v="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
    <s v="MARIA CAMILA RANGEL BARRAGÁN"/>
    <n v="105300000"/>
    <n v="10530000"/>
    <m/>
    <n v="10"/>
    <n v="105300000"/>
    <s v="SUBDIRECCION DE ASUNTOS LEGALES-SAL"/>
  </r>
  <r>
    <n v="65"/>
    <s v="UAESP-67-2026"/>
    <d v="2026-01-14T00:00:00"/>
    <x v="1"/>
    <x v="1"/>
    <x v="1"/>
    <s v="UAESP-67-2026"/>
    <n v="80161500"/>
    <s v="https://community.secop.gov.co/Public/Tendering/ContractNoticePhases/View?PPI=CO1.PPI.44716295&amp;isFromPublicArea=True&amp;isModal=False"/>
    <s v="EN EJECUCION"/>
    <s v="1 1. Inversión"/>
    <s v="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Willy Alberto Zambrano Chavez"/>
    <n v="156000000"/>
    <n v="13000000"/>
    <m/>
    <n v="12"/>
    <n v="156000000"/>
    <s v="SUBDIRECCION DE RECOLECCION, BARRIDO Y LIMPIEZA-RBL"/>
  </r>
  <r>
    <n v="66"/>
    <s v="UAESP-68-2026"/>
    <d v="2026-01-14T00:00:00"/>
    <x v="1"/>
    <x v="1"/>
    <x v="1"/>
    <s v="UAESP-68-2026"/>
    <n v="80161500"/>
    <s v="https://community.secop.gov.co/Public/Tendering/ContractNoticePhases/View?PPI=CO1.PPI.44718383&amp;isFromPublicArea=True&amp;isModal=False"/>
    <s v="EN EJECUCION"/>
    <s v="1 1. Inversión"/>
    <s v="TIC 011 Prestar servicios profesionales en el desarrollo, soporte y mantenimiento de los portales y canales digitales de la Unidad Administrativa Especial de Servicios Públicos - UAESP."/>
    <s v=" YHEISON JAVIER GAMBA RONCANCIO"/>
    <n v="87343137"/>
    <n v="8734313.7"/>
    <m/>
    <n v="10"/>
    <n v="87343137"/>
    <s v="OFICINA DE TECNOLOGIAS DE LA INFORMACION Y LAS COMUNICACIONES-TICS"/>
  </r>
  <r>
    <n v="67"/>
    <s v="UAESP-198-2026"/>
    <d v="2026-01-22T00:00:00"/>
    <x v="1"/>
    <x v="1"/>
    <x v="1"/>
    <s v="UAESP-198-2026"/>
    <n v="80111600"/>
    <s v="https://community.secop.gov.co/Public/Tendering/ContractNoticePhases/View?PPI=CO1.PPI.45165370&amp;isFromPublicArea=True&amp;isModal=False"/>
    <s v="firmado"/>
    <s v="1 1. Inversión"/>
    <s v="SA-073 Prestar servicios profesionales a la Subdirección de Aprovechamiento para apoyar las actividades juridicas, administrativas y técnicas de las acciones relacionadas con el fortalecimiento de la actividad de aprovechamiento y sus prestadore"/>
    <s v="ANDRES FELIPE JIMENEZ FANDIÑO"/>
    <n v="70920000"/>
    <n v="7880000"/>
    <m/>
    <n v="9"/>
    <n v="70920000"/>
    <s v="SUBDIRECCION DE APROVECHAMIENTO-SA"/>
  </r>
  <r>
    <n v="68"/>
    <s v="UAESP-194-2026"/>
    <d v="2026-01-22T00:00:00"/>
    <x v="1"/>
    <x v="1"/>
    <x v="1"/>
    <s v="UAESP-194-2026"/>
    <n v="80111600"/>
    <s v="https://community.secop.gov.co/Public/Tendering/ContractNoticePhases/View?PPI=CO1.PPI.45147505&amp;isFromPublicArea=True&amp;isModal=False"/>
    <s v="firmado"/>
    <s v="1 1. Inversión"/>
    <s v="SA-027 Prestar servicios profesionales a la Subdirección de Aprovechamiento para apoyar las actividades administrativas y técnicas de las acciones relacionadas con el fortalecimiento de la actividad de aprovechamiento y sus prestadores."/>
    <s v="Angie Gualdron"/>
    <n v="55160000"/>
    <n v="7880000"/>
    <m/>
    <n v="7"/>
    <n v="55160000"/>
    <s v="SUBDIRECCION DE APROVECHAMIENTO-SA"/>
  </r>
  <r>
    <n v="69"/>
    <s v="UAESP-71-2026"/>
    <d v="2026-01-14T00:00:00"/>
    <x v="2"/>
    <x v="3"/>
    <x v="1"/>
    <s v="UAESP-71-2026"/>
    <n v="80161500"/>
    <s v="https://community.secop.gov.co/Public/Tendering/ContractNoticePhases/View?PPI=CO1.PPI.44725026&amp;isFromPublicArea=True&amp;isModal=False"/>
    <s v="EN EJECUCION"/>
    <s v="1 1. Inversión"/>
    <s v="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
    <s v="MARÍA ALICIA SARMIENTO MARIN"/>
    <n v="72000000"/>
    <n v="6000000"/>
    <m/>
    <n v="12"/>
    <n v="72000000"/>
    <s v="OFICINA DE CONTROL INTERNO DISCIPLINARIO-OCDI"/>
  </r>
  <r>
    <n v="70"/>
    <s v="UAESP-83-2026"/>
    <d v="2026-01-16T00:00:00"/>
    <x v="2"/>
    <x v="3"/>
    <x v="1"/>
    <s v="UAESP-83-2026"/>
    <n v="80111600"/>
    <s v="https://community.secop.gov.co/Public/Tendering/ContractNoticePhases/View?PPI=CO1.PPI.44836287&amp;isFromPublicArea=True&amp;isModal=False"/>
    <s v="EN EJECUCION"/>
    <s v="1 1. Inversión"/>
    <s v="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EYER LEONIDAS RESTREPO USECHE"/>
    <n v="37800000"/>
    <n v="4200000"/>
    <m/>
    <n v="9"/>
    <n v="37800000"/>
    <s v="SUBDIRECCION DE APROVECHAMIENTO-SA"/>
  </r>
  <r>
    <n v="71"/>
    <s v="UAESP-73-2026"/>
    <d v="2026-01-14T00:00:00"/>
    <x v="1"/>
    <x v="1"/>
    <x v="1"/>
    <s v="UAESP-73-2026"/>
    <n v="80111600"/>
    <s v="https://community.secop.gov.co/Public/Tendering/ContractNoticePhases/View?PPI=CO1.PPI.44742744&amp;isFromPublicArea=True&amp;isModal=False "/>
    <s v="EN EJECUCION"/>
    <s v="1 1. Inversión"/>
    <s v="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DANIELA HENAO TABORDA"/>
    <n v="105300000"/>
    <n v="10530000"/>
    <m/>
    <n v="10"/>
    <n v="105300000"/>
    <s v="SUBDIRECCION DE ASUNTOS LEGALES-SAL"/>
  </r>
  <r>
    <n v="72"/>
    <s v="UAESP-74-2026"/>
    <d v="2026-01-14T00:00:00"/>
    <x v="1"/>
    <x v="1"/>
    <x v="1"/>
    <s v="UAESP-74-2026"/>
    <n v="80111600"/>
    <s v="https://community.secop.gov.co/Public/Tendering/ContractNoticePhases/View?PPI=CO1.PPI.44747777&amp;isFromPublicArea=True&amp;isModal=False "/>
    <s v="EN EJECUCION"/>
    <s v="1 1. Inversión"/>
    <s v="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ANA MARIA MANCIPE MONTENEGRO"/>
    <n v="105300000"/>
    <n v="10530000"/>
    <m/>
    <n v="10"/>
    <n v="105300000"/>
    <s v="SUBDIRECCION DE ASUNTOS LEGALES-SAL"/>
  </r>
  <r>
    <n v="73"/>
    <s v="UAESP-75-2026"/>
    <d v="2026-01-16T00:00:00"/>
    <x v="1"/>
    <x v="1"/>
    <x v="1"/>
    <s v="UAESP-75-2026"/>
    <n v="80111600"/>
    <s v="https://community.secop.gov.co/Public/Tendering/ContractNoticePhases/View?PPI=CO1.PPI.44745580&amp;isFromPublicArea=True&amp;isModal=False"/>
    <s v="EN EJECUCION"/>
    <s v="1 1. Inversión"/>
    <s v="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
    <s v="KAROLL GARCIA VARGAS"/>
    <n v="136890000"/>
    <n v="13689000"/>
    <m/>
    <n v="10"/>
    <n v="136890000"/>
    <s v="SUBDIRECCION DE ASUNTOS LEGALES-SAL"/>
  </r>
  <r>
    <n v="74"/>
    <s v="UAESP-76-2026"/>
    <d v="2026-01-14T00:00:00"/>
    <x v="1"/>
    <x v="1"/>
    <x v="1"/>
    <s v="UAESP-76-2026"/>
    <n v="80161500"/>
    <s v="https://community.secop.gov.co/Public/Tendering/ContractNoticePhases/View?PPI=CO1.PPI.44747257&amp;isFromPublicArea=True&amp;isModal=False"/>
    <s v="EN EJECUCION"/>
    <s v="1 1. Inversión"/>
    <s v="TIC-002 Prestar servicios profesionales de desarrollo, soporte técnico, mantenimiento e implementación de nuevas funcionalidades en el sistema de información SICAPITAL en los módulos de Tesorería, Predis y Limay"/>
    <s v="SERGIO ALFONSO RODRIGUEZ GUERRERO"/>
    <n v="102900000"/>
    <n v="10290000"/>
    <m/>
    <n v="10"/>
    <n v="102900000"/>
    <s v="OFICINA DE TECNOLOGIAS DE LA INFORMACION Y LAS COMUNICACIONES-TICS"/>
  </r>
  <r>
    <n v="75"/>
    <s v="UAESP-77-2026"/>
    <d v="2026-01-14T00:00:00"/>
    <x v="1"/>
    <x v="1"/>
    <x v="1"/>
    <s v="UAESP-77-2026"/>
    <n v="80161500"/>
    <s v="https://community.secop.gov.co/Public/Tendering/ContractNoticePhases/View?PPI=CO1.PPI.44779312&amp;isFromPublicArea=True&amp;isModal=False"/>
    <s v="EN EJECUCION"/>
    <s v="1 1. Inversión"/>
    <s v="SAP-007 Prestar servicios profesionales a la Subdirección de Servicios funerarios y Alumbrado Público en el componente regulatorio del servicio de Alumbrado Público"/>
    <s v="GERSON ALBERTO CASTAÑEDA SOTO"/>
    <n v="120000000"/>
    <n v="12000000"/>
    <m/>
    <n v="10"/>
    <n v="120000000"/>
    <s v="SUBDIRECCION DE SERVICIOS FUNERARIOS Y ALUMBRADO PUBLICO-SSFAP"/>
  </r>
  <r>
    <n v="76"/>
    <s v="UAESP-78-2026"/>
    <d v="2026-01-16T00:00:00"/>
    <x v="1"/>
    <x v="1"/>
    <x v="1"/>
    <s v="UAESP-78-2026"/>
    <n v="80111600"/>
    <s v="https://community.secop.gov.co/Public/Tendering/ContractNoticePhases/View?PPI=CO1.PPI.44795476&amp;isFromPublicArea=True&amp;isModal=False"/>
    <s v="EN EJECUCION"/>
    <s v="1 1. Inversión"/>
    <s v="SAL-024 Brindar servicios profesionales a la Subdirección de Asuntos Legales en la representación judicial y extrajudicial de los procesos en los cuales la entidad sea parte o tenga interés."/>
    <s v="JUANITA CHAPARRO CORTES"/>
    <n v="84240000"/>
    <n v="8424000"/>
    <m/>
    <n v="10"/>
    <n v="84240000"/>
    <s v="SUBDIRECCION DE ASUNTOS LEGALES-SAL"/>
  </r>
  <r>
    <n v="77"/>
    <s v="UAESP-79-2026"/>
    <d v="2026-01-15T00:00:00"/>
    <x v="1"/>
    <x v="1"/>
    <x v="1"/>
    <s v="UAESP-79-2026"/>
    <n v="80111600"/>
    <s v="https://community.secop.gov.co/Public/Tendering/ContractNoticePhases/View?PPI=CO1.PPI.44804899&amp;isFromPublicArea=True&amp;isModal=False"/>
    <s v="EN EJECUCION"/>
    <s v="1 1. Inversión"/>
    <s v="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CAROLINA BERNAL MOLINA "/>
    <n v="105300000"/>
    <n v="10530000"/>
    <m/>
    <n v="10"/>
    <n v="105300000"/>
    <s v="SUBDIRECCION DE ASUNTOS LEGALES-SAL"/>
  </r>
  <r>
    <n v="78"/>
    <s v="UAESP-80-2026"/>
    <d v="2026-01-15T00:00:00"/>
    <x v="1"/>
    <x v="1"/>
    <x v="1"/>
    <s v="UAESP-80-2026"/>
    <n v="80161500"/>
    <s v="https://community.secop.gov.co/Public/Tendering/ContractNoticePhases/View?PPI=CO1.PPI.44804885&amp;isFromPublicArea=True&amp;isModal=False"/>
    <s v="EN EJECUCION"/>
    <s v="1 1. Inversión"/>
    <s v="DG-003 Prestar servicios profesionales coadyuvando en los trámites, procesos y procedimientos de gestión y TICS que se deban desarrollar en la Dirección General de la Unidad Administrativa Especial de Servicios Públicos – UAESP"/>
    <s v="YAJAIRA ESTPHEFANE TARAZONA NIETO"/>
    <n v="80850000"/>
    <n v="7350000"/>
    <m/>
    <n v="11"/>
    <n v="80850000"/>
    <s v="SUBDIRECCION DE SERVICIOS FUNERARIOS Y ALUMBRADO PUBLICO-SSFAP"/>
  </r>
  <r>
    <n v="79"/>
    <s v="UAESP-82-2026"/>
    <d v="2026-01-16T00:00:00"/>
    <x v="1"/>
    <x v="1"/>
    <x v="1"/>
    <s v="UAESP-82-2026"/>
    <n v="80161500"/>
    <s v="https://community.secop.gov.co/Public/Tendering/ContractNoticePhases/View?PPI=CO1.PPI.44817349&amp;isFromPublicArea=True&amp;isModal=False"/>
    <s v="EN EJECUCION"/>
    <s v="1 1. Inversión"/>
    <s v="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
    <s v="HARVY ZURITH BARRIOS LOPEZ."/>
    <n v="55160000"/>
    <n v="7880000"/>
    <m/>
    <n v="7"/>
    <n v="55160000"/>
    <s v="SUBDIRECCION DE DISPOSICION FINAL-SDF"/>
  </r>
  <r>
    <n v="80"/>
    <s v="UAESP-254-2026"/>
    <d v="2026-01-25T00:00:00"/>
    <x v="1"/>
    <x v="3"/>
    <x v="1"/>
    <s v="UAESP-254-2026"/>
    <n v="80111600"/>
    <s v="https://community.secop.gov.co/Public/Tendering/ContractNoticePhases/View?PPI=CO1.PPI.45338928&amp;isFromPublicArea=True&amp;isModal=False"/>
    <s v="FIRMADO "/>
    <s v="1 1. Inversión"/>
    <s v="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randon Sebastian Buitrago Porras"/>
    <n v="33600000"/>
    <n v="4200000"/>
    <m/>
    <n v="8"/>
    <n v="33600000"/>
    <s v="SUBDIRECCION DE APROVECHAMIENTO-SA"/>
  </r>
  <r>
    <n v="81"/>
    <s v="UAESP-84-2026."/>
    <d v="2026-01-16T00:00:00"/>
    <x v="1"/>
    <x v="1"/>
    <x v="1"/>
    <s v="UAESP-84-2026"/>
    <n v="80111600"/>
    <s v="https://community.secop.gov.co/Public/Tendering/ContractNoticePhases/View?PPI=CO1.PPI.45139148&amp;isFromPublicArea=True&amp;isModal=False"/>
    <s v="EN EJECUCION"/>
    <s v="1 1. Inversión"/>
    <s v="SAL-022 Brindar servicios profesionales a la Subdirección de Asuntos Legales con el objeto de aocmpañar los trámites técnicos que se requieran a cargo de la dependencia"/>
    <s v="JOHN FREDDY AGUIRRE CORREA"/>
    <n v="82397250"/>
    <n v="8239725"/>
    <m/>
    <n v="10"/>
    <n v="82397250"/>
    <s v="SUBDIRECCION DE ASUNTOS LEGALES-SAL"/>
  </r>
  <r>
    <n v="82"/>
    <s v="UAESP-381-2026"/>
    <d v="2026-01-29T00:00:00"/>
    <x v="2"/>
    <x v="6"/>
    <x v="1"/>
    <s v="UAESP-381-2026"/>
    <n v="80111600"/>
    <s v="https://www.secop.gov.co/CO1BusinessLine/Tendering/ProcedureEdit/View?docUniqueIdentifier=CO1.REQ.10007594&amp;prevCtxLbl=Proceso&amp;prevCtxUrl=https%3a%2f%2fwww.secop.gov.co%3a443%2fCO1BusinessLine%2fTendering%2fBuyerWorkArea%2fIndex%3fdocUniqueIdentifier%3dCO1.BDOS.9838998"/>
    <s v="FIRMADO "/>
    <s v="1 1. Inversión"/>
    <s v="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
    <s v="CARLOS ARTURO DIAZ RODRIGUEZ"/>
    <n v="42000000"/>
    <n v="4200000"/>
    <m/>
    <n v="10"/>
    <n v="42000000"/>
    <s v="SUBDIRECCION DE APROVECHAMIENTO-SA"/>
  </r>
  <r>
    <n v="83"/>
    <s v="UAESP-86-2026"/>
    <d v="2026-01-16T00:00:00"/>
    <x v="2"/>
    <x v="3"/>
    <x v="1"/>
    <s v="UAESP-86-2026"/>
    <n v="80161500"/>
    <s v="https://community.secop.gov.co/Public/Tendering/ContractNoticePhases/View?PPI=CO1.PPI.44850767&amp;isFromPublicArea=True&amp;isModal=False"/>
    <s v="EN EJECUCION"/>
    <s v="1 1. Inversión"/>
    <s v="SAF-057 Prestar servicios de apoyo a la gestión en la Subdirección Administrativa y Financiera de la UAESP en las actividades relacionadas con la información propia de la gestión financiera."/>
    <s v="ALBERTO ROCHA CARDOZO"/>
    <n v="65000000"/>
    <n v="6500000"/>
    <m/>
    <n v="10"/>
    <n v="65000000"/>
    <s v="SUBDIRECCION ADMINISTRATIVA Y FINANCIERA-SAF"/>
  </r>
  <r>
    <n v="84"/>
    <s v="UAESP-87-2026"/>
    <d v="2026-01-16T00:00:00"/>
    <x v="1"/>
    <x v="1"/>
    <x v="1"/>
    <s v="UAESP-87-2026"/>
    <n v="80161500"/>
    <s v="https://community.secop.gov.co/Public/Tendering/ContractNoticePhases/View?PPI=CO1.PPI.44850729&amp;isFromPublicArea=True&amp;isModal=False"/>
    <s v="EN EJECUCION"/>
    <s v="1 1. Inversión"/>
    <s v="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OSCAR DAVID TRIANA CORZO"/>
    <n v="108000000"/>
    <n v="9000000"/>
    <m/>
    <n v="12"/>
    <n v="108000000"/>
    <s v="SUBDIRECCION DE RECOLECCION, BARRIDO Y LIMPIEZA-RBL"/>
  </r>
  <r>
    <n v="85"/>
    <s v="UAESP-88-2026"/>
    <d v="2026-01-16T00:00:00"/>
    <x v="1"/>
    <x v="1"/>
    <x v="1"/>
    <s v="UAESP-88-2026"/>
    <n v="80161500"/>
    <s v="https://community.secop.gov.co/Public/Tendering/ContractNoticePhases/View?PPI=CO1.PPI.44855062&amp;isFromPublicArea=True&amp;isModal=False"/>
    <s v="EN EJECUCION"/>
    <s v="1 1. Inversión"/>
    <s v="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SANDRA TATIANA CHAVES BARRERA"/>
    <n v="108000000"/>
    <n v="9000000"/>
    <m/>
    <n v="12"/>
    <n v="108000000"/>
    <s v="SUBDIRECCION DE RECOLECCION, BARRIDO Y LIMPIEZA-RBL"/>
  </r>
  <r>
    <n v="86"/>
    <s v="UAESP-89-2026"/>
    <d v="2026-01-17T00:00:00"/>
    <x v="1"/>
    <x v="1"/>
    <x v="1"/>
    <s v="UAESP-89-2026"/>
    <n v="80161500"/>
    <s v="https://community.secop.gov.co/Public/Tendering/ContractNoticePhases/View?PPI=CO1.PPI.44885427&amp;isFromPublicArea=True&amp;isModal=False"/>
    <s v="EN EJECUCION"/>
    <s v="1 1. Inversión"/>
    <s v="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Nuis Lisaardo Beltran"/>
    <n v="120000000"/>
    <n v="10000000"/>
    <m/>
    <n v="12"/>
    <n v="120000000"/>
    <s v="SUBDIRECCION DE RECOLECCION, BARRIDO Y LIMPIEZA-RBL"/>
  </r>
  <r>
    <n v="87"/>
    <s v="UAESP-90-2026"/>
    <d v="2026-01-16T00:00:00"/>
    <x v="1"/>
    <x v="1"/>
    <x v="1"/>
    <s v="UAESP-90-2026"/>
    <n v="80161500"/>
    <s v="https://community.secop.gov.co/Public/Tendering/ContractNoticePhases/View?PPI=CO1.PPI.44849911&amp;isFromPublicArea=True&amp;isModal=False"/>
    <s v="EN EJECUCION"/>
    <s v="1 1. Inversión"/>
    <s v="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LAUDIA YAMILE SUAREZ POBLADOR"/>
    <n v="96000000"/>
    <n v="8000000"/>
    <m/>
    <n v="12"/>
    <n v="96000000"/>
    <s v="SUBDIRECCION DE RECOLECCION, BARRIDO Y LIMPIEZA-RBL"/>
  </r>
  <r>
    <n v="88"/>
    <s v="UAESP-091-2026"/>
    <d v="2026-01-16T00:00:00"/>
    <x v="1"/>
    <x v="1"/>
    <x v="1"/>
    <s v="UAESP-91-2026"/>
    <n v="80111600"/>
    <s v="https://community.secop.gov.co/Public/Tendering/ContractNoticePhases/View?PPI=CO1.PPI.44861259&amp;isFromPublicArea=True&amp;isModal=False"/>
    <s v="EN EJECUCION"/>
    <s v="1 1. Inversión"/>
    <s v="SAL-048 Brindar servicios profesionales para adelantar la revisión y acompañamiento jurídico en los procesos de contratación a cargo de la Subdirección de Asuntos Legales de la UAESP en todas sus modalidades, en las etapas precontractual, contractual y postcontractual."/>
    <s v="Tatiana Florez LOZANO"/>
    <n v="105300000"/>
    <n v="10530000"/>
    <m/>
    <n v="10"/>
    <n v="105300000"/>
    <s v="SUBDIRECCION DE ASUNTOS LEGALES-SAL"/>
  </r>
  <r>
    <n v="89"/>
    <s v="UAESP-92-2026"/>
    <d v="2026-01-16T00:00:00"/>
    <x v="1"/>
    <x v="1"/>
    <x v="1"/>
    <s v="UAESP-92-2026"/>
    <n v="80161500"/>
    <s v="https://community.secop.gov.co/Public/Tendering/ContractNoticePhases/View?PPI=CO1.PPI.44872111&amp;isFromPublicArea=True&amp;isModal=False"/>
    <s v="EN EJECUCION"/>
    <s v="1 1. Inversión"/>
    <s v="SDF-013 Prestar servicios profesionales en la Subdirección de Disposición Final para el seguimiento a las actividades operativas y ambientales de manejo de celda y lixiviados que se realiza al interior del Parque de Innovación Doña Juana -PIDJ"/>
    <s v="MARIBEL PATACON PEDRAZA"/>
    <n v="73500000"/>
    <n v="10500000"/>
    <m/>
    <n v="7"/>
    <n v="73500000"/>
    <s v="SUBDIRECCION DE DISPOSICION FINAL-SDF"/>
  </r>
  <r>
    <n v="90"/>
    <s v="UAESP-93-2026"/>
    <d v="2026-01-16T00:00:00"/>
    <x v="1"/>
    <x v="1"/>
    <x v="1"/>
    <s v="UAESP-93-2026"/>
    <n v="80161500"/>
    <s v="https://community.secop.gov.co/Public/Tendering/ContractNoticePhases/View?PPI=CO1.PPI.44879839&amp;isFromPublicArea=True&amp;isModal=False"/>
    <s v="EN EJECUCION"/>
    <s v="1 1. Inversión"/>
    <s v="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
    <s v="JAROL REINEL DIAZ HERNÁNDEZ"/>
    <n v="108000000"/>
    <n v="9000000"/>
    <m/>
    <n v="12"/>
    <n v="108000000"/>
    <s v="SUBDIRECCION DE RECOLECCION, BARRIDO Y LIMPIEZA-RBL"/>
  </r>
  <r>
    <n v="91"/>
    <s v="UAESP-269-2026"/>
    <d v="2026-01-26T00:00:00"/>
    <x v="1"/>
    <x v="5"/>
    <x v="1"/>
    <s v="UAESP-269-2026"/>
    <n v="80161500"/>
    <s v="https://community.secop.gov.co/Public/Tendering/ContractNoticePhases/View?PPI=CO1.PPI.45350012&amp;isFromPublicArea=True&amp;isModal=False"/>
    <s v="firmado"/>
    <s v="1 1. Inversión"/>
    <s v="SA-025 Prestar servicios profesionales para apoyar la implementación de acciones afirmativas para fortalecer a la población recicladora y sus organizaciones en los componentes técnicos y de gestión en territorio."/>
    <s v="CRISTIAN CAMILO BUITRAGO VELANDIA"/>
    <n v="47280000"/>
    <n v="7880000"/>
    <m/>
    <n v="6"/>
    <n v="47280000"/>
    <s v="SUBDIRECCION DE APROVECHAMIENTO-SA"/>
  </r>
  <r>
    <n v="92"/>
    <s v="UAESP-95-2026"/>
    <d v="2026-01-16T00:00:00"/>
    <x v="1"/>
    <x v="1"/>
    <x v="1"/>
    <s v="UAESP-95-2026"/>
    <n v="80161500"/>
    <s v="https://community.secop.gov.co/Public/Tendering/ContractNoticePhases/View?PPI=CO1.PPI.44874447&amp;isFromPublicArea=True&amp;isModal=False"/>
    <s v="EN EJECUCION"/>
    <s v="1 1. Inversión"/>
    <s v="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DAVID ANDRÉS MORA GARCÍA"/>
    <n v="96000000"/>
    <n v="8000000"/>
    <m/>
    <n v="12"/>
    <n v="96000000"/>
    <s v="SUBDIRECCION DE RECOLECCION, BARRIDO Y LIMPIEZA-RBL"/>
  </r>
  <r>
    <n v="93"/>
    <s v="UAESP-96-2026"/>
    <d v="2026-01-16T00:00:00"/>
    <x v="1"/>
    <x v="1"/>
    <x v="1"/>
    <s v="UAESP-96-2026"/>
    <n v="80161500"/>
    <s v="https://community.secop.gov.co/Public/Tendering/ContractNoticePhases/View?PPI=CO1.PPI.44952938&amp;isFromPublicArea=True&amp;isModal=False"/>
    <s v="EN EJECUCION"/>
    <s v="1 1. Inversión"/>
    <s v="SDF-012 Prestar servicios profesionales a la Subdirección de Disposición Final para el seguimiento a las actividades de tratamiento y valorización de residuos que se realicen en el Parque de Innovación Doña Juana-PIDJ"/>
    <s v="Deiby Alejandro Bernal"/>
    <n v="80000000"/>
    <n v="10000000"/>
    <m/>
    <n v="8"/>
    <n v="80000000"/>
    <s v="SUBDIRECCION DE DISPOSICION FINAL-SDF"/>
  </r>
  <r>
    <n v="94"/>
    <s v="UAESP-97-2026"/>
    <d v="2026-01-16T00:00:00"/>
    <x v="2"/>
    <x v="3"/>
    <x v="1"/>
    <s v="UAESP-97-2026"/>
    <n v="80161500"/>
    <s v="https://community.secop.gov.co/Public/Tendering/ContractNoticePhases/View?PPI=CO1.PPI.44952986&amp;isFromPublicArea=True&amp;isModal=False "/>
    <s v="EN EJECUCION "/>
    <s v="1 1. Inversión"/>
    <s v="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MANUEL SIERRA PARDO"/>
    <n v="60000000"/>
    <n v="5000000"/>
    <m/>
    <n v="12"/>
    <n v="60000000"/>
    <s v="SUBDIRECCION DE RECOLECCION, BARRIDO Y LIMPIEZA-RBL"/>
  </r>
  <r>
    <n v="95"/>
    <s v="UAESP-98-2026"/>
    <d v="2026-01-16T00:00:00"/>
    <x v="1"/>
    <x v="1"/>
    <x v="1"/>
    <s v="UAESP-98-2026"/>
    <s v=" 80111600"/>
    <s v="https://community.secop.gov.co/Public/Tendering/ContractNoticePhases/View?PPI=CO1.PPI.44894379&amp;isFromPublicArea=True&amp;isModal=False"/>
    <s v="EN EJECUCION "/>
    <s v="1 1. Inversión"/>
    <s v="SAL-016 Brindar servicios profesionales en derecho para ejercer la representación judicial, extrajudicial y administrativa, en materias de derecho administrativo, laboral y como tambien en procesos policivos"/>
    <s v="Ancibar Andres León Albarracin"/>
    <n v="105300000"/>
    <n v="10530000"/>
    <m/>
    <n v="10"/>
    <n v="105300000"/>
    <s v="SUBDIRECCION DE ASUNTOS LEGALES-SAL"/>
  </r>
  <r>
    <n v="96"/>
    <s v="UAESP-99-2026"/>
    <d v="2026-01-16T00:00:00"/>
    <x v="2"/>
    <x v="3"/>
    <x v="1"/>
    <s v="UAESP-99-2026"/>
    <n v="80111600"/>
    <s v="https://community.secop.gov.co/Public/Tendering/ContractNoticePhases/View?PPI=CO1.PPI.44894369&amp;isFromPublicArea=True&amp;isModal=False"/>
    <s v="EN EJECUCION"/>
    <s v="1 1. Inversión"/>
    <s v="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Ana Ofelia Calderón Calderón"/>
    <n v="42120000"/>
    <n v="4212000"/>
    <m/>
    <n v="10"/>
    <n v="42120000"/>
    <s v="SUBDIRECCION DE ASUNTOS LEGALES-SAL"/>
  </r>
  <r>
    <n v="97"/>
    <s v="UAESP-100-2026"/>
    <d v="2026-01-16T00:00:00"/>
    <x v="2"/>
    <x v="3"/>
    <x v="1"/>
    <s v="UAESP-100-2026"/>
    <n v="80111600"/>
    <s v="https://community.secop.gov.co/Public/Tendering/ContractNoticePhases/View?PPI=CO1.PPI.44889063&amp;isFromPublicArea=True&amp;isModal=False"/>
    <s v="EN EJECUCION"/>
    <s v="1 1. Inversión"/>
    <s v="SAL-026 Brindar apoyo a la gestión en el seguimiento de los contratos suscritos por la Subdirección de Asuntos Legales, ejerciendo la efectiva revisión y trámite de reservas y pasivos, así como las cuentas de cobro presentadas por los contratistas."/>
    <s v="MARIA JOSÉ MONROY TINJACA"/>
    <n v="42121400"/>
    <n v="7020233.333333333"/>
    <m/>
    <n v="6"/>
    <n v="42121400"/>
    <s v="SUBDIRECCION DE ASUNTOS LEGALES-SAL"/>
  </r>
  <r>
    <n v="98"/>
    <s v="UAESP-101-2026"/>
    <d v="2026-01-16T00:00:00"/>
    <x v="1"/>
    <x v="1"/>
    <x v="1"/>
    <s v="UAESP-101-2026"/>
    <s v=" 80111600"/>
    <s v="https://community.secop.gov.co/Public/Tendering/ContractNoticePhases/View?PPI=CO1.PPI.44889533&amp;isFromPublicArea=True&amp;isModal=False"/>
    <s v="EN EJECUCION "/>
    <s v="1 1. Inversión"/>
    <s v="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ERNESTO FABRIZIO ARMELLA VELASQUEZ"/>
    <n v="105300000"/>
    <n v="10530000"/>
    <m/>
    <n v="10"/>
    <n v="105300000"/>
    <s v="SUBDIRECCION DE ASUNTOS LEGALES-SAL"/>
  </r>
  <r>
    <n v="99"/>
    <s v="UAESP-102-2026"/>
    <d v="2026-01-16T00:00:00"/>
    <x v="2"/>
    <x v="3"/>
    <x v="1"/>
    <s v="UAESP-102-2026"/>
    <n v="80111600"/>
    <s v="https://community.secop.gov.co/Public/Tendering/ContractNoticePhases/View?PPI=CO1.PPI.44892631&amp;isFromPublicArea=True&amp;isModal=False"/>
    <s v="EN EJECUCION "/>
    <s v="1 1. Inversión"/>
    <s v="SAL-027 Brindar servicios de apoyo a la gestión operativa de la Subdirección de asuntos Legales adelantando las actividades administrativo y operativas propias de la dependencia"/>
    <s v="DIANA CAROLINA MUÑOZ"/>
    <n v="73710000"/>
    <n v="7371000"/>
    <m/>
    <n v="10"/>
    <n v="73710000"/>
    <s v="SUBDIRECCION DE ASUNTOS LEGALES-SAL"/>
  </r>
  <r>
    <n v="100"/>
    <s v="UAESP-103-2026"/>
    <d v="2026-01-16T00:00:00"/>
    <x v="1"/>
    <x v="1"/>
    <x v="1"/>
    <s v="UAESP-103-2026"/>
    <n v="80111600"/>
    <s v="https://community.secop.gov.co/Public/Tendering/ContractNoticePhases/View?PPI=CO1.PPI.45494003&amp;isFromPublicArea=True&amp;isModal=False"/>
    <s v="firmado"/>
    <s v="1 1. Inversión"/>
    <s v="SAL - 009 Brindar servicios profesionales de asesoría jurídica integral a la Subdirección de Asuntos Legales en el desarrollo de las actividades que le competen por delegación de competencias"/>
    <s v="HERNANDO CASTRO NIETO"/>
    <n v="190400000"/>
    <n v="19040000"/>
    <m/>
    <n v="10"/>
    <n v="190400000"/>
    <s v="SUBDIRECCION DE ASUNTOS LEGALES-SAL"/>
  </r>
  <r>
    <n v="101"/>
    <s v="UAESP-104-2026"/>
    <d v="2026-01-16T00:00:00"/>
    <x v="1"/>
    <x v="1"/>
    <x v="1"/>
    <s v="UAESP-104-2026"/>
    <n v="80111600"/>
    <s v="https://community.secop.gov.co/Public/Tendering/ContractNoticePhases/View?PPI=CO1.PPI.44894357&amp;isFromPublicArea=True&amp;isModal=False"/>
    <s v="firmado"/>
    <s v="2 2. Funcionamiento"/>
    <s v="SAL-007 Brindar los servicios profesionales desde el punto de vista jurídico para ejercer la representación judicial y extrajudicial de la Entidad, con especial enfasis en los procesos o litigios de naturaleza penal."/>
    <s v="IVAN CANCINO ABOGADOS SAS"/>
    <n v="152685000"/>
    <n v="15268500"/>
    <m/>
    <n v="10"/>
    <n v="152685000"/>
    <s v="SUBDIRECCION DE ASUNTOS LEGALES-SAL"/>
  </r>
  <r>
    <n v="102"/>
    <s v="UAESP-105-2026"/>
    <d v="2026-01-16T00:00:00"/>
    <x v="1"/>
    <x v="1"/>
    <x v="1"/>
    <s v="UAESP-105-2026"/>
    <n v="80111600"/>
    <s v="https://community.secop.gov.co/Public/Tendering/ContractNoticePhases/View?PPI=CO1.PPI.44894554&amp;isFromPublicArea=True&amp;isModal=False"/>
    <s v="firmado"/>
    <s v="1 1. Inversión"/>
    <s v="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
    <s v="LAURA CAMILA CASTILLA"/>
    <n v="84240000"/>
    <n v="8424000"/>
    <m/>
    <n v="10"/>
    <n v="84240000"/>
    <s v="SUBDIRECCION DE ASUNTOS LEGALES-SAL"/>
  </r>
  <r>
    <n v="103"/>
    <s v="UAESP-106-2026"/>
    <d v="2026-01-16T00:00:00"/>
    <x v="1"/>
    <x v="1"/>
    <x v="1"/>
    <s v="UAESP-106-2026"/>
    <n v="80111600"/>
    <s v="https://community.secop.gov.co/Public/Tendering/ContractNoticePhases/View?PPI=CO1.PPI.44894731&amp;isFromPublicArea=True&amp;isModal=False"/>
    <s v="EN EJECUCION "/>
    <s v="1 1. Inversión"/>
    <s v="SAL-003 Brindar los servicios profesionales desde el punto de vista jurídico con el objeto de ejercer la representación judicial, extrajudicial en la jurisdicción ordinaria, administrativa y constitucional de la Entidad"/>
    <s v="JUAN CARLOS JIMENEZ"/>
    <n v="157950000"/>
    <n v="15795000"/>
    <m/>
    <n v="10"/>
    <n v="157950000"/>
    <s v="SUBDIRECCION DE ASUNTOS LEGALES-SAL"/>
  </r>
  <r>
    <n v="104"/>
    <s v="UAESP-107-2026"/>
    <d v="2026-01-16T00:00:00"/>
    <x v="1"/>
    <x v="1"/>
    <x v="1"/>
    <s v="UAESP-107-2026"/>
    <n v="80111600"/>
    <s v="https://community.secop.gov.co/Public/Tendering/ContractNoticePhases/View?PPI=CO1.PPI.44896052&amp;isFromPublicArea=True&amp;isModal=False"/>
    <s v="firmado"/>
    <s v="1 1. Inversión"/>
    <s v="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
    <s v="DIANA MARÍA GONZALEZ GORDILLO"/>
    <n v="94770000"/>
    <n v="9477000"/>
    <m/>
    <n v="10"/>
    <n v="94770000"/>
    <s v="SUBDIRECCION DE ASUNTOS LEGALES-SAL"/>
  </r>
  <r>
    <n v="105"/>
    <s v="UAESP-108-2026"/>
    <d v="2026-01-16T00:00:00"/>
    <x v="1"/>
    <x v="1"/>
    <x v="1"/>
    <s v="UAESP-108-2026"/>
    <n v="80111600"/>
    <s v="https://community.secop.gov.co/Public/Tendering/ContractNoticePhases/View?PPI=CO1.PPI.44897578&amp;isFromPublicArea=True&amp;isModal=False"/>
    <s v="EN EJECUCION "/>
    <s v="1 1. Inversión"/>
    <s v="SAL-004 Brindar servicios profesionales de asesoría jurídica integral especialmente en temas de contratación pública y en derecho público, para atender los asuntos derivados del funcionamiento y la operación de la UAESP."/>
    <s v="JUAN PABLO ESTRADA SANCHEZ - ESTRATEGIA LEGAL LTDA."/>
    <n v="220077000"/>
    <n v="22007700"/>
    <m/>
    <n v="10"/>
    <n v="220077000"/>
    <s v="SUBDIRECCION DE ASUNTOS LEGALES-SAL"/>
  </r>
  <r>
    <n v="106"/>
    <s v="UAESP-109-2026"/>
    <d v="2026-01-17T00:00:00"/>
    <x v="1"/>
    <x v="1"/>
    <x v="1"/>
    <s v="UAESP-109-2026"/>
    <n v="80161500"/>
    <s v="https://community.secop.gov.co/Public/Tendering/ContractNoticePhases/View?PPI=CO1.PPI.45044372&amp;isFromPublicArea=True&amp;isModal=False"/>
    <s v="firmado"/>
    <s v="1 1. Inversión"/>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s v="Cesar Andrés Doncel Díaz"/>
    <n v="99000000"/>
    <n v="9000000"/>
    <m/>
    <n v="11"/>
    <n v="99000000"/>
    <s v="SUBDIRECCION DE SERVICIOS FUNERARIOS Y ALUMBRADO PUBLICO-SSFAP"/>
  </r>
  <r>
    <n v="107"/>
    <s v="UAESP-110-2026"/>
    <d v="2026-01-19T00:00:00"/>
    <x v="2"/>
    <x v="3"/>
    <x v="1"/>
    <s v="UAESP-110-2026"/>
    <n v="80161500"/>
    <s v="https://community.secop.gov.co/Public/Tendering/ContractNoticePhases/View?PPI=CO1.PPI.44969520&amp;isFromPublicArea=True&amp;isModal=False"/>
    <s v="firmado"/>
    <s v="1 1. Inversión"/>
    <s v="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s v="JAIRO ENRIQUE VELANDIA VELANDIA"/>
    <n v="72000000"/>
    <n v="6000000"/>
    <m/>
    <n v="12"/>
    <n v="72000000"/>
    <s v="SUBDIRECCION ADMINISTRATIVA Y FINANCIERA-SAF"/>
  </r>
  <r>
    <n v="108"/>
    <s v="UAESP-111-2026"/>
    <d v="2026-01-19T00:00:00"/>
    <x v="1"/>
    <x v="1"/>
    <x v="1"/>
    <s v="UAESP-111-2026"/>
    <n v="80161500"/>
    <s v="https://community.secop.gov.co/Public/Tendering/ContractNoticePhases/View?PPI=CO1.PPI.44974864&amp;isFromPublicArea=True&amp;isModal=False"/>
    <s v="EN EJECUCION "/>
    <s v="1 1. Inversión"/>
    <s v="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VALENTINA ARDILA RAMOS"/>
    <n v="96000000"/>
    <n v="8000000"/>
    <m/>
    <n v="12"/>
    <n v="96000000"/>
    <s v="SUBDIRECCION DE RECOLECCION, BARRIDO Y LIMPIEZA-RBL"/>
  </r>
  <r>
    <n v="109"/>
    <s v="UAESP-112-2026"/>
    <d v="2026-01-19T00:00:00"/>
    <x v="1"/>
    <x v="1"/>
    <x v="1"/>
    <s v="UAESP-112-2026"/>
    <n v="80161500"/>
    <s v="https://community.secop.gov.co/Public/Tendering/ContractNoticePhases/View?PPI=CO1.PPI.44983838&amp;isFromPublicArea=True&amp;isModal=False"/>
    <s v="EN EJECUCION "/>
    <s v="1 1. Inversión"/>
    <s v="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MAURICIO TRUJILLO REYES "/>
    <n v="96000000"/>
    <n v="8000000"/>
    <m/>
    <n v="12"/>
    <n v="96000000"/>
    <s v="SUBDIRECCION DE RECOLECCION, BARRIDO Y LIMPIEZA-RBL"/>
  </r>
  <r>
    <n v="110"/>
    <s v="UAESP-113-2026"/>
    <d v="2026-01-19T00:00:00"/>
    <x v="1"/>
    <x v="1"/>
    <x v="1"/>
    <s v="UAESP-113-2026"/>
    <n v="80161500"/>
    <s v="https://community.secop.gov.co/Public/Tendering/ContractNoticePhases/View?PPI=CO1.PPI.44994094&amp;isFromPublicArea=True&amp;isModal=False "/>
    <s v="EN EJECUCION"/>
    <s v="1 1. Inversión"/>
    <s v="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WILDER ARMANDO CALENTURA ARIAS"/>
    <n v="96000000"/>
    <n v="8000000"/>
    <m/>
    <n v="12"/>
    <n v="96000000"/>
    <s v="SUBDIRECCION DE RECOLECCION, BARRIDO Y LIMPIEZA-RBL"/>
  </r>
  <r>
    <n v="111"/>
    <s v="UAESP-114-2026"/>
    <d v="2026-01-19T00:00:00"/>
    <x v="1"/>
    <x v="1"/>
    <x v="1"/>
    <s v="UAESP-114-2026"/>
    <n v="80161500"/>
    <s v="https://community.secop.gov.co/Public/Tendering/ContractNoticePhases/View?PPI=CO1.PPI.44979017&amp;isFromPublicArea=True&amp;isModal=False"/>
    <s v="EN EJECUCION "/>
    <s v="1 1. Inversión"/>
    <s v="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s v="JUAN CARLOS GONZALEZ VASQUEZ"/>
    <n v="160000000"/>
    <n v="16000000"/>
    <m/>
    <n v="10"/>
    <n v="160000000"/>
    <s v="SUBDIRECCION ADMINISTRATIVA Y FINANCIERA-SAF"/>
  </r>
  <r>
    <n v="112"/>
    <s v="UAESP-115-2026"/>
    <d v="2026-01-19T00:00:00"/>
    <x v="1"/>
    <x v="1"/>
    <x v="1"/>
    <s v="UAESP-115-2026"/>
    <n v="80161500"/>
    <s v="https://community.secop.gov.co/Public/Tendering/ContractNoticePhases/View?PPI=CO1.PPI.44982420&amp;isFromPublicArea=True&amp;isModal=False"/>
    <s v="EN EJECUCION "/>
    <s v="1 1. Inversión"/>
    <s v="RBL-118 Prestar los servicios profesionales de acompañamiento y apoyo a los temas relacionados a la participación ciudadana y coordinación de los equipos de gestión social de la Subdirección de Recolección, Barrido y Limpieza"/>
    <s v="JENIFFER TATIANA PEREZ MORENO"/>
    <n v="156000000"/>
    <n v="13000000"/>
    <m/>
    <n v="12"/>
    <n v="156000000"/>
    <s v="SUBDIRECCION DE RECOLECCION, BARRIDO Y LIMPIEZA-RBL"/>
  </r>
  <r>
    <n v="113"/>
    <s v="UAESP-116-2026"/>
    <d v="2026-01-19T00:00:00"/>
    <x v="1"/>
    <x v="1"/>
    <x v="1"/>
    <s v="UAESP-116-2026"/>
    <n v="80111600"/>
    <s v="https://community.secop.gov.co/Public/Tendering/ContractNoticePhases/View?PPI=CO1.PPI.45127328&amp;isFromPublicArea=True&amp;isModal=False"/>
    <s v="EN EJECUCION "/>
    <s v="1 1. Inversión"/>
    <s v="SAL-012 Brindar servicios profesionales en la asesoría jurídica en el ejercicio de la defensa de los intereses de la Entidad, especialmente en los asuntos que estén a cargo de la Subdirección de Asuntos Legales."/>
    <s v="MARCO ANDRES MENDOZA BARBOSA"/>
    <n v="126360000"/>
    <n v="18051428.57142857"/>
    <m/>
    <n v="7"/>
    <n v="126360000"/>
    <s v="SUBDIRECCION DE ASUNTOS LEGALES-SAL"/>
  </r>
  <r>
    <n v="114"/>
    <s v="UAESP-118-2026"/>
    <d v="2026-01-19T00:00:00"/>
    <x v="1"/>
    <x v="1"/>
    <x v="1"/>
    <s v="UAESP-118-2026"/>
    <n v="80161500"/>
    <s v="https://community.secop.gov.co/Public/Tendering/ContractNoticePhases/View?PPI=CO1.PPI.45001327&amp;isFromPublicArea=True&amp;isModal=False"/>
    <s v="firmado"/>
    <s v="2 2. Funcionamiento"/>
    <s v="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IMMY ALEXANDRA RINCÓN MEDINA"/>
    <n v="96000000"/>
    <n v="8000000"/>
    <m/>
    <n v="12"/>
    <n v="96000000"/>
    <s v="SUBDIRECCION DE RECOLECCION, BARRIDO Y LIMPIEZA-RBL"/>
  </r>
  <r>
    <n v="115"/>
    <s v="UAESP-148-2026"/>
    <d v="2026-01-20T00:00:00"/>
    <x v="1"/>
    <x v="1"/>
    <x v="1"/>
    <s v="UAESP-148-2026"/>
    <n v="80111600"/>
    <s v="https://community.secop.gov.co/Public/Tendering/ContractNoticePhases/View?PPI=CO1.PPI.45047012&amp;isFromPublicArea=True&amp;isModal=False"/>
    <s v="firmado"/>
    <s v="1 1. Inversión"/>
    <s v="SA-005 Prestar servicios profesionales a la Subdirección de Aprovechamiento, para desarrollar acciones relacionadas con la verificación, actualización, modificación o ajuste de los registros de población recicladora y sus organizaciones."/>
    <s v="DANIELA ALEXANDRA RUEDA JUNCO"/>
    <n v="76961333"/>
    <s v="$7.880.000"/>
    <m/>
    <n v="10"/>
    <n v="76961333"/>
    <s v="SUBDIRECCION DE APROVECHAMIENTO-SA"/>
  </r>
  <r>
    <n v="116"/>
    <s v="UAESP-120-2026"/>
    <d v="2026-01-19T00:00:00"/>
    <x v="1"/>
    <x v="1"/>
    <x v="1"/>
    <s v="UAESP-120-2026"/>
    <n v="80111600"/>
    <s v="https://community.secop.gov.co/Public/Tendering/ContractNoticePhases/View?PPI=CO1.PPI.44987670&amp;isFromPublicArea=True&amp;isModal=False "/>
    <s v="EN EJECUCION "/>
    <s v="1 1. Inversión"/>
    <s v="SA-072 Prestar servicios profesionales a la Subdirección de Aprovechamiento para la gestión y apoyo al proceso de  evaluación, adjudicación y seguimiento de los proyectos de Incentivos al Aprovechamiento y Tratamiento de residuos Sólidos (IAT)"/>
    <s v="DIANA MIREYA GONZALEZ HERNÁNDEZ"/>
    <n v="72000000"/>
    <n v="8000000"/>
    <m/>
    <n v="9"/>
    <n v="72000000"/>
    <s v="SUBDIRECCION DE APROVECHAMIENTO-SA"/>
  </r>
  <r>
    <n v="117"/>
    <s v="UAESP-121-2026"/>
    <d v="2026-01-19T00:00:00"/>
    <x v="1"/>
    <x v="1"/>
    <x v="1"/>
    <s v="UAESP-121-2026"/>
    <n v="80161500"/>
    <s v="https://community.secop.gov.co/Public/Tendering/ContractNoticePhases/View?PPI=CO1.PPI.44997116&amp;isFromPublicArea=True&amp;isModal=False"/>
    <s v="EN EJECUCION "/>
    <s v="1 1. Inversión"/>
    <s v="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ERIKA LICEDT VIDARTE CUELLAR"/>
    <n v="102000000"/>
    <n v="8500000"/>
    <m/>
    <n v="12"/>
    <n v="102000000"/>
    <s v="SUBDIRECCION DE RECOLECCION, BARRIDO Y LIMPIEZA-RBL"/>
  </r>
  <r>
    <n v="118"/>
    <s v="UAESP-122-2026"/>
    <d v="2026-01-19T00:00:00"/>
    <x v="1"/>
    <x v="1"/>
    <x v="1"/>
    <s v="UAESP-122-2026"/>
    <n v="80161500"/>
    <s v="https://community.secop.gov.co/Public/Tendering/ContractNoticePhases/View?PPI=CO1.PPI.44998256&amp;isFromPublicArea=True&amp;isModal=False"/>
    <s v="EN EJECUCION "/>
    <s v="1 1. Inversión"/>
    <s v="SAF-038 Prestar servicios profesionales a la Subdirección Administrativa y Financiera apoyando los temas relacionados con la gestión del PAA (Plan Anual de Adquisiciones), seguimiento a la contratación y otros planes y programas"/>
    <s v="DIANA NATALIA HEMELBERG SARMIENTO"/>
    <n v="90000000"/>
    <n v="9000000"/>
    <m/>
    <n v="10"/>
    <n v="90000000"/>
    <s v="SUBDIRECCION ADMINISTRATIVA Y FINANCIERA-SAF"/>
  </r>
  <r>
    <n v="119"/>
    <s v="UAESP-123-2026"/>
    <d v="2026-01-19T00:00:00"/>
    <x v="1"/>
    <x v="1"/>
    <x v="1"/>
    <s v="UAESP-123-2026"/>
    <n v="80161500"/>
    <s v="https://community.secop.gov.co/Public/Tendering/ContractNoticePhases/View?PPI=CO1.PPI.45007462&amp;isFromPublicArea=True&amp;isModal=False"/>
    <s v="EN EJECUCION"/>
    <s v="2 2. Funcionamiento"/>
    <s v="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
    <s v="WILLIAM ALEXANDER MARTINEZ BLANCO"/>
    <n v="120000000"/>
    <n v="10000000"/>
    <m/>
    <n v="12"/>
    <n v="120000000"/>
    <s v="SUBDIRECCION DE RECOLECCION, BARRIDO Y LIMPIEZA-RBL"/>
  </r>
  <r>
    <n v="120"/>
    <s v="UAESP-124-2026"/>
    <d v="2026-01-19T00:00:00"/>
    <x v="1"/>
    <x v="1"/>
    <x v="1"/>
    <s v="UAESP-124-2026"/>
    <n v="80161500"/>
    <s v="https://community.secop.gov.co/Public/Tendering/ContractNoticePhases/View?PPI=CO1.PPI.45005687&amp;isFromPublicArea=True&amp;isModal=False"/>
    <s v="EN EJECUCION "/>
    <s v="2 2. Funcionamiento"/>
    <s v="TIC 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s v="MARCELA DEL PILAR ARGUELLES CEBALLOS"/>
    <n v="73500000"/>
    <n v="7350000"/>
    <m/>
    <n v="10"/>
    <n v="73500000"/>
    <s v="OFICINA DE TECNOLOGIAS DE LA INFORMACION Y LAS COMUNICACIONES-TICS"/>
  </r>
  <r>
    <n v="121"/>
    <s v="UAESP-125-2026"/>
    <d v="2026-01-19T00:00:00"/>
    <x v="1"/>
    <x v="1"/>
    <x v="1"/>
    <s v="UAESP-125-2026"/>
    <s v=" 80161500"/>
    <s v="https://community.secop.gov.co/Public/Tendering/ContractNoticePhases/View?PPI=CO1.PPI.44994975&amp;isFromPublicArea=True&amp;isModal=False"/>
    <s v="EN EJECUCION "/>
    <s v="1 1. Inversión"/>
    <s v="SDF-019 -Prestar servicios profesionales de asesoría jurídica para apoyar a la Subdirección en la gestión de asuntos legales y administrativos, así como en el seguimiento y control de las actividades ejecutadas por los profesionales a su cargo, con el fin de garantizar el cumplimiento de las funciones misionales y operativas de la Subdirección de Disposición Final."/>
    <s v="MAYELI RIOS DELGADO"/>
    <n v="128000000"/>
    <n v="12800000"/>
    <m/>
    <n v="10"/>
    <n v="128000000"/>
    <s v="SUBDIRECCION DE DISPOSICION FINAL-SDF"/>
  </r>
  <r>
    <n v="122"/>
    <s v="UAESP-126-2026"/>
    <d v="2026-01-19T00:00:00"/>
    <x v="1"/>
    <x v="1"/>
    <x v="1"/>
    <s v="UAESP-126-2026"/>
    <s v=" 80161500"/>
    <s v="https://community.secop.gov.co/Public/Tendering/ContractNoticePhases/View?PPI=CO1.PPI.45010154&amp;isFromPublicArea=True&amp;isModal=False"/>
    <s v="EN EJECUCION"/>
    <s v="1 1. Inversión"/>
    <s v="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
    <s v="HELMAN ALEXANDER GONZALEZ FONSECA"/>
    <n v="156000000"/>
    <n v="13000000"/>
    <m/>
    <n v="12"/>
    <n v="156000000"/>
    <s v="SUBDIRECCION DE RECOLECCION, BARRIDO Y LIMPIEZA-RBL"/>
  </r>
  <r>
    <n v="123"/>
    <s v="UAESP-127-2026"/>
    <d v="2026-01-19T00:00:00"/>
    <x v="1"/>
    <x v="1"/>
    <x v="1"/>
    <s v="UAESP-127-2026"/>
    <s v=" 80161500"/>
    <s v="https://community.secop.gov.co/Public/Tendering/ContractNoticePhases/View?PPI=CO1.PPI.45012636&amp;isFromPublicArea=True&amp;isModal=False"/>
    <s v="EN EJECUCION"/>
    <s v="2 2. Funcionamiento"/>
    <s v="SDF-002 Prestar servicios profesionales en la revisión de las infraestructuras del PIDJ, así como apoyar en los planes, programas y proyectos a cargo de la Subdirección de Disposición Final."/>
    <s v="Carlos Andrés Acero Beltrán"/>
    <n v="66500000"/>
    <n v="9500000"/>
    <m/>
    <n v="7"/>
    <n v="66500000"/>
    <s v="SUBDIRECCION DE DISPOSICION FINAL-SDF"/>
  </r>
  <r>
    <n v="124"/>
    <s v="UAESP-128-2026"/>
    <d v="2026-01-19T00:00:00"/>
    <x v="1"/>
    <x v="1"/>
    <x v="1"/>
    <s v="UAESP-128-2026"/>
    <n v="80161500"/>
    <s v="https://community.secop.gov.co/Public/Tendering/ContractNoticePhases/View?PPI=CO1.PPI.45012564&amp;isFromPublicArea=True&amp;isModal=False"/>
    <s v="EN EJECUCION"/>
    <s v="1 1. Inversión"/>
    <s v="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SANTIAGO GAITAN MOYA"/>
    <n v="96000000"/>
    <n v="8000000"/>
    <m/>
    <n v="12"/>
    <n v="96000000"/>
    <s v="SUBDIRECCION DE RECOLECCION, BARRIDO Y LIMPIEZA-RBL"/>
  </r>
  <r>
    <n v="125"/>
    <s v="UAESP-129-2026"/>
    <d v="2026-01-19T00:00:00"/>
    <x v="1"/>
    <x v="1"/>
    <x v="1"/>
    <s v="UAESP-129-2026"/>
    <n v="80161500"/>
    <s v="https://community.secop.gov.co/Public/Tendering/ContractNoticePhases/View?PPI=CO1.PPI.45031201&amp;isFromPublicArea=True&amp;isModal=False  "/>
    <s v="EN EJECUCION"/>
    <s v="1 1. Inversión"/>
    <s v="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 JUAN CAMILO HERNANDEZ"/>
    <n v="96000000"/>
    <n v="8000000"/>
    <m/>
    <n v="12"/>
    <n v="96000000"/>
    <s v="SUBDIRECCION DE RECOLECCION, BARRIDO Y LIMPIEZA-RBL"/>
  </r>
  <r>
    <n v="126"/>
    <s v="UAESP-130-2026"/>
    <d v="2026-01-19T00:00:00"/>
    <x v="1"/>
    <x v="1"/>
    <x v="1"/>
    <s v="UAESP-130-2026"/>
    <n v="80161500"/>
    <s v="https://community.secop.gov.co/Public/Tendering/ContractNoticePhases/View?PPI=CO1.PPI.45009770&amp;isFromPublicArea=True&amp;isModal=False "/>
    <s v="EN EJECUCION "/>
    <s v="2 2. Funcionamiento"/>
    <s v="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s v="DIANA CAROLINA CAÑON LOPEZ"/>
    <n v="156000000"/>
    <n v="13000000"/>
    <m/>
    <n v="12"/>
    <n v="156000000"/>
    <s v="DIRECCION GENERAL"/>
  </r>
  <r>
    <n v="127"/>
    <s v="UAESP-131-2026"/>
    <d v="2026-01-19T00:00:00"/>
    <x v="1"/>
    <x v="1"/>
    <x v="1"/>
    <s v="UAESP-131-2026"/>
    <n v="80161500"/>
    <s v="https://community.secop.gov.co/Public/Tendering/ContractNoticePhases/View?PPI=CO1.PPI.45014730&amp;isFromPublicArea=True&amp;isModal=False "/>
    <s v="EN EJECUCION "/>
    <s v="1 1. Inversión"/>
    <s v="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PAULA SILVA RINCON "/>
    <n v="96000000"/>
    <n v="8000000"/>
    <m/>
    <n v="12"/>
    <n v="96000000"/>
    <s v="SUBDIRECCION DE RECOLECCION, BARRIDO Y LIMPIEZA-RBL"/>
  </r>
  <r>
    <n v="128"/>
    <s v="UAESP-132-2026"/>
    <d v="2026-01-19T00:00:00"/>
    <x v="1"/>
    <x v="1"/>
    <x v="1"/>
    <s v="UAESP-132-2026"/>
    <n v="80161500"/>
    <s v="https://community.secop.gov.co/Public/Tendering/ContractNoticePhases/View?PPI=CO1.PPI.45011687&amp;isFromPublicArea=True&amp;isModal=False"/>
    <s v="EN EJECUCION "/>
    <s v="2 2. Funcionamiento"/>
    <s v="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SOFIA HELENA BELTRAN GACHARNA"/>
    <n v="148500000"/>
    <n v="13500000"/>
    <m/>
    <n v="11"/>
    <n v="148500000"/>
    <s v="DIRECCION GENERAL"/>
  </r>
  <r>
    <n v="129"/>
    <s v="UAESP-133-2026"/>
    <d v="2026-01-19T00:00:00"/>
    <x v="1"/>
    <x v="1"/>
    <x v="1"/>
    <s v="UAESP-133-2026"/>
    <n v="80161500"/>
    <s v="https://community.secop.gov.co/Public/Tendering/ContractNoticePhases/View?PPI=CO1.PPI.45022995&amp;isFromPublicArea=True&amp;isModal=False"/>
    <s v="firmado"/>
    <s v="1 1. Inversión"/>
    <s v="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
    <s v="EFRAIN MARTÍNEZ MARTÍNEZ"/>
    <n v="108000000"/>
    <n v="9000000"/>
    <m/>
    <n v="12"/>
    <n v="108000000"/>
    <s v="SUBDIRECCION DE RECOLECCION, BARRIDO Y LIMPIEZA-RBL"/>
  </r>
  <r>
    <n v="130"/>
    <s v="UAESP-134-2026"/>
    <d v="2026-01-19T00:00:00"/>
    <x v="1"/>
    <x v="1"/>
    <x v="1"/>
    <s v="UAESP-134-2026"/>
    <n v="80161500"/>
    <s v="https://community.secop.gov.co/Public/Tendering/ContractNoticePhases/View?PPI=CO1.PPI.45010066&amp;isFromPublicArea=True&amp;isModal=False"/>
    <s v="EN EJECUCION "/>
    <s v="1 1. Inversión"/>
    <s v="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ELENA POVEDA MURCIA"/>
    <n v="96000000"/>
    <n v="8000000"/>
    <m/>
    <n v="12"/>
    <n v="96000000"/>
    <s v="SUBDIRECCION DE RECOLECCION, BARRIDO Y LIMPIEZA-RBL"/>
  </r>
  <r>
    <n v="131"/>
    <s v="UAESP-135-2026"/>
    <d v="2026-01-19T00:00:00"/>
    <x v="1"/>
    <x v="1"/>
    <x v="1"/>
    <s v="UAESP-135-2026"/>
    <n v="80161500"/>
    <s v="https://community.secop.gov.co/Public/Tendering/ContractNoticePhases/View?PPI=CO1.PPI.45034858&amp;isFromPublicArea=True&amp;isModal=False"/>
    <s v="EN EJECUCION "/>
    <s v="1 1. Inversión"/>
    <s v="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PAOLA MARITZA GONZALEZ MALDONADO"/>
    <n v="96000000"/>
    <n v="8000000"/>
    <m/>
    <n v="12"/>
    <n v="96000000"/>
    <s v="SUBDIRECCION DE RECOLECCION, BARRIDO Y LIMPIEZA-RBL"/>
  </r>
  <r>
    <n v="132"/>
    <s v="UAESP-136-2026"/>
    <d v="2026-01-19T00:00:00"/>
    <x v="1"/>
    <x v="1"/>
    <x v="1"/>
    <s v="UAESP-136-2026"/>
    <n v="80161500"/>
    <s v="https://community.secop.gov.co/Public/Tendering/ContractNoticePhases/View?PPI=CO1.PPI.45017712&amp;isFromPublicArea=True&amp;isModal=False"/>
    <s v="EN EJECUCION "/>
    <s v="1 1. Inversión"/>
    <s v="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KATHERINN VIVIANA FORERO GONZÁLEZ"/>
    <n v="96000000"/>
    <n v="8000000"/>
    <m/>
    <n v="12"/>
    <n v="96000000"/>
    <s v="SUBDIRECCION DE RECOLECCION, BARRIDO Y LIMPIEZA-RBL"/>
  </r>
  <r>
    <n v="133"/>
    <s v="UAESP-137-2026"/>
    <d v="2026-01-19T00:00:00"/>
    <x v="1"/>
    <x v="1"/>
    <x v="1"/>
    <s v="UAESP-137-2026"/>
    <n v="80161500"/>
    <s v="https://community.secop.gov.co/Public/Tendering/ContractNoticePhases/View?PPI=CO1.PPI.45038213&amp;isFromPublicArea=True&amp;isModal=False"/>
    <s v="EN EJECUCION "/>
    <s v="1 1. Inversión"/>
    <s v="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Geraldine Muñoz Cortes"/>
    <n v="96000000"/>
    <n v="8000000"/>
    <m/>
    <n v="12"/>
    <n v="96000000"/>
    <s v="SUBDIRECCION DE RECOLECCION, BARRIDO Y LIMPIEZA-RBL"/>
  </r>
  <r>
    <n v="134"/>
    <s v="UAESP-138-2026"/>
    <d v="2026-01-19T00:00:00"/>
    <x v="1"/>
    <x v="1"/>
    <x v="1"/>
    <s v="UAESP-138-2026"/>
    <n v="80161500"/>
    <s v="https://community.secop.gov.co/Public/Tendering/ContractNoticePhases/View?PPI=CO1.PPI.45018246&amp;isFromPublicArea=True&amp;isModal=False"/>
    <s v="EN EJECUCION "/>
    <s v="1 1. Inversión"/>
    <s v="SDF-030 Prestar servicios profesionales en la ejecución del plan de gestión social a cargo de la UAESP. garantizando el cumplimiento de las actividades de comunicación, relacionamiento comunitario, y apoyo a los procesos sociales."/>
    <s v="LIZETH TRELLEZ "/>
    <n v="59500000"/>
    <n v="8500000"/>
    <m/>
    <n v="7"/>
    <n v="59500000"/>
    <s v="SUBDIRECCION DE DISPOSICION FINAL-SDF"/>
  </r>
  <r>
    <n v="135"/>
    <s v="UAESP-139-2026"/>
    <d v="2026-01-19T00:00:00"/>
    <x v="1"/>
    <x v="1"/>
    <x v="1"/>
    <s v="UAESP-139-2026"/>
    <s v=" 80111600"/>
    <s v="https://community.secop.gov.co/Public/Tendering/ContractNoticePhases/View?PPI=CO1.PPI.45040342&amp;isFromPublicArea=True&amp;isModal=False"/>
    <s v="firmado"/>
    <s v="1 1. Inversión"/>
    <s v="SAL-040 Prestar los servicios profesionales a la Subdirección de Asuntos Legales desde el punto de vista jurídico para brindar acompañamiento a los trámites a su cargo."/>
    <s v="JAIME ALBERTO LENIN CHAPARRO PLAZAS"/>
    <s v="$ 42.120.000"/>
    <s v="$42.120.000"/>
    <m/>
    <n v="4"/>
    <s v="$ 42.120.000"/>
    <s v="SUBDIRECCION DE ASUNTOS LEGALES-SAL"/>
  </r>
  <r>
    <n v="136"/>
    <s v="UAESP-141-2026"/>
    <d v="2026-01-20T00:00:00"/>
    <x v="1"/>
    <x v="1"/>
    <x v="1"/>
    <s v="UAESP-141-2026"/>
    <n v="80161500"/>
    <s v="https://community.secop.gov.co/Public/Tendering/ContractNoticePhases/View?PPI=CO1.PPI.45033404&amp;isFromPublicArea=True&amp;isModal=False"/>
    <s v="EN EJECUCION "/>
    <s v="1 1. Inversión"/>
    <s v="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UIS ANTONIO PARDO SOLER"/>
    <n v="96000000"/>
    <n v="8000000"/>
    <m/>
    <n v="12"/>
    <n v="96000000"/>
    <s v="SUBDIRECCION DE RECOLECCION, BARRIDO Y LIMPIEZA-RBL"/>
  </r>
  <r>
    <n v="137"/>
    <s v="UAESP-142-2026"/>
    <d v="2026-01-20T00:00:00"/>
    <x v="1"/>
    <x v="1"/>
    <x v="1"/>
    <s v="UAESP-142-2026"/>
    <n v="80161500"/>
    <s v="https://community.secop.gov.co/Public/Tendering/ContractNoticePhases/View?PPI=CO1.PPI.45105475&amp;isFromPublicArea=True&amp;isModal=False "/>
    <s v="firmado"/>
    <s v="1 1. Inversión"/>
    <s v="SAF-063 Prestar los servicios profesionales para apoyar las actividades, procesos, procedimientos y requerimientos que sean competencia del despacho de la subdirección administrativa y financiera."/>
    <s v="Jorge Luis Sandoval Sánchez"/>
    <n v="85000000"/>
    <n v="8500000"/>
    <m/>
    <n v="10"/>
    <n v="85000000"/>
    <s v="SUBDIRECCION ADMINISTRATIVA Y FINANCIERA-SAF"/>
  </r>
  <r>
    <n v="138"/>
    <s v="UAESP-143-2026"/>
    <d v="2026-01-20T00:00:00"/>
    <x v="1"/>
    <x v="1"/>
    <x v="1"/>
    <s v="UAESP-143-2026"/>
    <n v="80161500"/>
    <s v="https://community.secop.gov.co/Public/Tendering/ContractNoticePhases/View?PPI=CO1.PPI.45035754&amp;isFromPublicArea=True&amp;isModal=False "/>
    <s v="firmado"/>
    <s v="1 1. Inversión"/>
    <s v="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OMAR JOSE MAESTRE FELIZZOLA "/>
    <n v="156000000"/>
    <n v="13000000"/>
    <m/>
    <n v="12"/>
    <n v="156000000"/>
    <s v="SUBDIRECCION DE RECOLECCION, BARRIDO Y LIMPIEZA-RBL"/>
  </r>
  <r>
    <n v="139"/>
    <s v="UAESP-144-2026"/>
    <d v="2026-01-20T00:00:00"/>
    <x v="1"/>
    <x v="1"/>
    <x v="1"/>
    <s v="UAESP-144-2026"/>
    <n v="80161500"/>
    <s v="https://community.secop.gov.co/Public/Tendering/ContractNoticePhases/View?PPI=CO1.PPI.45037336&amp;isFromPublicArea=True&amp;isModal=False "/>
    <s v="EN EJECUCION"/>
    <s v="1 1. Inversión"/>
    <s v="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s v="CLAUDIA GISELA TORRES RANGEL"/>
    <n v="108000000"/>
    <n v="9000000"/>
    <m/>
    <n v="12"/>
    <n v="108000000"/>
    <s v="SUBDIRECCION DE RECOLECCION, BARRIDO Y LIMPIEZA-RBL"/>
  </r>
  <r>
    <n v="140"/>
    <s v="UAESP-145-2026"/>
    <d v="2026-01-20T00:00:00"/>
    <x v="1"/>
    <x v="1"/>
    <x v="1"/>
    <s v="UAESP-145-2026"/>
    <n v="80161500"/>
    <s v="https://community.secop.gov.co/Public/Tendering/ContractNoticePhases/View?PPI=CO1.PPI.45044284&amp;isFromPublicArea=True&amp;isModal=False "/>
    <s v="EN EJECUCION "/>
    <s v="1 1. Inversión"/>
    <s v="RBL-038 Prestar los servicios profesionales a la Unidad Administrativa Especial de Servicios Públicos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s del PGIRS en la ciudad de Bogotá"/>
    <s v="ANNY LISSETH GIRALDO SOLANO"/>
    <n v="120000000"/>
    <n v="10000000"/>
    <m/>
    <n v="12"/>
    <n v="120000000"/>
    <s v="SUBDIRECCION DE RECOLECCION, BARRIDO Y LIMPIEZA-RBL"/>
  </r>
  <r>
    <n v="141"/>
    <s v="UAESP-146-2026"/>
    <d v="2026-01-20T00:00:00"/>
    <x v="2"/>
    <x v="7"/>
    <x v="1"/>
    <s v="UAESP-146-2026"/>
    <n v="80161500"/>
    <s v=" https://community.secop.gov.co/Public/Tendering/ContractNoticePhases/View?PPI=CO1.PPI.45039666&amp;isFromPublicArea=True&amp;isModal=False"/>
    <s v="EN EJECUCION "/>
    <s v="1 1. Inversión"/>
    <s v="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MARIA ALEJANDRA DURAN GONZALEZ"/>
    <n v="60000000"/>
    <n v="5000000"/>
    <m/>
    <n v="12"/>
    <n v="60000000"/>
    <s v="SUBDIRECCION DE RECOLECCION, BARRIDO Y LIMPIEZA-RBL"/>
  </r>
  <r>
    <n v="142"/>
    <s v="UAESP-147-2026"/>
    <d v="2026-01-20T00:00:00"/>
    <x v="1"/>
    <x v="1"/>
    <x v="1"/>
    <s v="UAESP-147-2026"/>
    <n v="80161500"/>
    <s v="https://community.secop.gov.co/Public/Tendering/ContractNoticePhases/View?PPI=CO1.PPI.45043672&amp;isFromPublicArea=True&amp;isModal=False"/>
    <s v="EN EJECUCION "/>
    <s v="1 1. Inversión"/>
    <s v="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ONATHAN RUDA SUAREZ"/>
    <n v="96000000"/>
    <n v="8000000"/>
    <m/>
    <n v="12"/>
    <n v="96000000"/>
    <s v="SUBDIRECCION DE RECOLECCION, BARRIDO Y LIMPIEZA-RBL"/>
  </r>
  <r>
    <n v="143"/>
    <s v="UAESP-61-2026"/>
    <d v="2026-01-14T00:00:00"/>
    <x v="1"/>
    <x v="1"/>
    <x v="1"/>
    <s v="UAESP-61-2026"/>
    <n v="80111600"/>
    <s v="https://community.secop.gov.co/Public/Tendering/ContractNoticePhases/View?PPI=CO1.PPI.44687835&amp;isFromPublicArea=True&amp;isModal=False"/>
    <s v="EN EJECUCION"/>
    <s v="1 1. Inversión"/>
    <s v="SA-021 Prestar servicios profesionales para implementar acciones afirmativas para fortalecer a la población recicladora y sus organizaciones."/>
    <s v="Diego alejandro Pinto Moreno"/>
    <n v="54000000"/>
    <n v="9000000"/>
    <m/>
    <n v="6"/>
    <n v="54000000"/>
    <s v="SUBDIRECCION DE APROVECHAMIENTO-SA"/>
  </r>
  <r>
    <n v="144"/>
    <s v="UAESP-149-2026"/>
    <d v="2026-01-20T00:00:00"/>
    <x v="1"/>
    <x v="1"/>
    <x v="1"/>
    <s v="UAESP-149-2026"/>
    <n v="80161500"/>
    <s v="https://community.secop.gov.co/Public/Tendering/ContractNoticePhases/View?PPI=CO1.PPI.45051143&amp;isFromPublicArea=True&amp;isModal=False"/>
    <s v="EN EJECUCION "/>
    <s v="1 1. Inversión"/>
    <s v="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NIFFER ELIANA RODRIGUEZ SALAMANCA"/>
    <n v="96000000"/>
    <n v="8000000"/>
    <m/>
    <n v="12"/>
    <n v="96000000"/>
    <s v="SUBDIRECCION DE RECOLECCION, BARRIDO Y LIMPIEZA-RBL"/>
  </r>
  <r>
    <n v="145"/>
    <s v="UAESP-151-2026"/>
    <d v="2026-01-20T00:00:00"/>
    <x v="1"/>
    <x v="1"/>
    <x v="1"/>
    <s v="UAESP-151-2026"/>
    <n v="80111600"/>
    <s v="https://community.secop.gov.co/Public/Tendering/ContractNoticePhases/View?PPI=CO1.PPI.45048060&amp;isFromPublicArea=True&amp;isModal=False"/>
    <s v="firmado"/>
    <s v="1 1. Inversión"/>
    <s v="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
    <s v="GALO AHUMADA NAVARRO"/>
    <n v="80000000"/>
    <n v="6666666.666666667"/>
    <m/>
    <n v="12"/>
    <n v="80000000"/>
    <s v="SUBDIRECCION DE APROVECHAMIENTO-SA"/>
  </r>
  <r>
    <n v="146"/>
    <s v="UAESP-224-2026."/>
    <d v="2026-01-24T00:00:00"/>
    <x v="3"/>
    <x v="8"/>
    <x v="1"/>
    <s v="UAESP-224-2026"/>
    <n v="80131500"/>
    <s v="https://community.secop.gov.co/Public/Tendering/ContractNoticePhases/View?PPI=CO1.PPI.45336610&amp;isFromPublicArea=True&amp;isModal=False"/>
    <s v="firmado"/>
    <s v="1 1. Inversión"/>
    <s v="SA-067 Arrendamiento de un inmueble ubicado en Bogotá, D.C., para adelantar acciones a favor de la población carretera, en cumplimiento de la Directiva 004 de 2021 expedida por la Alcaldía Mayor de Bogotá."/>
    <s v="GLADYS RUGE CEBALLOS Suba-067"/>
    <n v="212083200"/>
    <n v="17673600"/>
    <m/>
    <n v="12"/>
    <n v="212083200"/>
    <s v="SUBDIRECCION DE APROVECHAMIENTO-SA"/>
  </r>
  <r>
    <n v="147"/>
    <s v="UAESP-152-2026"/>
    <d v="2026-01-20T00:00:00"/>
    <x v="1"/>
    <x v="1"/>
    <x v="1"/>
    <s v="UAESP-152-2026"/>
    <n v="80161500"/>
    <s v="https://community.secop.gov.co/Public/Tendering/ContractNoticePhases/View?PPI=CO1.PPI.45049196&amp;isFromPublicArea=True&amp;isModal=False"/>
    <s v="EN EJECUCION"/>
    <s v="2 2. Funcionamiento"/>
    <s v="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NY FABIOLA ROMERO ROBAYO"/>
    <n v="96000000"/>
    <n v="8000000"/>
    <m/>
    <n v="12"/>
    <n v="96000000"/>
    <s v="SUBDIRECCION DE RECOLECCION, BARRIDO Y LIMPIEZA-RBL"/>
  </r>
  <r>
    <n v="148"/>
    <s v="UAESP-153-2026"/>
    <d v="2026-01-20T00:00:00"/>
    <x v="1"/>
    <x v="1"/>
    <x v="1"/>
    <s v="UAESP-153-2026"/>
    <s v=" 80161500"/>
    <s v="https://community.secop.gov.co/Public/Tendering/ContractNoticePhases/View?PPI=CO1.PPI.45050370&amp;isFromPublicArea=True&amp;isModal=False"/>
    <s v="EN EJECUCION "/>
    <s v="1 1. Inversión"/>
    <s v="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EIDY TATIANA RODRÍGUEZ REY"/>
    <n v="96000000"/>
    <n v="8000000"/>
    <m/>
    <n v="12"/>
    <n v="96000000"/>
    <s v="SUBDIRECCION DE RECOLECCION, BARRIDO Y LIMPIEZA-RBL"/>
  </r>
  <r>
    <n v="149"/>
    <s v="UAESP-154-2026"/>
    <d v="2026-01-20T00:00:00"/>
    <x v="1"/>
    <x v="1"/>
    <x v="1"/>
    <s v="UAESP-154-2026"/>
    <n v="80161500"/>
    <s v="https://community.secop.gov.co/Public/Tendering/ContractNoticePhases/View?PPI=CO1.PPI.45050494&amp;isFromPublicArea=True&amp;isModal=False"/>
    <s v="EN EJECUCION"/>
    <s v="1 1. Inversión"/>
    <s v="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CLAUDIA JANNETH JARAMILLO GOMEZ"/>
    <n v="120000000"/>
    <n v="10000000"/>
    <m/>
    <n v="12"/>
    <n v="120000000"/>
    <s v="SUBDIRECCION DE RECOLECCION, BARRIDO Y LIMPIEZA-RBL"/>
  </r>
  <r>
    <n v="150"/>
    <s v="UAESP-155-2026"/>
    <d v="2026-01-20T00:00:00"/>
    <x v="1"/>
    <x v="1"/>
    <x v="1"/>
    <s v="UAESP-155-2026"/>
    <n v="80161500"/>
    <s v="https://community.secop.gov.co/Public/Tendering/ContractNoticePhases/View?PPI=CO1.PPI.45050473&amp;isFromPublicArea=True&amp;isModal=False"/>
    <s v="firmado"/>
    <s v="1 1. Inversión"/>
    <s v="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
    <s v="NANCY CELIS YARURO"/>
    <n v="54000000"/>
    <n v="9000000"/>
    <m/>
    <n v="6"/>
    <n v="54000000"/>
    <s v="OFICINA ASESORA DE PLANEACION-OAP"/>
  </r>
  <r>
    <n v="151"/>
    <s v="UAESP-156-2026"/>
    <d v="2026-01-20T00:00:00"/>
    <x v="1"/>
    <x v="1"/>
    <x v="1"/>
    <s v="UAESP-156-2026"/>
    <n v="80161500"/>
    <s v="https://community.secop.gov.co/Public/Tendering/ContractNoticePhases/View?PPI=CO1.PPI.45055506&amp;isFromPublicArea=True&amp;isModal=False"/>
    <s v="EN EJECUCION"/>
    <s v="1 1. Inversión"/>
    <s v="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AMUEL DAVID CAMACHO BARROS"/>
    <n v="96000000"/>
    <n v="8000000"/>
    <m/>
    <n v="12"/>
    <n v="96000000"/>
    <s v="SUBDIRECCION DE RECOLECCION, BARRIDO Y LIMPIEZA-RBL"/>
  </r>
  <r>
    <n v="152"/>
    <s v="UAESP-157-2026"/>
    <d v="2026-01-20T00:00:00"/>
    <x v="1"/>
    <x v="1"/>
    <x v="1"/>
    <s v="UAESP-157-2026"/>
    <n v="80161500"/>
    <s v="https://community.secop.gov.co/Public/Tendering/ContractNoticePhases/View?PPI=CO1.PPI.45129651&amp;isFromPublicArea=True&amp;isModal=False"/>
    <s v="EN EJECUCION"/>
    <s v="1 1. Inversión"/>
    <s v="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A FERNANDA IZQUIERDO TOLEDO"/>
    <n v="96000000"/>
    <n v="8000000"/>
    <m/>
    <n v="12"/>
    <n v="96000000"/>
    <s v="SUBDIRECCION DE RECOLECCION, BARRIDO Y LIMPIEZA-RBL"/>
  </r>
  <r>
    <n v="153"/>
    <s v="UAESP-260-2026"/>
    <d v="2026-01-26T00:00:00"/>
    <x v="1"/>
    <x v="3"/>
    <x v="1"/>
    <s v="UAESP-260-2026"/>
    <n v="80111600"/>
    <s v="https://community.secop.gov.co/Public/Tendering/ContractNoticePhases/View?PPI=CO1.PPI.45339680&amp;isFromPublicArea=True&amp;isModal=False"/>
    <s v="FIRMADO "/>
    <s v="1 1. Inversión"/>
    <s v="SA-029 Prestar servicios profesionales a la Subdirección de Aprovechamiento para la gestión y apoyo al proceso de evluación, adjudicación y seguimiento de los proyectos de Incentivos al Aprovechamiento y Tratamiento de residuos Sólidos (IAT)."/>
    <s v="Hannah Ginneth Paez Casallas"/>
    <n v="72000000"/>
    <n v="8000000"/>
    <m/>
    <n v="9"/>
    <n v="72000000"/>
    <s v="SUBDIRECCION DE APROVECHAMIENTO-SA"/>
  </r>
  <r>
    <n v="154"/>
    <s v="UAESP-159-2026"/>
    <d v="2026-01-20T00:00:00"/>
    <x v="1"/>
    <x v="1"/>
    <x v="1"/>
    <s v="UAESP-159-2026"/>
    <n v="80161500"/>
    <s v="https://community.secop.gov.co/Public/Tendering/ContractNoticePhases/View?PPI=CO1.PPI.45483509&amp;isFromPublicArea=True&amp;isModal=False "/>
    <s v="firmado"/>
    <s v="1 1. Inversión"/>
    <s v="SSF- 013 Prestar servicios de apoyo a la Subdirección de Servicios Funerarios y Alumbrado Público de la Unidad Administrativa Especial de Servicios Públicos - UAESP en gestiones administrativas y operativas requeridas por la Supervisión."/>
    <s v="Yefer Anderson Novoa Arévalo"/>
    <n v="23040000"/>
    <n v="3900000"/>
    <m/>
    <n v="6"/>
    <n v="23040000"/>
    <s v="SUBDIRECCION DE SERVICIOS FUNERARIOS Y ALUMBRADO PUBLICO-SSFAP"/>
  </r>
  <r>
    <n v="155"/>
    <s v="UAESP-160-2026"/>
    <d v="2026-01-20T00:00:00"/>
    <x v="1"/>
    <x v="1"/>
    <x v="1"/>
    <s v="UAESP-160-2026"/>
    <n v="80161500"/>
    <s v="https://community.secop.gov.co/Public/Tendering/ContractNoticePhases/View?PPI=CO1.PPI.45345849&amp;isFromPublicArea=True&amp;isModal=False "/>
    <s v="firmado"/>
    <s v="1 1. Inversión"/>
    <s v="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a Constanza Hernández Moreno"/>
    <n v="96000000"/>
    <n v="8000000"/>
    <m/>
    <n v="12"/>
    <n v="96000000"/>
    <s v="SUBDIRECCION DE RECOLECCION, BARRIDO Y LIMPIEZA-RBL"/>
  </r>
  <r>
    <n v="156"/>
    <s v="UAESP-161-2026"/>
    <d v="2026-01-20T00:00:00"/>
    <x v="1"/>
    <x v="1"/>
    <x v="1"/>
    <s v="UAESP-161-2026"/>
    <n v="80161500"/>
    <s v="https://community.secop.gov.co/Public/Tendering/ContractNoticePhases/View?PPI=CO1.PPI.45146570&amp;isFromPublicArea=True&amp;isModal=False"/>
    <s v="firmado"/>
    <s v="1 1. Inversión"/>
    <s v="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MARIA JULIANA PARRA GARCIA"/>
    <n v="96000000"/>
    <n v="8000000"/>
    <m/>
    <n v="12"/>
    <n v="96000000"/>
    <s v="SUBDIRECCION DE RECOLECCION, BARRIDO Y LIMPIEZA-RBL"/>
  </r>
  <r>
    <n v="157"/>
    <s v="UAESP-236-2026"/>
    <d v="2026-01-24T00:00:00"/>
    <x v="1"/>
    <x v="1"/>
    <x v="1"/>
    <s v="UAESP-236-2026"/>
    <n v="80111600"/>
    <s v="https://community.secop.gov.co/Public/Tendering/ContractNoticePhases/View?PPI=CO1.PPI.45347763&amp;isFromPublicArea=True&amp;isModal=False "/>
    <s v="firmado"/>
    <s v="1 1. Inversión"/>
    <s v="SA-004 Prestar servicios profesionales a la Subdirección de Aprovechamiento, para desarrollar acciones relacionadas con la verificación, actualización, modificación o ajuste de los registros de población recicladora y sus organizaciones."/>
    <s v="HELEN MAYUE BARRETO ORDOÑEZ"/>
    <n v="76961333"/>
    <n v="7696133.3"/>
    <m/>
    <n v="10"/>
    <n v="76961333"/>
    <s v="SUBDIRECCION DE APROVECHAMIENTO-SA"/>
  </r>
  <r>
    <n v="158"/>
    <s v="UAESP-163-2026"/>
    <d v="2026-01-20T00:00:00"/>
    <x v="2"/>
    <x v="3"/>
    <x v="1"/>
    <s v="UAESP-163-2026"/>
    <n v="82111900"/>
    <s v="https://community.secop.gov.co/Public/Tendering/ContractNoticePhases/View?PPI=CO1.PPI.45081585&amp;isFromPublicArea=True&amp;isModal=False "/>
    <s v="firmado"/>
    <s v="1 1. Inversión"/>
    <s v="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
    <s v="ANA MARIA RUBIO SANCHEZ"/>
    <n v="64000000"/>
    <n v="6400000"/>
    <m/>
    <n v="10"/>
    <n v="64000000"/>
    <s v="OFICINA ASESORA DE COMUNICACIONES Y RELACIONES INTERINSTITUCIONALES-OACRI"/>
  </r>
  <r>
    <n v="159"/>
    <s v="UAESP-164-2026"/>
    <d v="2026-01-20T00:00:00"/>
    <x v="1"/>
    <x v="1"/>
    <x v="1"/>
    <s v="UAESP-164-2026"/>
    <s v=" 80161500"/>
    <s v="https://community.secop.gov.co/Public/Tendering/ContractNoticePhases/View?PPI=CO1.PPI.45065962&amp;isFromPublicArea=True&amp;isModal=False"/>
    <s v="firmado"/>
    <s v="1 1. Inversión"/>
    <s v="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ISSON NIAMPIRA"/>
    <n v="96000000"/>
    <n v="8000000"/>
    <m/>
    <n v="12"/>
    <n v="96000000"/>
    <s v="SUBDIRECCION DE RECOLECCION, BARRIDO Y LIMPIEZA-RBL"/>
  </r>
  <r>
    <n v="160"/>
    <s v="UAESP-165-2026"/>
    <d v="2026-01-20T00:00:00"/>
    <x v="1"/>
    <x v="1"/>
    <x v="1"/>
    <s v="UAESP-165-2026"/>
    <n v="80161500"/>
    <s v="https://community.secop.gov.co/Public/Tendering/ContractNoticePhases/View?PPI=CO1.PPI.45113802&amp;isFromPublicArea=True&amp;isModal=False"/>
    <s v="EN EJECUCION"/>
    <s v="1 1. Inversión"/>
    <s v="SDF-024 Prestar servicios profesionales en el area jurídica para el seguimiento y control de las obligaciones contractuales asociadas a la operación PIDJ y otros procesos y proyectos acargo de la Subdirección de Disposición Final."/>
    <s v="Marcela Martínez González"/>
    <n v="56000000"/>
    <n v="8000000"/>
    <m/>
    <n v="7"/>
    <n v="56000000"/>
    <s v="SUBDIRECCION DE DISPOSICION FINAL-SDF"/>
  </r>
  <r>
    <n v="161"/>
    <s v="UAESP-166-2026"/>
    <d v="2026-01-20T00:00:00"/>
    <x v="1"/>
    <x v="1"/>
    <x v="1"/>
    <s v="UAESP-166-2026"/>
    <n v="80161500"/>
    <s v="https://community.secop.gov.co/Public/Tendering/ContractNoticePhases/View?PPI=CO1.PPI.45065932&amp;isFromPublicArea=True&amp;isModal=False"/>
    <s v="EN EJECUCION"/>
    <s v="1 1. Inversión"/>
    <s v="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s v="SANDRA LILIANA SERPA MONCADA"/>
    <n v="60000000"/>
    <n v="10000000"/>
    <m/>
    <n v="6"/>
    <n v="60000000"/>
    <s v="OFICINA ASESORA DE PLANEACION-OAP"/>
  </r>
  <r>
    <n v="162"/>
    <s v="UAESP-167-2026"/>
    <d v="2026-01-21T00:00:00"/>
    <x v="1"/>
    <x v="1"/>
    <x v="1"/>
    <s v="UAESP-167-2026"/>
    <n v="80161500"/>
    <s v="https://community.secop.gov.co/Public/Tendering/ContractNoticePhases/View?PPI=CO1.PPI.45067074&amp;isFromPublicArea=True&amp;isModal=False"/>
    <s v="firmado"/>
    <s v="1 1. Inversión"/>
    <s v="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s v="Leydi yurley correa solarte"/>
    <n v="75000000"/>
    <n v="7500000"/>
    <m/>
    <n v="10"/>
    <n v="75000000"/>
    <s v="SUBDIRECCION ADMINISTRATIVA Y FINANCIERA-SAF"/>
  </r>
  <r>
    <n v="163"/>
    <s v="UAESP-168-2026"/>
    <d v="2026-01-21T00:00:00"/>
    <x v="1"/>
    <x v="1"/>
    <x v="1"/>
    <s v="UAESP-168-2026"/>
    <n v="80161500"/>
    <s v="https://community.secop.gov.co/Public/Tendering/ContractNoticePhases/View?PPI=CO1.PPI.45069783&amp;isFromPublicArea=True&amp;isModal=False"/>
    <s v="firmado"/>
    <s v="1 1. Inversión"/>
    <s v="SAF-082 Prestar los servicios profesionales para apoyar a la Subdirección Administrativa y Financiera en el seguimiento en la ejecución de los planes, procesos y programas del área de Talento Humano de la UAESP"/>
    <s v="Sandra Milena Gonzalez Leyton"/>
    <n v="84000000"/>
    <n v="10500000"/>
    <m/>
    <n v="8"/>
    <n v="84000000"/>
    <s v="SUBDIRECCION ADMINISTRATIVA Y FINANCIERA-SAF"/>
  </r>
  <r>
    <n v="164"/>
    <s v="UAESP-169-2026"/>
    <d v="2026-01-21T00:00:00"/>
    <x v="1"/>
    <x v="1"/>
    <x v="1"/>
    <s v="UAESP-169-2026"/>
    <n v="80161500"/>
    <s v="https://community.secop.gov.co/Public/Tendering/ContractNoticePhases/View?PPI=CO1.PPI.45340600&amp;isFromPublicArea=True&amp;isModal=False "/>
    <s v="firmado"/>
    <s v="1 1. Inversión"/>
    <s v="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GELA ROCIO CARVAJAL CERINZA"/>
    <n v="96000000"/>
    <n v="8000000"/>
    <m/>
    <n v="12"/>
    <n v="96000000"/>
    <s v="SUBDIRECCION DE RECOLECCION, BARRIDO Y LIMPIEZA-RBL"/>
  </r>
  <r>
    <n v="165"/>
    <s v="UAESP-170-2026"/>
    <d v="2026-01-21T00:00:00"/>
    <x v="1"/>
    <x v="1"/>
    <x v="1"/>
    <s v="UAESP-170-2026"/>
    <n v="80111600"/>
    <s v="https://community.secop.gov.co/Public/Tendering/ContractNoticePhases/View?PPI=CO1.PPI.45080990&amp;isFromPublicArea=True&amp;isModal=False"/>
    <s v="EN EJECUCION"/>
    <s v="1 1. Inversión"/>
    <s v="SAL-035 Brindar los servicios profesionales a la Subdirección de Asuntos Legales desde el punto de vista jurídico para la gestión de los trámites a cargo de la dependencia."/>
    <s v="DANIEL EDUARDO ZABALA"/>
    <n v="94770000"/>
    <n v="9477000"/>
    <m/>
    <n v="10"/>
    <n v="94770000"/>
    <s v="SUBDIRECCION DE ASUNTOS LEGALES-SAL"/>
  </r>
  <r>
    <n v="166"/>
    <s v="UAESP-171-2026"/>
    <d v="2026-01-21T00:00:00"/>
    <x v="1"/>
    <x v="1"/>
    <x v="1"/>
    <s v="UAESP-171-2026"/>
    <n v="80161500"/>
    <s v="https://community.secop.gov.co/Public/Tendering/ContractNoticePhases/View?PPI=CO1.PPI.45101796&amp;isFromPublicArea=True&amp;isModal=False"/>
    <s v="firmado"/>
    <s v="1 1. Inversión"/>
    <s v="SAP-006 Prestar servicios profesionales a la Subdirección de Servicios funerarios y Alumbrado Público en el componente regulatorio del servicio de Alumbrado Público."/>
    <s v="ANDRÉS VARGAS ROJAS"/>
    <n v="120000000"/>
    <n v="12000000"/>
    <m/>
    <n v="10"/>
    <n v="120000000"/>
    <s v="SUBDIRECCION DE SERVICIOS FUNERARIOS Y ALUMBRADO PUBLICO-SSFAP"/>
  </r>
  <r>
    <n v="167"/>
    <s v="UAESP-172-2026"/>
    <d v="2026-01-21T00:00:00"/>
    <x v="1"/>
    <x v="1"/>
    <x v="1"/>
    <s v="UAESP-172-2026"/>
    <n v="80161500"/>
    <s v="https://community.secop.gov.co/Public/Tendering/ContractNoticePhases/View?PPI=CO1.PPI.45511325&amp;isFromPublicArea=True&amp;isModal=False"/>
    <s v="firmado"/>
    <s v="1 1. Inversión"/>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ANDREA RIOS BARON"/>
    <n v="96000000"/>
    <n v="8000000"/>
    <m/>
    <n v="12"/>
    <n v="96000000"/>
    <s v="SUBDIRECCION DE RECOLECCION, BARRIDO Y LIMPIEZA-RBL"/>
  </r>
  <r>
    <n v="168"/>
    <s v="UAESP-173-2026"/>
    <d v="2026-01-21T00:00:00"/>
    <x v="1"/>
    <x v="1"/>
    <x v="1"/>
    <s v="UAESP-173-2026"/>
    <n v="80161500"/>
    <s v="https://community.secop.gov.co/Public/Tendering/ContractNoticePhases/View?PPI=CO1.PPI.45370721&amp;isFromPublicArea=True&amp;isModal=False"/>
    <s v="firmado"/>
    <s v="1 1. Inversión"/>
    <s v="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s v="NATALIE MILLAN OTERO"/>
    <n v="60000000"/>
    <n v="10000000"/>
    <m/>
    <n v="6"/>
    <n v="60000000"/>
    <s v="OFICINA ASESORA DE PLANEACION-OAP"/>
  </r>
  <r>
    <n v="169"/>
    <s v="UAESP-174-2026"/>
    <d v="2026-01-21T00:00:00"/>
    <x v="1"/>
    <x v="1"/>
    <x v="1"/>
    <s v="UAESP-174-2026"/>
    <n v="80161500"/>
    <s v="https://community.secop.gov.co/Public/Tendering/ContractNoticePhases/View?PPI=CO1.PPI.45401315&amp;isFromPublicArea=True&amp;isModal=False "/>
    <s v="firmado"/>
    <s v="1 1. Inversión"/>
    <s v="OAP-019 Prestar servicios profesionales a la Unidad Administrativa Especial de Servicios Públicos brindando acompañamiento permanente de forma trasversal en los procesos a cargo de la Oficina Asesora de Planeación"/>
    <s v="RONALD EICARDY GONZALEZ RODRIGUEZ"/>
    <n v="45000000"/>
    <n v="9000000"/>
    <m/>
    <n v="5"/>
    <n v="45000000"/>
    <s v="OFICINA ASESORA DE PLANEACION-OAP"/>
  </r>
  <r>
    <n v="170"/>
    <s v="UAESP-175-2026"/>
    <d v="2026-01-21T00:00:00"/>
    <x v="1"/>
    <x v="1"/>
    <x v="1"/>
    <s v="UAESP-175-2026"/>
    <n v="80161500"/>
    <s v="https://community.secop.gov.co/Public/Tendering/ContractNoticePhases/View?PPI=CO1.PPI.45368198&amp;isFromPublicArea=True&amp;isModal=False"/>
    <s v="firmado"/>
    <s v="1 1. Inversión"/>
    <s v="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NIELA ARDILA AYALA"/>
    <n v="96000000"/>
    <n v="8000000"/>
    <m/>
    <n v="12"/>
    <n v="96000000"/>
    <s v="SUBDIRECCION DE RECOLECCION, BARRIDO Y LIMPIEZA-RBL"/>
  </r>
  <r>
    <n v="171"/>
    <s v="UAESP-176-2026"/>
    <d v="2026-01-21T00:00:00"/>
    <x v="1"/>
    <x v="1"/>
    <x v="1"/>
    <s v="UAESP-176-2026"/>
    <n v="80161500"/>
    <s v="https://community.secop.gov.co/Public/Tendering/ContractNoticePhases/View?PPI=CO1.PPI.45369097&amp;isFromPublicArea=True&amp;isModal=False "/>
    <s v="firmado"/>
    <s v="1 1. Inversión"/>
    <s v="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ADRIANA LORENA HERRERA FORERO"/>
    <n v="108000000"/>
    <n v="9000000"/>
    <m/>
    <n v="12"/>
    <n v="108000000"/>
    <s v="SUBDIRECCION DE RECOLECCION, BARRIDO Y LIMPIEZA-RBL"/>
  </r>
  <r>
    <n v="172"/>
    <s v="UAESP-70-2026"/>
    <d v="2026-01-15T00:00:00"/>
    <x v="1"/>
    <x v="1"/>
    <x v="1"/>
    <s v="UAESP-70-2026"/>
    <n v="80111600"/>
    <s v="https://community.secop.gov.co/Public/Tendering/ContractNoticePhases/View?PPI=CO1.PPI.44730500&amp;isFromPublicArea=True&amp;isModal=False"/>
    <s v="EN EJECUCION"/>
    <s v="1 1. Inversión"/>
    <s v="SA-074 Prestar servicios profesionales para apoyar la implementación de acciones afirmativas para fortalecer a la población recicladora y sus organizaciones en los componentes técnicos y de gestión en territorio."/>
    <s v="JAIME ANDRES JIMNEZ POLANIA "/>
    <n v="47280000"/>
    <n v="7880000"/>
    <m/>
    <n v="6"/>
    <n v="47280000"/>
    <s v="SUBDIRECCION DE APROVECHAMIENTO-SA"/>
  </r>
  <r>
    <n v="173"/>
    <s v="UAESP-178-2026"/>
    <d v="2026-01-21T00:00:00"/>
    <x v="2"/>
    <x v="3"/>
    <x v="1"/>
    <s v="UAESP-178-2026"/>
    <s v="82111900 86131504 83121701"/>
    <s v="https://community.secop.gov.co/Public/Tendering/ContractNoticePhases/View?PPI=CO1.PPI.45084763&amp;isFromPublicArea=True&amp;isModal=False"/>
    <s v="EN EJECUCION"/>
    <s v="1 1. Inversión"/>
    <s v="OACRI-019 Apoyar a la UAESP en el diseño y ejecución de una estrategia de relacionamiento con medios de comunicación y actores clave para el cumplimiento de las acciones misionales de la entidad."/>
    <s v="DIANA MARIA MONTOYA GAVIRIA"/>
    <n v="198000000"/>
    <n v="18000000"/>
    <m/>
    <n v="11"/>
    <n v="198000000"/>
    <s v="OFICINA ASESORA DE COMUNICACIONES Y RELACIONES INTERINSTITUCIONALES-OACRI"/>
  </r>
  <r>
    <n v="174"/>
    <s v="UAESP-179-2026"/>
    <d v="2026-01-21T00:00:00"/>
    <x v="1"/>
    <x v="1"/>
    <x v="1"/>
    <s v="UAESP-179-2026"/>
    <n v="80161500"/>
    <s v="https://community.secop.gov.co/Public/Tendering/ContractNoticePhases/View?PPI=CO1.PPI.45108238&amp;isFromPublicArea=True&amp;isModal=False"/>
    <s v="EN EJECUCION"/>
    <s v="1 1. Inversión"/>
    <s v="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
    <s v="Lorena Lizeth Pinzón Castillo"/>
    <n v="63000000"/>
    <n v="9000000"/>
    <m/>
    <n v="7"/>
    <n v="63000000"/>
    <s v="SUBDIRECCION DE DISPOSICION FINAL-SDF"/>
  </r>
  <r>
    <n v="175"/>
    <s v="UAESP-355-2026"/>
    <d v="2026-01-28T00:00:00"/>
    <x v="2"/>
    <x v="3"/>
    <x v="1"/>
    <s v="UAESP-355-2026"/>
    <n v="80111600"/>
    <s v="https://community.secop.gov.co/Public/Tendering/ContractNoticePhases/View?PPI=CO1.PPI.45535447&amp;isFromPublicArea=True&amp;isModal=False"/>
    <s v="FIRMADO "/>
    <s v="1 1. Inversión"/>
    <s v="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Jean Michael Gutierrez Moreno"/>
    <n v="69300000"/>
    <n v="6300000"/>
    <m/>
    <n v="11"/>
    <n v="69300000"/>
    <s v="SUBDIRECCION DE APROVECHAMIENTO-SA"/>
  </r>
  <r>
    <n v="176"/>
    <s v="UAESP-181-2026"/>
    <d v="2026-01-21T00:00:00"/>
    <x v="1"/>
    <x v="1"/>
    <x v="1"/>
    <s v="UAESP-181-2026"/>
    <n v="80161500"/>
    <s v="https://community.secop.gov.co/Public/Tendering/ContractNoticePhases/View?PPI=CO1.PPI.45141928&amp;isFromPublicArea=True&amp;isModal=False"/>
    <s v="firmado"/>
    <s v="1 1. Inversión"/>
    <s v="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DIANA MELISA ALFONSO CORREDOR"/>
    <n v="102000000"/>
    <n v="8500000"/>
    <m/>
    <n v="12"/>
    <n v="102000000"/>
    <s v="SUBDIRECCION DE RECOLECCION, BARRIDO Y LIMPIEZA-RBL"/>
  </r>
  <r>
    <n v="177"/>
    <s v="UAESP-182-2026"/>
    <d v="2026-01-21T00:00:00"/>
    <x v="1"/>
    <x v="1"/>
    <x v="1"/>
    <s v="UAESP-182-2026"/>
    <n v="80161500"/>
    <s v="https://community.secop.gov.co/Public/Tendering/ContractNoticePhases/View?PPI=CO1.PPI.45119678&amp;isFromPublicArea=True&amp;isModal=False"/>
    <s v="firmado"/>
    <s v="1 1. Inversión"/>
    <s v="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SERGIO EULISES PAEZ VILLALBA"/>
    <n v="85410000"/>
    <n v="7117500"/>
    <m/>
    <n v="12"/>
    <n v="85410000"/>
    <s v="OFICINA DE CONTROL INTERNO DISCIPLINARIO-OCDI"/>
  </r>
  <r>
    <n v="178"/>
    <s v="UAESP-183-2026"/>
    <d v="2026-01-21T00:00:00"/>
    <x v="2"/>
    <x v="3"/>
    <x v="1"/>
    <s v="UAESP-183-2026"/>
    <n v="80161500"/>
    <s v="https://community.secop.gov.co/Public/Tendering/ContractNoticePhases/View?PPI=CO1.PPI.45135819&amp;isFromPublicArea=True&amp;isModal=False "/>
    <s v="firmado"/>
    <s v="1 1. Inversión"/>
    <s v="SSF-004 Prestar servicios de apoyo en la gestión de peticiones, quejas y reclamos del aplicativo Sistema Distrital de Quejas y Soluciones (SDQS), y de correspondencia de la Subdirección de Servicios Funerarios y Alumbrado Público."/>
    <s v="MARITZA PINZON SANCHEZ"/>
    <n v="47300000"/>
    <n v="4300000"/>
    <m/>
    <n v="11"/>
    <n v="47300000"/>
    <s v="SUBDIRECCION DE SERVICIOS FUNERARIOS Y ALUMBRADO PUBLICO-SSFAP"/>
  </r>
  <r>
    <n v="179"/>
    <s v="UAESP-286-2026"/>
    <d v="2026-01-26T00:00:00"/>
    <x v="1"/>
    <x v="5"/>
    <x v="1"/>
    <s v="UAESP-286-2026"/>
    <n v="80111600"/>
    <s v="https://community.secop.gov.co/Public/Tendering/ContractNoticePhases/View?PPI=CO1.PPI.45369398&amp;isFromPublicArea=True&amp;isModal=False"/>
    <s v="firmado"/>
    <s v="1 1. Inversión"/>
    <s v="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s v="JHON ALEXANDER AVILA MOLANO"/>
    <n v="143000000"/>
    <n v="13000000"/>
    <m/>
    <n v="11"/>
    <n v="143000000"/>
    <s v="SUBDIRECCION DE APROVECHAMIENTO-SA"/>
  </r>
  <r>
    <n v="180"/>
    <s v="UAESP-185-2026"/>
    <d v="2026-01-21T00:00:00"/>
    <x v="1"/>
    <x v="1"/>
    <x v="1"/>
    <s v="UAESP-185-2026"/>
    <n v="80161500"/>
    <s v="https://community.secop.gov.co/Public/Tendering/ContractNoticePhases/View?PPI=CO1.PPI.45190698&amp;isFromPublicArea=True&amp;isModal=Fals"/>
    <s v="EN EJECUCION"/>
    <s v="2 2. Funcionamiento"/>
    <s v="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ILSE CAROLINA RAMIREZ BARROS"/>
    <n v="96000000"/>
    <n v="8000000"/>
    <m/>
    <n v="12"/>
    <n v="96000000"/>
    <s v="SUBDIRECCION DE RECOLECCION, BARRIDO Y LIMPIEZA-RBL"/>
  </r>
  <r>
    <n v="181"/>
    <s v="UAESP-186-2026"/>
    <d v="2026-01-22T00:00:00"/>
    <x v="1"/>
    <x v="1"/>
    <x v="1"/>
    <s v="UAESP-186-2026"/>
    <n v="80161500"/>
    <s v="https://community.secop.gov.co/Public/Tendering/ContractNoticePhases/View?PPI=CO1.PPI.45192158&amp;isFromPublicArea=True&amp;isModal=False"/>
    <s v="EN EJECUCION"/>
    <s v="2 2. Funcionamiento"/>
    <s v="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GUSTAVO ADOLFO ESCOBAR TORRES"/>
    <n v="96000000"/>
    <n v="8000000"/>
    <m/>
    <n v="12"/>
    <n v="96000000"/>
    <s v="SUBDIRECCION DE RECOLECCION, BARRIDO Y LIMPIEZA-RBL"/>
  </r>
  <r>
    <n v="182"/>
    <s v="UAESP-187-2026"/>
    <d v="2026-01-22T00:00:00"/>
    <x v="2"/>
    <x v="3"/>
    <x v="1"/>
    <s v="UAESP-187-2026"/>
    <s v="82111900 86131504 83121700"/>
    <s v="https://community.secop.gov.co/Public/Tendering/ContractNoticePhases/View?PPI=CO1.PPI.45311358&amp;isFromPublicArea=True&amp;isModal=False "/>
    <s v="firmado"/>
    <s v="1 1. Inversión"/>
    <s v="OACRI-001 Prestar servicios de apoyo a la gestion para la elaboración de contenidos informativos de la gestión de la unidad, así como el desarrollo de las campañas de la UAESP"/>
    <s v="RONALD JOSE ARRIETA BURGOS"/>
    <n v="77000000"/>
    <n v="7000000"/>
    <m/>
    <n v="11"/>
    <n v="77000000"/>
    <s v="OFICINA ASESORA DE COMUNICACIONES Y RELACIONES INTERINSTITUCIONALES-OACRI"/>
  </r>
  <r>
    <n v="183"/>
    <s v="UAESP-188-2026"/>
    <d v="2026-01-22T00:00:00"/>
    <x v="1"/>
    <x v="1"/>
    <x v="1"/>
    <s v="UAESP-188-2026"/>
    <n v="80161500"/>
    <s v="https://community.secop.gov.co/Public/Tendering/ContractNoticePhases/View?PPI=CO1.PPI.45147531&amp;isFromPublicArea=True&amp;isModal=False"/>
    <s v="EN EJECUCION"/>
    <s v="1 1. Inversión"/>
    <s v="TIC-007 Prestar servicios profesionales en la gestión de los servicios y actividades de TI derivados de la mesa de ayuda e infraestructura tecnológica a cargo de la Oficina de TIC-de la Unidad Administrativa Especial de Servicios Públicos - UAESP"/>
    <s v="SANDRA PATRICIA GUERRERO RAMIREZ"/>
    <n v="75075000"/>
    <n v="7507500"/>
    <m/>
    <n v="10"/>
    <n v="75075000"/>
    <s v="OFICINA DE TECNOLOGIAS DE LA INFORMACION Y LAS COMUNICACIONES-TICS"/>
  </r>
  <r>
    <n v="184"/>
    <s v="UAESP-189-2026"/>
    <d v="2026-01-22T00:00:00"/>
    <x v="1"/>
    <x v="1"/>
    <x v="1"/>
    <s v="UAESP-189-2026"/>
    <n v="80161500"/>
    <s v="https://community.secop.gov.co/Public/Tendering/ContractNoticePhases/View?PPI=CO1.PPI.45226409&amp;isFromPublicArea=True&amp;isModal=False"/>
    <s v="firmado"/>
    <s v="1 1. Inversión"/>
    <s v="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KARLA ANDREA PAZ DIAZ"/>
    <n v="108000000"/>
    <n v="9000000"/>
    <m/>
    <n v="12"/>
    <n v="108000000"/>
    <s v="SUBDIRECCION DE RECOLECCION, BARRIDO Y LIMPIEZA-RBL"/>
  </r>
  <r>
    <n v="185"/>
    <s v="UAESP-190-2026"/>
    <d v="2026-01-22T00:00:00"/>
    <x v="1"/>
    <x v="1"/>
    <x v="1"/>
    <s v="UAESP-190-2026"/>
    <n v="80161500"/>
    <s v="https://community.secop.gov.co/Public/Tendering/ContractNoticePhases/View?PPI=CO1.PPI.45157982&amp;isFromPublicArea=True&amp;isModal=False"/>
    <s v="firmado"/>
    <s v="1 1. Inversión"/>
    <s v="SSF-029 Prestar servicios profesionales para el acompañamiento a la Subdirección de Servicios Funerarios y Alumbrado Público en el desarrollo de las políticas, planes, programas y proyectos en materia de servicios funerarios y alumbrado público."/>
    <s v="Daniela Vergara Moreno"/>
    <n v="92400000"/>
    <n v="8400000"/>
    <m/>
    <n v="11"/>
    <n v="92400000"/>
    <s v="SUBDIRECCION DE DISPOSICION FINAL-SDF"/>
  </r>
  <r>
    <n v="186"/>
    <s v="UAESP-191-2026"/>
    <d v="2026-01-22T00:00:00"/>
    <x v="1"/>
    <x v="1"/>
    <x v="1"/>
    <s v="UAESP-191-2026"/>
    <n v="80161500"/>
    <s v="https://community.secop.gov.co/Public/Tendering/ContractNoticePhases/View?PPI=CO1.PPI.45161460&amp;isFromPublicArea=True&amp;isModal=False"/>
    <s v="firmado"/>
    <s v="1 1. Inversión"/>
    <s v="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EDGAR FERNANDO ROSERO PUERTO"/>
    <n v="96000000"/>
    <n v="8000000"/>
    <m/>
    <n v="12"/>
    <n v="96000000"/>
    <s v="SUBDIRECCION DE RECOLECCION, BARRIDO Y LIMPIEZA-RBL"/>
  </r>
  <r>
    <n v="187"/>
    <s v="UAESP-192-2026"/>
    <d v="2026-01-22T00:00:00"/>
    <x v="1"/>
    <x v="1"/>
    <x v="1"/>
    <s v="UAESP-192-2026"/>
    <n v="80161500"/>
    <s v="https://community.secop.gov.co/Public/Tendering/ContractNoticePhases/View?PPI=CO1.PPI.45154786&amp;isFromPublicArea=True&amp;isModal=False"/>
    <s v="EN EJECUCION"/>
    <s v="1 1. Inversión"/>
    <s v="SSF-003 Prestar servicios profesionales a la Subdirección de Servicios Funerarios y Alumbrado Público para la formulación de documentos técnicos contractuales requeridos dentro de los procesos que se adelanten por parte de la Subdireccíón"/>
    <s v="DARLY ALEJANDRA CALDERON"/>
    <n v="99000000"/>
    <n v="9000000"/>
    <m/>
    <n v="11"/>
    <n v="99000000"/>
    <s v="SUBDIRECCION DE SERVICIOS FUNERARIOS Y ALUMBRADO PUBLICO-SSFAP"/>
  </r>
  <r>
    <n v="188"/>
    <s v="UAESP-193-2026"/>
    <d v="2026-01-22T00:00:00"/>
    <x v="1"/>
    <x v="1"/>
    <x v="1"/>
    <s v="UAESP-193-2026"/>
    <n v="80161500"/>
    <s v="https://community.secop.gov.co/Public/Tendering/ContractNoticePhases/View?PPI=CO1.PPI.45145794&amp;isFromPublicArea=True&amp;isModal=False"/>
    <s v="EN EJECUCION"/>
    <s v="1 1. Inversión"/>
    <s v="SDF-020 Prestar servicios profesionales en el ámbito jurídico, orientados al seguimiento, control y verificación del cumplimiento de las obligaciones contractuales y de la licencia ambiental en el marco de los procesos adelantados por la Subdirección de Disposición Final."/>
    <s v="LIZETH JOHANNA CABUYA CASTIBLANCO"/>
    <n v="56000000"/>
    <n v="8000000"/>
    <m/>
    <n v="7"/>
    <n v="56000000"/>
    <s v="SUBDIRECCION DE DISPOSICION FINAL-SDF"/>
  </r>
  <r>
    <n v="189"/>
    <s v="UAESP-285-2026"/>
    <d v="2026-01-26T00:00:00"/>
    <x v="1"/>
    <x v="5"/>
    <x v="1"/>
    <s v="UAESP-285-2026"/>
    <n v="80111600"/>
    <s v="https://community.secop.gov.co/Public/Tendering/ContractNoticePhases/View?PPI=CO1.PPI.45362445&amp;isFromPublicArea=True&amp;isModal=False"/>
    <s v="FIRMADO "/>
    <s v="1 1. Inversión"/>
    <s v="SA-007 Prestar servicios profesionales a la Subdirección de Aprovechamiento, para desarrollar acciones relacionadas con la verificación, actualización, modificación o ajuste de los registros de población recicladora y sus organizaciones."/>
    <s v="JORGE ENRIQUE ACOSTA"/>
    <n v="69606667"/>
    <n v="7734074.111111111"/>
    <m/>
    <n v="9"/>
    <n v="69606667"/>
    <s v="SUBDIRECCION DE APROVECHAMIENTO-SA"/>
  </r>
  <r>
    <n v="190"/>
    <s v="UAESP-195-2026"/>
    <d v="2026-01-22T00:00:00"/>
    <x v="1"/>
    <x v="1"/>
    <x v="1"/>
    <s v="UAESP-195-2026"/>
    <n v="80161500"/>
    <s v="https://community.secop.gov.co/Public/Tendering/ContractNoticePhases/View?PPI=CO1.PPI.45140641&amp;isFromPublicArea=True&amp;isModal=False"/>
    <s v="firmado"/>
    <s v="2 2. Funcionamiento"/>
    <s v="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
    <s v="ANA MARIA PEROZA DAZA"/>
    <n v="130000000"/>
    <n v="13000000"/>
    <m/>
    <n v="10"/>
    <n v="130000000"/>
    <s v="DIRECCION GENERAL"/>
  </r>
  <r>
    <n v="191"/>
    <s v="UAESP-196-2026"/>
    <d v="2026-01-22T00:00:00"/>
    <x v="1"/>
    <x v="1"/>
    <x v="1"/>
    <s v="UAESP-196-2026"/>
    <n v="80161500"/>
    <s v="https://community.secop.gov.co/Public/Tendering/ContractNoticePhases/View?PPI=CO1.PPI.45157684&amp;isFromPublicArea=True&amp;isModal=False"/>
    <s v="EN EJECUCION"/>
    <s v="1 1. Inversión"/>
    <s v="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CARLOS ALBERTO DELGADO GONZALEZ"/>
    <n v="96000000"/>
    <n v="8000000"/>
    <m/>
    <n v="12"/>
    <n v="96000000"/>
    <s v="SUBDIRECCION DE RECOLECCION, BARRIDO Y LIMPIEZA-RBL"/>
  </r>
  <r>
    <n v="192"/>
    <s v="UAESP-197-2026"/>
    <d v="2026-01-22T00:00:00"/>
    <x v="1"/>
    <x v="1"/>
    <x v="1"/>
    <s v="UAESP-197-2026"/>
    <n v="80161500"/>
    <s v="https://community.secop.gov.co/Public/Tendering/ContractNoticePhases/View?PPI=CO1.PPI.45158775&amp;isFromPublicArea=True&amp;isModal=False"/>
    <s v="firmado"/>
    <s v="1 1. Inversión"/>
    <s v="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MARIA ELENA PARDO"/>
    <n v="90200000"/>
    <n v="8200000"/>
    <m/>
    <n v="11"/>
    <n v="90200000"/>
    <s v="SUBDIRECCION DE SERVICIOS FUNERARIOS Y ALUMBRADO PUBLICO-SSFAP"/>
  </r>
  <r>
    <n v="193"/>
    <s v="UAESP-94-2026"/>
    <d v="2026-01-16T00:00:00"/>
    <x v="1"/>
    <x v="1"/>
    <x v="1"/>
    <s v="UAESP-94-2026"/>
    <n v="80111600"/>
    <s v="https://community.secop.gov.co/Public/Tendering/ContractNoticePhases/View?PPI=CO1.PPI.44880743&amp;isFromPublicArea=True&amp;isModal=False"/>
    <s v="EN EJECUCION "/>
    <s v="1 1. Inversión"/>
    <s v="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
    <s v="JORGE LUIS VILLAMIL"/>
    <n v="180000000"/>
    <n v="15000000"/>
    <m/>
    <n v="12"/>
    <n v="180000000"/>
    <s v="SUBDIRECCION DE APROVECHAMIENTO-SA"/>
  </r>
  <r>
    <n v="194"/>
    <s v="UAESP-199-2026"/>
    <d v="2026-01-22T00:00:00"/>
    <x v="2"/>
    <x v="3"/>
    <x v="1"/>
    <s v="UAESP-199-2026"/>
    <n v="80161500"/>
    <s v="https://community.secop.gov.co/Public/Tendering/ContractNoticePhases/View?PPI=CO1.PPI.45268044&amp;isFromPublicArea=True&amp;isModal=False"/>
    <s v="firmado"/>
    <s v="1 1. Inversión"/>
    <s v="SSF-014 Prestar servicios de apoyo a la Subdirección de Servicios Funerarios y Alumbrado Público de la Unidad Administrativa Especial de Servicios Públicos - UAESP en gestiones administrativas y operativas requeridas por la Supervisión"/>
    <s v="YULYED LORENA PEREZ CALVO"/>
    <n v="23400000"/>
    <n v="3900000"/>
    <m/>
    <n v="6"/>
    <n v="23400000"/>
    <s v="SUBDIRECCION DE SERVICIOS FUNERARIOS Y ALUMBRADO PUBLICO-SSFAP"/>
  </r>
  <r>
    <n v="195"/>
    <s v="UAESP-200-2026"/>
    <d v="2026-01-22T00:00:00"/>
    <x v="1"/>
    <x v="1"/>
    <x v="1"/>
    <s v="UAESP-200-2026"/>
    <n v="80111600"/>
    <s v="https://community.secop.gov.co/Public/Tendering/ContractNoticePhases/View?PPI=CO1.PPI.45178771&amp;isFromPublicArea=True&amp;isModal=False"/>
    <s v="EN EJECUCION"/>
    <s v="2 2. Funcionamiento"/>
    <s v="SAL-005 Brindar los servicios profesionales a la Subdirección de Asuntos Legales de la Unidad Administrativa de Servicios Públicos, con el objeto de asesorar jurídicamente en temas de responsabilidad fiscal y disciplinaria en los que pueda encontrarse vinculada la entidad."/>
    <s v="Asesores Jurídicos y Consultores Empresariales S.A.S."/>
    <n v="206756550"/>
    <n v="20675655"/>
    <m/>
    <n v="10"/>
    <n v="206756550"/>
    <s v="SUBDIRECCION DE ASUNTOS LEGALES-SAL"/>
  </r>
  <r>
    <n v="196"/>
    <s v="UAESP-201-2026"/>
    <d v="2026-01-22T00:00:00"/>
    <x v="2"/>
    <x v="3"/>
    <x v="1"/>
    <s v="UAESP-201-2026"/>
    <n v="80161500"/>
    <s v="https://community.secop.gov.co/Public/Tendering/ContractNoticePhases/View?PPI=CO1.PPI.45187658&amp;isFromPublicArea=True&amp;isModal=False"/>
    <s v="EN EJECUCION"/>
    <s v="1 1. Inversión"/>
    <s v="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Alirio Solarte Rey"/>
    <n v="3151629"/>
    <n v="3151629"/>
    <m/>
    <n v="1"/>
    <n v="3151629"/>
    <s v="SUBDIRECCION DE SERVICIOS FUNERARIOS Y ALUMBRADO PUBLICO-SSFAP"/>
  </r>
  <r>
    <n v="197"/>
    <s v="UAESP-202-2026"/>
    <d v="2026-01-23T00:00:00"/>
    <x v="1"/>
    <x v="1"/>
    <x v="1"/>
    <s v="UAESP-202-2026"/>
    <n v="80161500"/>
    <s v="https://community.secop.gov.co/Public/Tendering/ContractNoticePhases/View?PPI=CO1.PPI.45191143&amp;isFromPublicArea=True&amp;isModal=False"/>
    <s v="EN EJECUCION"/>
    <s v="1 1. Inversión"/>
    <s v="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DWIN GERMAN BOSIGAS MALAGON"/>
    <n v="96000000"/>
    <n v="8000000"/>
    <m/>
    <n v="12"/>
    <n v="96000000"/>
    <s v="SUBDIRECCION DE RECOLECCION, BARRIDO Y LIMPIEZA-RBL"/>
  </r>
  <r>
    <n v="198"/>
    <s v="UAESP-203-2026."/>
    <d v="2026-01-23T00:00:00"/>
    <x v="2"/>
    <x v="3"/>
    <x v="1"/>
    <s v="UAESP-203-2026"/>
    <n v="80161500"/>
    <s v="https://community.secop.gov.co/Public/Tendering/ContractNoticePhases/View?PPI=CO1.PPI.45217136&amp;isFromPublicArea=True&amp;isModal=False"/>
    <s v="EN EJECUCION"/>
    <s v="1 1. Inversión"/>
    <s v="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Rigoberto Delgado Sánchez"/>
    <n v="3151629"/>
    <n v="3151629"/>
    <m/>
    <n v="1"/>
    <n v="3151629"/>
    <s v="SUBDIRECCION DE SERVICIOS FUNERARIOS Y ALUMBRADO PUBLICO-SSFAP"/>
  </r>
  <r>
    <n v="199"/>
    <s v="UAESP-204-2026."/>
    <d v="2026-01-23T00:00:00"/>
    <x v="2"/>
    <x v="3"/>
    <x v="1"/>
    <s v="UAESP-204-2026"/>
    <n v="80161500"/>
    <s v="https://community.secop.gov.co/Public/Tendering/ContractNoticePhases/View?PPI=CO1.PPI.45216415&amp;isFromPublicArea=True&amp;isModal=False"/>
    <s v="EN EJECUCION "/>
    <s v="1 1. Inversión"/>
    <s v="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Luis Gerardo Méndez León"/>
    <n v="3151629"/>
    <n v="3151629"/>
    <m/>
    <n v="1"/>
    <n v="3151629"/>
    <s v="SUBDIRECCION DE SERVICIOS FUNERARIOS Y ALUMBRADO PUBLICO-SSFAP"/>
  </r>
  <r>
    <n v="200"/>
    <s v="UAESP-205-2026."/>
    <d v="2026-01-23T00:00:00"/>
    <x v="2"/>
    <x v="3"/>
    <x v="1"/>
    <s v="UAESP-205-2026"/>
    <n v="80161500"/>
    <s v="https://community.secop.gov.co/Public/Tendering/ContractNoticePhases/View?PPI=CO1.PPI.45215402&amp;isFromPublicArea=True&amp;isModal=False"/>
    <s v="EN EJECUCION"/>
    <s v="1 1. Inversión"/>
    <s v="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Edgar Ernesto González Diaz"/>
    <n v="3151629"/>
    <n v="3151629"/>
    <m/>
    <n v="1"/>
    <n v="3151629"/>
    <s v="SUBDIRECCION DE SERVICIOS FUNERARIOS Y ALUMBRADO PUBLICO-SSFAP"/>
  </r>
  <r>
    <n v="201"/>
    <s v="UAESP-206-2026"/>
    <d v="2026-01-23T00:00:00"/>
    <x v="1"/>
    <x v="1"/>
    <x v="1"/>
    <s v="UAESP-206-2026"/>
    <n v="80161500"/>
    <s v="https://community.secop.gov.co/Public/Tendering/ContractNoticePhases/View?PPI=CO1.PPI.45255731&amp;isFromPublicArea=True&amp;isModal=False"/>
    <s v="EN EJECUCION "/>
    <s v="1 1. Inversión"/>
    <s v="SDF-022 Prestar servicios profesionales a la subdirección de disposición final en el seguimiento a las actividades de estabilidad de los componentes de celda y lixiviados, a cargo de la interventoria UT Doña Juana y el Concesionario CGR Doña Juana."/>
    <s v="Andrés Camilo Barros Bueno"/>
    <n v="55160000"/>
    <n v="7880000"/>
    <m/>
    <n v="7"/>
    <n v="55160000"/>
    <s v="SUBDIRECCION DE DISPOSICION FINAL-SDF"/>
  </r>
  <r>
    <n v="202"/>
    <s v="UAESP-207-2026"/>
    <d v="2026-01-23T00:00:00"/>
    <x v="1"/>
    <x v="1"/>
    <x v="1"/>
    <s v="UAESP-207-2026"/>
    <n v="80161500"/>
    <s v="https://community.secop.gov.co/Public/Tendering/ContractNoticePhases/View?PPI=CO1.PPI.45203167&amp;isFromPublicArea=True&amp;isModal=False"/>
    <s v="firmado"/>
    <s v="1 1. Inversión"/>
    <s v="SAF-047 Prestar servicios profesionales en el área de Talento Humano de la Subdirección Administrativa y Financiera de la UAESP, con el fin de desarrollar y fortalecer las actividades inherentes a los programas de la Gestión del Talento Humano"/>
    <s v="MONICA ALEXANDRA SOLER RODRIGUEZ"/>
    <n v="70000000"/>
    <n v="7000000"/>
    <m/>
    <n v="10"/>
    <n v="70000000"/>
    <s v="SUBDIRECCION ADMINISTRATIVA Y FINANCIERA-SAF"/>
  </r>
  <r>
    <n v="203"/>
    <s v="UAESP-208-2026"/>
    <d v="2026-01-23T00:00:00"/>
    <x v="2"/>
    <x v="3"/>
    <x v="1"/>
    <s v="UAESP-208-2026"/>
    <n v="80161500"/>
    <s v="https://community.secop.gov.co/Public/Tendering/ContractNoticePhases/View?PPI=CO1.PPI.45214367&amp;isFromPublicArea=True&amp;isModal=False"/>
    <s v="firmado"/>
    <s v="1 1. Inversión"/>
    <s v="SSF-020 Prestar servicios de apoyo a la Subdirección de Servicios Funerarios y Alumbrado Público de la Unidad Administrativa Especial de Servicios Públicos - UAESP en gestiones administrativas y operativas requeridas por la Supervisión."/>
    <s v="ANDREA DEL PILAR RODRIGUEZ CASTRO"/>
    <n v="23400000"/>
    <n v="3900000"/>
    <m/>
    <n v="6"/>
    <n v="23400000"/>
    <s v="SUBDIRECCION DE SERVICIOS FUNERARIOS Y ALUMBRADO PUBLICO-SSFAP"/>
  </r>
  <r>
    <n v="204"/>
    <s v="UAESP-209-2026"/>
    <d v="2026-01-23T00:00:00"/>
    <x v="2"/>
    <x v="3"/>
    <x v="1"/>
    <s v="UAESP-209-2026"/>
    <n v="80161500"/>
    <s v="https://community.secop.gov.co/Public/Tendering/ContractNoticePhases/View?PPI=CO1.PPI.45249752&amp;isFromPublicArea=True&amp;isModal=False"/>
    <s v="firmado"/>
    <s v="1 1. Inversión"/>
    <s v="SSF-015 Prestar servicios de apoyo a la Subdirección de Servicios Funerarios y Alumbrado Público de la Unidad Administrativa Especial de Servicios Públicos - UAESP en gestiones administrativas y operativas requeridas por la Supervisión."/>
    <s v="Sandra Viviana Ramirez Reyes"/>
    <n v="23400000"/>
    <n v="3900000"/>
    <m/>
    <n v="6"/>
    <n v="23400000"/>
    <s v="SUBDIRECCION DE SERVICIOS FUNERARIOS Y ALUMBRADO PUBLICO-SSFAP"/>
  </r>
  <r>
    <n v="205"/>
    <s v="UAESP-210-2026"/>
    <d v="2026-01-23T00:00:00"/>
    <x v="2"/>
    <x v="3"/>
    <x v="1"/>
    <s v="UAESP-210-2026"/>
    <n v="80161500"/>
    <s v="https://community.secop.gov.co/Public/Tendering/ContractNoticePhases/View?PPI=CO1.PPI.45248758&amp;isFromPublicArea=True&amp;isModal=False"/>
    <s v="EN EJECUCION"/>
    <s v="1 1. Inversión"/>
    <s v="SAF-055 Prestar servicios de apoyo a la gestión a la Subdirección Administrativa y Financiera desarrollando con responsabilidad y habilidad la conducción de los vehículos automotores de la UAESP de acuerdo a las normas de tránsito vigentes"/>
    <s v="IVAN DARIO SAAVEDRA CALDERON"/>
    <n v="42000000"/>
    <n v="4200000"/>
    <m/>
    <n v="10"/>
    <n v="42000000"/>
    <s v="SUBDIRECCION ADMINISTRATIVA Y FINANCIERA-SAF"/>
  </r>
  <r>
    <n v="206"/>
    <s v="UAESP-211-2026"/>
    <d v="2026-01-23T00:00:00"/>
    <x v="1"/>
    <x v="1"/>
    <x v="1"/>
    <s v="UAESP-211-2026"/>
    <n v="80161500"/>
    <s v="https://community.secop.gov.co/Public/Tendering/ContractNoticePhases/View?PPI=CO1.PPI.45269915&amp;isFromPublicArea=True&amp;isModal=False"/>
    <s v="EN EJECUCION"/>
    <s v="1 1. Inversión"/>
    <s v="SAF-060 Prestar servicios profesionales a la Subdirección Administrativa y Financiera de la Unidad Administrativa Especial de Servicios Públicos -UAESP, en la ejecución de actividades relacionadas con la gestión financiera de la entidad"/>
    <s v="LAURA CRISTINA SERRANO TORRES"/>
    <n v="65000000"/>
    <n v="6500000"/>
    <m/>
    <n v="10"/>
    <n v="65000000"/>
    <s v="SUBDIRECCION ADMINISTRATIVA Y FINANCIERA-SAF"/>
  </r>
  <r>
    <n v="207"/>
    <s v="UAESP-212-2026"/>
    <d v="2026-01-23T00:00:00"/>
    <x v="2"/>
    <x v="3"/>
    <x v="1"/>
    <s v="UAESP-212-2026"/>
    <n v="80161500"/>
    <s v="https://community.secop.gov.co/Public/Tendering/ContractNoticePhases/View?PPI=CO1.PPI.45227442&amp;isFromPublicArea=True&amp;isModal=False"/>
    <s v="firmado"/>
    <s v="1 1. Inversión"/>
    <s v="SSF-016 Prestar servicios de apoyo a la Subdirección de Servicios Funerarios y Alumbrado Público de la Unidad Administrativa Especial de Servicios Públicos - UAESP en gestiones administrativas y operativas requeridas por la Supervisión."/>
    <s v="NATALIA ALEJANDRA VILLAMIZAR ASIS"/>
    <n v="23400000"/>
    <n v="3900000"/>
    <m/>
    <n v="6"/>
    <n v="23400000"/>
    <s v="SUBDIRECCION DE SERVICIOS FUNERARIOS Y ALUMBRADO PUBLICO-SSFAP"/>
  </r>
  <r>
    <n v="208"/>
    <s v="UAESP-213-2026"/>
    <d v="2026-01-23T00:00:00"/>
    <x v="1"/>
    <x v="1"/>
    <x v="1"/>
    <s v="UAESP-213-2026"/>
    <n v="80111600"/>
    <s v="https://community.secop.gov.co/Public/Tendering/ContractNoticePhases/View?PPI=CO1.PPI.45267910&amp;isFromPublicArea=True&amp;isModal=False"/>
    <s v="EN EJECUCION"/>
    <s v="1 1. Inversión"/>
    <s v="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s v="LEGALAW ASESORIAS Y CONSULTARIAS SAS"/>
    <n v="126360000"/>
    <n v="12636000"/>
    <m/>
    <n v="10"/>
    <n v="126360000"/>
    <s v="SUBDIRECCION DE ASUNTOS LEGALES-SAL"/>
  </r>
  <r>
    <n v="209"/>
    <s v="UAESP-214-2026"/>
    <d v="2026-01-23T00:00:00"/>
    <x v="1"/>
    <x v="1"/>
    <x v="1"/>
    <s v="UAESP-214-2026"/>
    <n v="80161500"/>
    <s v="https://community.secop.gov.co/Public/Tendering/ContractNoticePhases/View?PPI=CO1.PPI.45268473&amp;isFromPublicArea=True&amp;isModal=False"/>
    <s v="EN EJECUCION"/>
    <s v="1 1. Inversión"/>
    <s v="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MARIS PAOLA RATIVA ARDILA"/>
    <n v="96000000"/>
    <n v="8000000"/>
    <m/>
    <n v="12"/>
    <n v="96000000"/>
    <s v="SUBDIRECCION DE RECOLECCION, BARRIDO Y LIMPIEZA-RBL"/>
  </r>
  <r>
    <n v="210"/>
    <s v="UAESP-215-2026"/>
    <d v="2026-01-23T00:00:00"/>
    <x v="2"/>
    <x v="3"/>
    <x v="1"/>
    <s v="UAESP-215-2026"/>
    <n v="80161500"/>
    <s v="https://community.secop.gov.co/Public/Tendering/ContractNoticePhases/View?PPI=CO1.PPI.45484774&amp;isFromPublicArea=True&amp;isModal=False"/>
    <s v="firmado"/>
    <s v="2 2. Funcionamiento"/>
    <s v="SAF-039 Prestar los servicios de apoyo a la gestión a la Subdirección Administrativa y Financiera apoyando las tareas de carácter administrativo con el fin de garantizar la aplicación correcta de los procedimientos operativos de la UAESP"/>
    <s v="emira panesso perea"/>
    <n v="57750000"/>
    <n v="5775000"/>
    <m/>
    <n v="10"/>
    <n v="57750000"/>
    <s v="SUBDIRECCION ADMINISTRATIVA Y FINANCIERA-SAF"/>
  </r>
  <r>
    <n v="211"/>
    <s v="UAESP-216-2026"/>
    <d v="2026-01-23T00:00:00"/>
    <x v="1"/>
    <x v="1"/>
    <x v="1"/>
    <s v="UAESP-216-2026"/>
    <n v="80161500"/>
    <s v="https://community.secop.gov.co/Public/Tendering/ContractNoticePhases/View?PPI=CO1.PPI.45267519&amp;isFromPublicArea=True&amp;isModal=False"/>
    <s v="EN EJECUCION"/>
    <s v="1 1. Inversión"/>
    <s v="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RICARDO BECERRA CONDE"/>
    <n v="96000000"/>
    <n v="8000000"/>
    <m/>
    <n v="12"/>
    <n v="96000000"/>
    <s v="SUBDIRECCION DE RECOLECCION, BARRIDO Y LIMPIEZA-RBL"/>
  </r>
  <r>
    <n v="212"/>
    <s v="UAESP-217-2026"/>
    <d v="2026-01-23T00:00:00"/>
    <x v="1"/>
    <x v="1"/>
    <x v="1"/>
    <s v="UAESP-217-2026"/>
    <n v="80161500"/>
    <s v="https://community.secop.gov.co/Public/Tendering/ContractNoticePhases/View?PPI=CO1.PPI.45270339&amp;isFromPublicArea=True&amp;isModal=False"/>
    <s v="firmado"/>
    <s v="1 1. Inversión"/>
    <s v="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s v="RAUL IVAN ARIAS RODRIGUEZ"/>
    <n v="144000000"/>
    <n v="12000000"/>
    <m/>
    <n v="12"/>
    <n v="144000000"/>
    <s v="OFICINA ASESORA DE PLANEACION-OAP"/>
  </r>
  <r>
    <n v="213"/>
    <s v="UAESP-218-2026"/>
    <d v="2026-01-23T00:00:00"/>
    <x v="1"/>
    <x v="1"/>
    <x v="1"/>
    <s v="UAESP-218-2026"/>
    <n v="80161500"/>
    <s v="https://community.secop.gov.co/Public/Tendering/ContractNoticePhases/View?PPI=CO1.PPI.45277419&amp;isFromPublicArea=True&amp;isModal=False"/>
    <s v="firmado"/>
    <s v="1 1. Inversión"/>
    <s v="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EBASTIAN HERRERA RAMOS"/>
    <n v="96000000"/>
    <n v="8000000"/>
    <m/>
    <n v="12"/>
    <n v="96000000"/>
    <s v="SUBDIRECCION DE RECOLECCION, BARRIDO Y LIMPIEZA-RBL"/>
  </r>
  <r>
    <n v="214"/>
    <s v="UAESP-219-2026."/>
    <d v="2026-01-23T00:00:00"/>
    <x v="1"/>
    <x v="1"/>
    <x v="1"/>
    <s v="UAESP-219-2026"/>
    <n v="80161500"/>
    <s v="https://community.secop.gov.co/Public/Tendering/ContractNoticePhases/View?PPI=CO1.PPI.45467276&amp;isFromPublicArea=True&amp;isModal=False"/>
    <s v="firmado"/>
    <s v="1 1. Inversión"/>
    <s v="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GUERRERO ABRIL"/>
    <n v="96000000"/>
    <n v="8000000"/>
    <m/>
    <n v="12"/>
    <n v="96000000"/>
    <s v="SUBDIRECCION DE RECOLECCION, BARRIDO Y LIMPIEZA-RBL"/>
  </r>
  <r>
    <n v="215"/>
    <s v="UAESP-220-2026"/>
    <d v="2026-01-24T00:00:00"/>
    <x v="1"/>
    <x v="1"/>
    <x v="1"/>
    <s v="UAESP-220-2026"/>
    <n v="80111600"/>
    <s v="https://community.secop.gov.co/Public/Tendering/ContractNoticePhases/View?PPI=CO1.PPI.45273634&amp;isFromPublicArea=True&amp;isModal=False "/>
    <s v="EN EJECUCION"/>
    <s v="1 1. Inversión"/>
    <s v="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JONATHAN STEVEN CASTAÑO DELGADO"/>
    <n v="94770000"/>
    <n v="9477000"/>
    <m/>
    <n v="10"/>
    <n v="94770000"/>
    <s v="SUBDIRECCION DE ASUNTOS LEGALES-SAL"/>
  </r>
  <r>
    <n v="216"/>
    <s v="UAESP-221-2026."/>
    <d v="2026-01-24T00:00:00"/>
    <x v="1"/>
    <x v="1"/>
    <x v="1"/>
    <s v="UAESP-221-2026"/>
    <n v="80161500"/>
    <s v="https://community.secop.gov.co/Public/Tendering/ContractNoticePhases/View?PPI=CO1.PPI.45629006&amp;isFromPublicArea=True&amp;isModal=False"/>
    <s v="EN EJECUCION"/>
    <s v="1 1. Inversión"/>
    <s v="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s v="WILFRE CUBIDES"/>
    <n v="99000000"/>
    <n v="9000000"/>
    <m/>
    <n v="11"/>
    <n v="99000000"/>
    <s v="SUBDIRECCION DE SERVICIOS FUNERARIOS Y ALUMBRADO PUBLICO-SSFAP"/>
  </r>
  <r>
    <n v="217"/>
    <s v="UAESP-222-2026"/>
    <d v="2026-01-24T00:00:00"/>
    <x v="1"/>
    <x v="1"/>
    <x v="1"/>
    <s v="UAESP-222-2026"/>
    <n v="80161500"/>
    <s v="https://community.secop.gov.co/Public/Tendering/ContractNoticePhases/View?PPI=CO1.PPI.45307426&amp;isFromPublicArea=True&amp;isModal=False"/>
    <s v="EN EJECUCION"/>
    <s v="1 1. Inversión"/>
    <s v="SDF-023 Prestar servicios profesionales a la Subdirección de Disposición Final en actividades del componente ambiental y operativo."/>
    <s v="VÍCTOR MANUEL TRIVIÑO MORENO"/>
    <n v="70000000"/>
    <n v="10000000"/>
    <m/>
    <n v="7"/>
    <n v="70000000"/>
    <s v="SUBDIRECCION DE DISPOSICION FINAL-SDF"/>
  </r>
  <r>
    <n v="218"/>
    <s v="UAESP-223-2026"/>
    <d v="2026-01-24T00:00:00"/>
    <x v="1"/>
    <x v="1"/>
    <x v="1"/>
    <s v="UAESP-223-2026"/>
    <n v="80111600"/>
    <s v="https://community.secop.gov.co/Public/Tendering/ContractNoticePhases/View?PPI=CO1.PPI.45283672&amp;isFromPublicArea=True&amp;isModal=False"/>
    <s v="EN EJECUCION"/>
    <s v="1 1. Inversión"/>
    <s v="SAL-038 Brindar los servicios profesionales a la Subdirección de Asuntos Legales apoyando el trámite precontractual, contractual y postcontractual de procesos contratación que deban ser tramitados por la dependencia."/>
    <s v="CAMILO ANDRES URIBE RAMIREZ"/>
    <n v="86346000"/>
    <n v="8634600"/>
    <m/>
    <n v="10"/>
    <n v="86346000"/>
    <s v="SUBDIRECCION DE ASUNTOS LEGALES-SAL"/>
  </r>
  <r>
    <n v="219"/>
    <s v="UAESP-85-2026"/>
    <d v="2026-01-16T00:00:00"/>
    <x v="2"/>
    <x v="3"/>
    <x v="1"/>
    <s v="UAESP-85-2026"/>
    <n v="80111600"/>
    <s v="https://community.secop.gov.co/Public/Tendering/ContractNoticePhases/View?PPI=CO1.PPI.44839078&amp;isFromPublicArea=True&amp;isModal=False"/>
    <s v="EN EJECUCION"/>
    <s v="1 1. Inversión"/>
    <s v="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
    <s v="JUAN DAVID BEJARANO PALACIOS"/>
    <n v="66000000"/>
    <n v="5500000"/>
    <m/>
    <n v="12"/>
    <n v="66000000"/>
    <s v="SUBDIRECCION DE APROVECHAMIENTO-SA"/>
  </r>
  <r>
    <n v="220"/>
    <s v="UAESP-225-2026"/>
    <d v="2026-01-24T00:00:00"/>
    <x v="1"/>
    <x v="1"/>
    <x v="1"/>
    <s v="UAESP-225-2026"/>
    <n v="80161500"/>
    <s v="https://community.secop.gov.co/Public/Tendering/ContractNoticePhases/View?PPI=CO1.PPI.45400006&amp;isFromPublicArea=True&amp;isModal=False"/>
    <s v="firmado"/>
    <s v="1 1. Inversión"/>
    <s v="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s v="CARLOS ANDRÉS PRADA DURÁN"/>
    <n v="54000000"/>
    <n v="9000000"/>
    <m/>
    <n v="6"/>
    <n v="54000000"/>
    <s v="OFICINA ASESORA DE PLANEACION-OAP"/>
  </r>
  <r>
    <n v="221"/>
    <s v="UAESP-226-2026"/>
    <d v="2026-01-24T00:00:00"/>
    <x v="1"/>
    <x v="1"/>
    <x v="1"/>
    <s v="UAESP-226-2026"/>
    <n v="80161500"/>
    <s v="https://community.secop.gov.co/Public/Tendering/ContractNoticePhases/View?PPI=CO1.PPI.45286643&amp;isFromPublicArea=True&amp;isModal=False"/>
    <s v="EN EJECUCION"/>
    <s v="1 1. Inversión"/>
    <s v="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NICOLAS TOBON TORREGLOSA "/>
    <n v="96000000"/>
    <n v="8000000"/>
    <m/>
    <n v="12"/>
    <n v="96000000"/>
    <s v="SUBDIRECCION DE RECOLECCION, BARRIDO Y LIMPIEZA-RBL"/>
  </r>
  <r>
    <n v="222"/>
    <s v="UAESP-227-2026"/>
    <d v="2026-01-24T00:00:00"/>
    <x v="1"/>
    <x v="1"/>
    <x v="1"/>
    <s v="UAESP-227-2026"/>
    <n v="80161500"/>
    <s v="https://community.secop.gov.co/Public/Tendering/ContractNoticePhases/View?PPI=CO1.PPI.45302458&amp;isFromPublicArea=True&amp;isModal=False"/>
    <s v="EN EJECUCION"/>
    <s v="1 1. Inversión"/>
    <s v="SAF-042 Prestar servicios profesionales en los proceso y procedimientos presupuestales de la UAESP, con el fin de garantizar su correcta ejecución presupuestal en la Subdirección Administrativa y Financiera de la Unidad."/>
    <s v="LUZ ADRIANA QUINTERO FERNANDEZ"/>
    <n v="80000000"/>
    <n v="8000000"/>
    <m/>
    <n v="10"/>
    <n v="80000000"/>
    <s v="SUBDIRECCION ADMINISTRATIVA Y FINANCIERA-SAF"/>
  </r>
  <r>
    <n v="223"/>
    <s v="UAESP-228-2026"/>
    <d v="2026-01-24T00:00:00"/>
    <x v="1"/>
    <x v="1"/>
    <x v="1"/>
    <s v="UAESP-228-2026"/>
    <n v="80161500"/>
    <s v="https://community.secop.gov.co/Public/Tendering/ContractNoticePhases/View?PPI=CO1.PPI.45314253&amp;isFromPublicArea=True&amp;isModal=False"/>
    <s v="firmado"/>
    <s v="1 1. Inversión"/>
    <s v="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s v="RAUL SANTIAGO  GUERRERO DIAZ"/>
    <n v="63600000"/>
    <n v="10600000"/>
    <m/>
    <n v="6"/>
    <n v="63600000"/>
    <s v="OFICINA ASESORA DE PLANEACION-OAP"/>
  </r>
  <r>
    <n v="224"/>
    <s v="UAESP-229-2026"/>
    <d v="2026-01-24T00:00:00"/>
    <x v="2"/>
    <x v="3"/>
    <x v="1"/>
    <s v="UAESP-229-2026"/>
    <n v="80161500"/>
    <s v="https://community.secop.gov.co/Public/Tendering/ContractNoticePhases/View?PPI=CO1.PPI.45320329&amp;isFromPublicArea=True&amp;isModal=False"/>
    <s v="EN EJECUCION"/>
    <s v="1 1. Inversión"/>
    <s v="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EVELYN CAROLINA ARIAS TIGREROS"/>
    <n v="60000000"/>
    <n v="5000000"/>
    <m/>
    <n v="12"/>
    <n v="60000000"/>
    <s v="SUBDIRECCION DE RECOLECCION, BARRIDO Y LIMPIEZA-RBL"/>
  </r>
  <r>
    <n v="225"/>
    <s v="UAESP-230-2026"/>
    <d v="2026-01-24T00:00:00"/>
    <x v="1"/>
    <x v="1"/>
    <x v="1"/>
    <s v="UAESP-230-2026"/>
    <n v="80161500"/>
    <s v="https://community.secop.gov.co/Public/Tendering/ContractNoticePhases/View?PPI=CO1.PPI.45320727&amp;isFromPublicArea=True&amp;isModal=False"/>
    <s v="EN EJECUCION"/>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IRO FERNANDO PAEZ GARCIA "/>
    <n v="96000000"/>
    <n v="8000000"/>
    <m/>
    <n v="12"/>
    <n v="96000000"/>
    <s v="SUBDIRECCION DE RECOLECCION, BARRIDO Y LIMPIEZA-RBL"/>
  </r>
  <r>
    <n v="226"/>
    <s v="UAESP-231-2026"/>
    <d v="2026-01-24T00:00:00"/>
    <x v="1"/>
    <x v="1"/>
    <x v="1"/>
    <s v="UAESP-231-2026"/>
    <n v="80161500"/>
    <s v="https://community.secop.gov.co/Public/Tendering/ContractNoticePhases/View?PPI=CO1.PPI.45321887&amp;isFromPublicArea=True&amp;isModal=False"/>
    <s v="firmado"/>
    <s v="1 1. Inversión"/>
    <s v="SDF-027 Prestar servicios profesionales en la planeación, implementación y seguimiento de las acciones de gestión social adelantadas por la Subdirección de Disposición Final en territorio"/>
    <s v="Javier Molano Avella"/>
    <n v="31520000"/>
    <n v="7880000"/>
    <m/>
    <n v="4"/>
    <n v="31520000"/>
    <s v="SUBDIRECCION DE DISPOSICION FINAL-SDF"/>
  </r>
  <r>
    <n v="227"/>
    <s v="UAESP-232-2026"/>
    <d v="2026-01-24T00:00:00"/>
    <x v="1"/>
    <x v="1"/>
    <x v="1"/>
    <s v="UAESP-232-2026"/>
    <n v="80161500"/>
    <s v="https://community.secop.gov.co/Public/Tendering/ContractNoticePhases/View?PPI=CO1.PPI.45328719&amp;isFromPublicArea=True&amp;isModal=False"/>
    <s v="EN EJECUCION"/>
    <s v="1 1. Inversión"/>
    <s v="SDF-037 Prestar servicios profesionales en la estructuración, evaluación, seguimiento y supervisión de los contratos, convenios, actividades a cargo de la Subdirección de Disposición Final en el marco de la gestión social con comunidades."/>
    <s v="Jhon Jairo Ospino Duran"/>
    <n v="56000000"/>
    <n v="8000000"/>
    <m/>
    <n v="7"/>
    <n v="56000000"/>
    <s v="SUBDIRECCION DE DISPOSICION FINAL-SDF"/>
  </r>
  <r>
    <n v="228"/>
    <s v="UAESP-233-2026"/>
    <d v="2026-01-24T00:00:00"/>
    <x v="1"/>
    <x v="1"/>
    <x v="1"/>
    <s v="UAESP-233-2026"/>
    <n v="80161500"/>
    <s v="https://community.secop.gov.co/Public/Tendering/ContractNoticePhases/View?PPI=CO1.PPI.45411900&amp;isFromPublicArea=True&amp;isModal=False"/>
    <s v="firmado"/>
    <s v="1 1. Inversión"/>
    <s v="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
    <s v="ANDRES FELIPE OVIEDO CARDOZO"/>
    <n v="150000000"/>
    <n v="12500000"/>
    <m/>
    <n v="12"/>
    <n v="150000000"/>
    <s v="SUBDIRECCION DE RECOLECCION, BARRIDO Y LIMPIEZA-RBL"/>
  </r>
  <r>
    <n v="229"/>
    <s v="UAESP-234-2026"/>
    <d v="2026-01-24T00:00:00"/>
    <x v="1"/>
    <x v="1"/>
    <x v="1"/>
    <s v="UAESP-234-2026"/>
    <n v="80161500"/>
    <s v="https://community.secop.gov.co/Public/Tendering/ContractNoticePhases/View?PPI=CO1.PPI.45348591&amp;isFromPublicArea=True&amp;isModal=False"/>
    <s v="firmado"/>
    <s v="1 1. Inversión"/>
    <s v="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RICHARD ANDRES PARDO"/>
    <n v="102000000"/>
    <n v="8500000"/>
    <m/>
    <n v="12"/>
    <n v="102000000"/>
    <s v="SUBDIRECCION DE RECOLECCION, BARRIDO Y LIMPIEZA-RBL"/>
  </r>
  <r>
    <n v="230"/>
    <s v="UAESP-65-2026"/>
    <d v="2026-01-14T00:00:00"/>
    <x v="1"/>
    <x v="1"/>
    <x v="1"/>
    <s v="UAESP-65-2026"/>
    <n v="80111600"/>
    <s v="https://community.secop.gov.co/Public/Tendering/ContractNoticePhases/View?PPI=CO1.PPI.44717268&amp;isFromPublicArea=True&amp;isModal=False"/>
    <s v="EN EJECUCION"/>
    <s v="1 1. Inversión"/>
    <s v="SA-022 Prestar servicios profesionales para apoyar la implementación y seguimineto de acciones afirmativas para fortalecer a la población recicladora y sus organizaciones."/>
    <s v="JUAN ESTEBAN TUMAY ACHAGUA"/>
    <n v="54000000"/>
    <n v="9000000"/>
    <m/>
    <n v="6"/>
    <n v="54000000"/>
    <s v="SUBDIRECCION DE APROVECHAMIENTO-SA"/>
  </r>
  <r>
    <n v="231"/>
    <s v="UAESP-237-2026"/>
    <d v="2026-01-24T00:00:00"/>
    <x v="1"/>
    <x v="1"/>
    <x v="1"/>
    <s v="UAESP-237-2026"/>
    <n v="80161500"/>
    <s v="https://community.secop.gov.co/Public/Tendering/ContractNoticePhases/View?PPI=CO1.PPI.45316166&amp;isFromPublicArea=True&amp;isModal=False"/>
    <s v="EN EJECUCION"/>
    <s v="1 1. Inversión"/>
    <s v="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GUERRERO VERGARA"/>
    <n v="96000000"/>
    <n v="8000000"/>
    <m/>
    <n v="12"/>
    <n v="96000000"/>
    <s v="SUBDIRECCION DE RECOLECCION, BARRIDO Y LIMPIEZA-RBL"/>
  </r>
  <r>
    <n v="232"/>
    <s v="UAESP-238-2026"/>
    <d v="2026-01-24T00:00:00"/>
    <x v="1"/>
    <x v="1"/>
    <x v="1"/>
    <s v="UAESP-238-2026"/>
    <n v="80161500"/>
    <s v="https://community.secop.gov.co/Public/Tendering/ContractNoticePhases/View?PPI=CO1.PPI.44803407&amp;isFromPublicArea=True&amp;isModal=False"/>
    <s v="EN EJECUCIÓN"/>
    <s v="1 1. Inversión"/>
    <s v="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CLAUDIA PATRICIA DURAN CAICEDO"/>
    <n v="120000000"/>
    <n v="10000000"/>
    <m/>
    <n v="12"/>
    <n v="120000000"/>
    <s v="SUBDIRECCION ADMINISTRATIVA Y FINANCIERA-SAF"/>
  </r>
  <r>
    <n v="233"/>
    <s v="UAESP-239-2026"/>
    <d v="2026-01-24T00:00:00"/>
    <x v="1"/>
    <x v="1"/>
    <x v="1"/>
    <s v="UAESP-239-2026"/>
    <n v="80161500"/>
    <s v="https://community.secop.gov.co/Public/Tendering/ContractNoticePhases/View?PPI=CO1.PPI.45326097&amp;isFromPublicArea=True&amp;isModal=False"/>
    <s v="EN EJECUCIÓN"/>
    <s v="1 1. Inversión"/>
    <s v="RBL-135 Prestar los servicios profesionales a la Subdirección de RBL de la UAESP, en las acciones necesarias para el fortalecimiento de la participación ciudadana y gestión social divulgando y promocionando el manejo adecuado de residuos sólidos en Bogotá D.C"/>
    <s v="LUIS MIGUEL RODRÍGUEZ AYERBE"/>
    <n v="94560000"/>
    <n v="7880000"/>
    <m/>
    <n v="12"/>
    <n v="94560000"/>
    <s v="SUBDIRECCION DE RECOLECCION, BARRIDO Y LIMPIEZA-RBL"/>
  </r>
  <r>
    <n v="234"/>
    <s v="UAESP-240-2026"/>
    <d v="2026-01-24T00:00:00"/>
    <x v="1"/>
    <x v="1"/>
    <x v="1"/>
    <s v="UAESP-240-2026"/>
    <m/>
    <s v="https://community.secop.gov.co/Public/Tendering/ContractNoticePhases/View?PPI=CO1.PPI.45327489&amp;isFromPublicArea=True&amp;isModal=False"/>
    <s v="EN EJECUCIÓN"/>
    <s v="1 1. Inversión"/>
    <s v="SDF-050 Prestar servicios profesionales jurídicos en la etapa precontractual, contractual y poscontractual en los procesos y contratos a cargo de la SDF."/>
    <s v="Isaura Pilar Rivero García"/>
    <n v="56000000"/>
    <n v="9333333.333333334"/>
    <m/>
    <n v="6"/>
    <n v="56000000"/>
    <s v="SUBDIRECCION DE DISPOSICION FINAL-SDF"/>
  </r>
  <r>
    <n v="235"/>
    <s v="UAESP-241-2026"/>
    <d v="2026-01-24T00:00:00"/>
    <x v="1"/>
    <x v="1"/>
    <x v="1"/>
    <s v="UAESP-241-2026"/>
    <s v="82111900 86131504 83121700"/>
    <s v="https://community.secop.gov.co/Public/Tendering/ContractNoticePhases/View?PPI=CO1.PPI.45440687&amp;isFromPublicArea=True&amp;isModal=False"/>
    <s v="EN EJECUCIÓN"/>
    <s v="1 1. Inversión"/>
    <s v="OACRI-002 Prestar servicios de apoyo an la gestion para el cubrimiento de eventos y creación de productos audiovisuales de la gestión de la Unidad Administrativa Especial de Servicios Públicos (UAESP)."/>
    <s v="JORGE ANDRES SALAS"/>
    <n v="66825000"/>
    <n v="6075000"/>
    <m/>
    <n v="11"/>
    <n v="66825000"/>
    <s v="OFICINA ASESORA DE COMUNICACIONES Y RELACIONES INTERINSTITUCIONALES-OACRI"/>
  </r>
  <r>
    <n v="236"/>
    <s v="UAESP-242-2026"/>
    <d v="2026-01-24T00:00:00"/>
    <x v="1"/>
    <x v="1"/>
    <x v="1"/>
    <s v="UAESP-242-2026"/>
    <n v="80161500"/>
    <s v="https://community.secop.gov.co/Public/Tendering/ContractNoticePhases/View?PPI=CO1.PPI.45330698&amp;isFromPublicArea=True&amp;isModal=False"/>
    <s v="EN APROBACION "/>
    <s v="1 1. Inversión"/>
    <s v="SDF-018 Prestar servicios profesionales de asesoría jurídica para apoyar la gestión de los procesos contractuales y la atención de los asuntos legales que se presenten en la Subdirección, de conformidad con la normatividad legal y reglamentaria aplicable."/>
    <s v="SANDRA MILENA SANTAFE PATIÑO"/>
    <n v="127800000"/>
    <n v="11618181.818181818"/>
    <m/>
    <n v="11"/>
    <n v="127800000"/>
    <s v="SUBDIRECCION DE DISPOSICION FINAL-SDF"/>
  </r>
  <r>
    <n v="237"/>
    <s v="UAESP-243-2026"/>
    <d v="2026-01-24T00:00:00"/>
    <x v="2"/>
    <x v="3"/>
    <x v="1"/>
    <s v="UAESP-243-2026"/>
    <n v="80161500"/>
    <s v="https://community.secop.gov.co/Public/Tendering/ContractNoticePhases/View?PPI=CO1.PPI.45427173&amp;isFromPublicArea=True&amp;isModal=False"/>
    <s v="firmado"/>
    <s v="1 1. Inversión"/>
    <s v="SAF-075 Prestar servicios de apoyo a la gestión a la Subdirección Administrativa y Financiera desarrollando con responsabilidad y habilidad la conducción de los vehículos automotores de la UAESP de acuerdo a las normas de tránsito vigentes"/>
    <s v="Yoni Edilson Castro Galán"/>
    <n v="42000000"/>
    <n v="4200000"/>
    <m/>
    <n v="10"/>
    <n v="42000000"/>
    <s v="SUBDIRECCION ADMINISTRATIVA Y FINANCIERA-SAF"/>
  </r>
  <r>
    <n v="238"/>
    <s v="UAESP-244-2026"/>
    <d v="2026-01-24T00:00:00"/>
    <x v="1"/>
    <x v="3"/>
    <x v="1"/>
    <s v="UAESP-244-2026"/>
    <n v="80161500"/>
    <s v="https://community.secop.gov.co/Public/Tendering/ContractNoticePhases/View?PPI=CO1.PPI.45336354&amp;isFromPublicArea=True&amp;isModal=False"/>
    <s v="firmado"/>
    <s v="1 1. Inversión"/>
    <s v="SAF-059 Prestar servicios de apoyo a la ejecución de los procesos, procedimientos y actividades inherentes a la gestión contable en la Subdirección Administrativa y Financiera de la Unidad Administrativa Especial de Servicios Públicos - UAESP"/>
    <s v="Jaiber Useche Linares"/>
    <n v="49000000"/>
    <n v="7000000"/>
    <m/>
    <n v="7"/>
    <n v="49000000"/>
    <s v="SUBDIRECCION ADMINISTRATIVA Y FINANCIERA-SAF"/>
  </r>
  <r>
    <n v="239"/>
    <s v="UAESP-158-2026"/>
    <d v="2026-01-20T00:00:00"/>
    <x v="1"/>
    <x v="1"/>
    <x v="1"/>
    <s v="UAESP-158-2026"/>
    <n v="80111600"/>
    <s v="https://community.secop.gov.co/Public/Tendering/ContractNoticePhases/View?PPI=CO1.PPI.45058792&amp;isFromPublicArea=True&amp;isModal=False"/>
    <s v="firmado"/>
    <s v="1 1. Inversión"/>
    <s v="SA-030 Prestar servicios profesionales a la Subdirección de Aprovechamiento para apoyar las actividades administrativas y técnicas de las acciones relacionadas con el fortalecimiento de la actividad de aprovechamiento y sus prestadores."/>
    <s v="KAREN DAYANA JIMENEZ NIÑO"/>
    <n v="63040000"/>
    <n v="7880000"/>
    <m/>
    <n v="8"/>
    <n v="63040000"/>
    <s v="SUBDIRECCION DE APROVECHAMIENTO-SA"/>
  </r>
  <r>
    <n v="240"/>
    <s v="UAESP-246-2026"/>
    <d v="2026-01-25T00:00:00"/>
    <x v="1"/>
    <x v="3"/>
    <x v="1"/>
    <s v="UAESP-246-2026"/>
    <s v="82111900 86131504 83121700"/>
    <s v="https://community.secop.gov.co/Public/Tendering/ContractNoticePhases/View?PPI=CO1.PPI.45428930&amp;isFromPublicArea=True&amp;isModal=False"/>
    <s v="FIRMADO "/>
    <s v="1 1. Inversión"/>
    <s v="OACRI-005 Prestar servicios para apoyar la puesta en marcha de la estrategia de comunicaciones de la Unidad Administrativa Especial de Servicios Públicos (UAESP)."/>
    <s v="Camila Andrea Alba Salamanca"/>
    <n v="62000000"/>
    <n v="10333333.333333334"/>
    <m/>
    <n v="6"/>
    <n v="62000000"/>
    <s v="OFICINA ASESORA DE COMUNICACIONES Y RELACIONES INTERINSTITUCIONALES-OACRI"/>
  </r>
  <r>
    <n v="241"/>
    <s v="UAESP-247-2026"/>
    <d v="2026-01-25T00:00:00"/>
    <x v="1"/>
    <x v="3"/>
    <x v="1"/>
    <s v="UAESP-247-2026"/>
    <n v="80161500"/>
    <s v="https://community.secop.gov.co/Public/Tendering/ContractNoticePhases/View?PPI=CO1.PPI.45462709&amp;isFromPublicArea=True&amp;isModal=False"/>
    <s v="firmado"/>
    <s v="1 1. Inversión"/>
    <s v="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S MAURICIO BARRERA"/>
    <n v="96000000"/>
    <n v="8000000"/>
    <m/>
    <n v="12"/>
    <n v="96000000"/>
    <s v="SUBDIRECCION DE RECOLECCION, BARRIDO Y LIMPIEZA-RBL"/>
  </r>
  <r>
    <n v="242"/>
    <s v="UAESP-119-2026"/>
    <d v="2026-01-19T00:00:00"/>
    <x v="1"/>
    <x v="1"/>
    <x v="1"/>
    <s v="UAESP-119-2026"/>
    <n v="80111600"/>
    <s v="https://community.secop.gov.co/Public/Tendering/ContractNoticePhases/View?PPI=CO1.PPI.45003733&amp;isFromPublicArea=True&amp;isModal=False"/>
    <s v="firmado"/>
    <s v="2 2. Funcionamiento"/>
    <s v="SA-071 Prestar servicios profesionales a la Subdirección de Aprovechamiento para la gestión y apoyo al proceso de evaluación, adjudicación y seguimiento de los proyectos de Incentivos al Aprovechamiento y Tratamiento de Residuos Sólidos (IAT)."/>
    <s v="KEVIN DAVID CASTAÑO DELGADO"/>
    <n v="72000000"/>
    <n v="8000000"/>
    <m/>
    <n v="9"/>
    <n v="72000000"/>
    <s v="SUBDIRECCION DE APROVECHAMIENTO-SA"/>
  </r>
  <r>
    <n v="243"/>
    <s v="UAESP-249-2026"/>
    <d v="2026-01-25T00:00:00"/>
    <x v="1"/>
    <x v="3"/>
    <x v="1"/>
    <s v="UAESP-249-2026"/>
    <n v="80161500"/>
    <s v="https://community.secop.gov.co/Public/Tendering/ContractNoticePhases/View?PPI=CO1.PPI.45332218&amp;isFromPublicArea=True&amp;isModal=False"/>
    <s v="FIRMADO "/>
    <s v="1 1. Inversión"/>
    <s v="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s v="LAURA LEMUS PORTILLO"/>
    <n v="108000000"/>
    <n v="9000000"/>
    <m/>
    <n v="12"/>
    <n v="108000000"/>
    <s v="OFICINA ASESORA DE PLANEACION-OAP"/>
  </r>
  <r>
    <n v="244"/>
    <s v="UAESP-250-2026"/>
    <d v="2026-01-25T00:00:00"/>
    <x v="1"/>
    <x v="3"/>
    <x v="1"/>
    <s v="UAESP-250-2026"/>
    <n v="80161500"/>
    <s v="https://community.secop.gov.co/Public/Tendering/ContractNoticePhases/View?PPI=CO1.PPI.45332297&amp;isFromPublicArea=True&amp;isModal=False"/>
    <s v="FIRMADO "/>
    <s v="1 1. Inversión"/>
    <s v="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
    <s v="OMAR ARTURO CALDERÓN ZAQUE"/>
    <n v="110000000"/>
    <n v="10000000"/>
    <m/>
    <n v="11"/>
    <n v="110000000"/>
    <s v="OFICINA ASESORA DE PLANEACION-OAP"/>
  </r>
  <r>
    <n v="245"/>
    <s v="UAESP-251-2026"/>
    <d v="2026-01-25T00:00:00"/>
    <x v="1"/>
    <x v="3"/>
    <x v="1"/>
    <s v="UAESP-251-2026"/>
    <n v="80161500"/>
    <s v="https://community.secop.gov.co/Public/Tendering/ContractNoticePhases/View?PPI=CO1.PPI.45337607&amp;isFromPublicArea=True&amp;isModal=False"/>
    <s v="FIRMADO "/>
    <s v="1 1. Inversión"/>
    <s v="TIC-006 Prestar servicios de apoyo brindando solución a los requerimientos relacionados con tecnología al personal de la Unidad Administrativa Especial de Servicios Públicos - UAESP"/>
    <s v="Leonardo Gutierrez Martinez"/>
    <n v="45000000"/>
    <n v="4500000"/>
    <m/>
    <n v="10"/>
    <n v="45000000"/>
    <s v="OFICINA DE TECNOLOGIAS DE LA INFORMACION Y LAS COMUNICACIONES-TICS"/>
  </r>
  <r>
    <n v="246"/>
    <s v="UAESP-252-2026"/>
    <d v="2026-01-25T00:00:00"/>
    <x v="1"/>
    <x v="3"/>
    <x v="1"/>
    <s v="UAESP-252-2026"/>
    <n v="80161500"/>
    <s v="https://community.secop.gov.co/Public/Tendering/ContractNoticePhases/View?PPI=CO1.PPI.45336236&amp;isFromPublicArea=True&amp;isModal=False"/>
    <s v="FIRMADO "/>
    <s v="1 1. Inversión"/>
    <s v="OAP-009 Prestar servicios profesionales apoyando técnicamente el seguimiento y demás actividades del PIGA; al igual que de los demás procesos asignados a la Oficina Asesora de Planeación de la UAESP."/>
    <s v="Diego Andrés Beltrán Burgos"/>
    <n v="108000000"/>
    <n v="9000000"/>
    <m/>
    <n v="12"/>
    <n v="108000000"/>
    <s v="OFICINA ASESORA DE PLANEACION-OAP"/>
  </r>
  <r>
    <n v="247"/>
    <s v="UAESP-253-2026"/>
    <d v="2026-01-25T00:00:00"/>
    <x v="1"/>
    <x v="3"/>
    <x v="1"/>
    <s v="UAESP-253-2026"/>
    <n v="80161500"/>
    <s v="https://community.secop.gov.co/Public/Tendering/ContractNoticePhases/View?PPI=CO1.PPI.45334361&amp;isFromPublicArea=True&amp;isModal=False"/>
    <s v="FIRMADO "/>
    <s v="1 1. Inversión"/>
    <s v="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lio Mario Franco Rodriguez"/>
    <n v="96000000"/>
    <n v="8000000"/>
    <m/>
    <n v="12"/>
    <n v="96000000"/>
    <s v="SUBDIRECCION DE RECOLECCION, BARRIDO Y LIMPIEZA-RBL"/>
  </r>
  <r>
    <n v="248"/>
    <s v="UAESP-58-2026"/>
    <d v="2026-01-13T00:00:00"/>
    <x v="1"/>
    <x v="1"/>
    <x v="1"/>
    <s v="UAESP-58-2026"/>
    <n v="80111600"/>
    <s v="https://community.secop.gov.co/Public/Tendering/ContractNoticePhases/View?PPI=CO1.PPI.44683906&amp;isFromPublicArea=True&amp;isModal=False"/>
    <s v="EN EJECUCION"/>
    <s v="1 1. Inversión"/>
    <s v="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
    <s v="LAURA NATALIA MENDEZ TAPIERO"/>
    <n v="84000000"/>
    <n v="7000000"/>
    <m/>
    <n v="12"/>
    <n v="84000000"/>
    <s v="SUBDIRECCION DE APROVECHAMIENTO-SA"/>
  </r>
  <r>
    <n v="249"/>
    <s v="UAESP-255-2026"/>
    <d v="2026-01-25T00:00:00"/>
    <x v="1"/>
    <x v="3"/>
    <x v="1"/>
    <s v="UAESP-255-2026"/>
    <n v="80161500"/>
    <s v="https://community.secop.gov.co/Public/Tendering/ContractNoticePhases/View?PPI=CO1.PPI.45333717&amp;isFromPublicArea=True&amp;isModal=False"/>
    <s v="firmado"/>
    <s v="1 1. Inversión"/>
    <s v="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ERNESTO GUEVARA RINCON"/>
    <n v="96000000"/>
    <n v="8000000"/>
    <m/>
    <n v="12"/>
    <n v="96000000"/>
    <s v="SUBDIRECCION DE RECOLECCION, BARRIDO Y LIMPIEZA-RBL"/>
  </r>
  <r>
    <n v="250"/>
    <s v="UAESP-256-2026"/>
    <d v="2026-01-25T00:00:00"/>
    <x v="1"/>
    <x v="3"/>
    <x v="1"/>
    <s v="UAESP-256-2026"/>
    <n v="80161500"/>
    <s v="https://community.secop.gov.co/Public/Tendering/ContractNoticePhases/View?PPI=CO1.PPI.45334272&amp;isFromPublicArea=True&amp;isModal=False"/>
    <s v="EN EJECUCION"/>
    <s v="1 1. Inversión"/>
    <s v="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estor Alonso Sastoque Martinez"/>
    <n v="96000000"/>
    <n v="8000000"/>
    <m/>
    <n v="12"/>
    <n v="96000000"/>
    <s v="SUBDIRECCION DE RECOLECCION, BARRIDO Y LIMPIEZA-RBL"/>
  </r>
  <r>
    <n v="251"/>
    <s v="UAESP-257-2026"/>
    <d v="2026-01-25T00:00:00"/>
    <x v="1"/>
    <x v="3"/>
    <x v="1"/>
    <s v="UAESP-257-2026"/>
    <n v="80161500"/>
    <s v="https://community.secop.gov.co/Public/Tendering/ContractNoticePhases/View?PPI=CO1.PPI.45334721&amp;isFromPublicArea=True&amp;isModal=False"/>
    <s v="EN EJECUCION"/>
    <s v="1 1. Inversión"/>
    <s v="SAP-024 Prestar servicios profesionales a la Subdirección de Servicios Funerarios y Alumbrado Público para realizar actividades de seguimiento, control y apoyo a la supervisión de los contratos a cargo de la dependencia"/>
    <s v="SAMIR ANDREA CORAL BAQUERO"/>
    <n v="54000000"/>
    <n v="9000000"/>
    <m/>
    <n v="6"/>
    <n v="54000000"/>
    <s v="SUBDIRECCION DE SERVICIOS FUNERARIOS Y ALUMBRADO PUBLICO-SSFAP"/>
  </r>
  <r>
    <n v="252"/>
    <s v="UAESP-258-2026"/>
    <d v="2026-01-26T00:00:00"/>
    <x v="1"/>
    <x v="3"/>
    <x v="1"/>
    <s v="UAESP-258-2026"/>
    <n v="80161500"/>
    <s v="https://community.secop.gov.co/Public/Tendering/ContractNoticePhases/View?PPI=CO1.PPI.45336254&amp;isFromPublicArea=True&amp;isModal=False"/>
    <s v="EN EJECUCION"/>
    <s v="1 1. Inversión"/>
    <s v="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CAMILO DASTE GOMEZ"/>
    <n v="60000000"/>
    <n v="5000000"/>
    <m/>
    <n v="12"/>
    <n v="60000000"/>
    <s v="SUBDIRECCION DE RECOLECCION, BARRIDO Y LIMPIEZA-RBL"/>
  </r>
  <r>
    <n v="253"/>
    <s v="UAESP-259-2026"/>
    <d v="2026-01-26T00:00:00"/>
    <x v="1"/>
    <x v="3"/>
    <x v="1"/>
    <s v="UAESP-259-2026"/>
    <n v="80161500"/>
    <s v="https://community.secop.gov.co/Public/Tendering/ContractNoticePhases/View?PPI=CO1.PPI.45336250&amp;isFromPublicArea=True&amp;isModal=False"/>
    <s v="EN EJECUCION"/>
    <s v="1 1. Inversión"/>
    <s v="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na Katerin Cordero Casallas"/>
    <n v="96000000"/>
    <n v="8000000"/>
    <m/>
    <n v="12"/>
    <n v="96000000"/>
    <s v="SUBDIRECCION DE RECOLECCION, BARRIDO Y LIMPIEZA-RBL"/>
  </r>
  <r>
    <n v="254"/>
    <s v="UAESP-396-2026"/>
    <d v="2026-01-29T00:00:00"/>
    <x v="2"/>
    <x v="9"/>
    <x v="1"/>
    <s v="UAESP-396-2026"/>
    <n v="80111600"/>
    <s v="https://community.secop.gov.co/Public/Tendering/ContractNoticePhases/View?PPI=CO1.PPI.45633581&amp;isFromPublicArea=True&amp;isModal=False"/>
    <s v="firmado"/>
    <s v="1 1. Inversión"/>
    <s v="SA-068 Prestar los servicios de apoyo a la gestión a la Subdirección de Aprovechamiento de la UAESP, en las actividades administrativas, seguimiento a los procesos y/o proyectos a cargo de la dependendencia"/>
    <s v="LEIDY TATIANA ROJAS DUARTE"/>
    <n v="44000000"/>
    <n v="5500000"/>
    <m/>
    <n v="8"/>
    <n v="44000000"/>
    <s v="SUBDIRECCION DE APROVECHAMIENTO-SA"/>
  </r>
  <r>
    <n v="255"/>
    <s v="UAESP-261-2026"/>
    <d v="2026-01-26T00:00:00"/>
    <x v="1"/>
    <x v="5"/>
    <x v="1"/>
    <s v="UAESP-261-2026"/>
    <n v="80161500"/>
    <s v="https://community.secop.gov.co/Public/Tendering/OpportunityDetail/Index?noticeUID=CO1.NTC.9815190&amp;isFromPublicArea=True&amp;isModal=False"/>
    <s v="firmado"/>
    <s v="1 1. Inversión"/>
    <s v="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VIER ALEJANDRO BELTRAN RODRIGUEZ"/>
    <n v="96000000"/>
    <n v="8000000"/>
    <m/>
    <n v="12"/>
    <n v="96000000"/>
    <s v="SUBDIRECCION DE RECOLECCION, BARRIDO Y LIMPIEZA-RBL"/>
  </r>
  <r>
    <n v="256"/>
    <s v="UAESP-262-2026"/>
    <d v="2026-01-26T00:00:00"/>
    <x v="1"/>
    <x v="5"/>
    <x v="1"/>
    <s v="UAESP-262-2026"/>
    <n v="80161500"/>
    <s v="https://community.secop.gov.co/Public/Tendering/OpportunityDetail/Index?noticeUID=CO1.NTC.9802214&amp;isFromPublicArea=True&amp;isModal=False"/>
    <s v="firmado"/>
    <s v="1 1. Inversión"/>
    <s v="OAP-013 Prestar los servicios profesionales a la Oficina Asesora de Planeación para apoyar la implementación y mantenimiento del Sistema Integrado de Gestión - SIG y el Modelo Integrado de Planeación"/>
    <s v="PEDRO ANÍBAL BUITRAGO RINCÓN"/>
    <n v="60000000"/>
    <n v="10000000"/>
    <m/>
    <n v="6"/>
    <n v="60000000"/>
    <s v="OFICINA ASESORA DE PLANEACION-OAP"/>
  </r>
  <r>
    <n v="257"/>
    <s v="UAESP-263-2026"/>
    <d v="2026-01-26T00:00:00"/>
    <x v="1"/>
    <x v="5"/>
    <x v="1"/>
    <s v="UAESP-263-2026"/>
    <n v="80161500"/>
    <s v="https://community.secop.gov.co/Public/Tendering/OpportunityDetail/Index?noticeUID=CO1.NTC.9824265&amp;isFromPublicArea=True&amp;isModal=False"/>
    <s v="firmado"/>
    <s v="1 1. Inversión"/>
    <s v="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
    <s v="RUBER ALBEIRO BARRIOS RODRIGUEZ"/>
    <n v="48000000"/>
    <n v="6000000"/>
    <m/>
    <n v="6"/>
    <n v="48000000"/>
    <s v="SUBDIRECCION DE SERVICIOS FUNERARIOS Y ALUMBRADO PUBLICO-SSFAP"/>
  </r>
  <r>
    <n v="258"/>
    <s v="UAESP-264-2026"/>
    <d v="2026-01-26T00:00:00"/>
    <x v="1"/>
    <x v="5"/>
    <x v="1"/>
    <s v="UAESP-264-2026"/>
    <n v="80161500"/>
    <s v="https://community.secop.gov.co/Public/Tendering/ContractNoticePhases/View?PPI=CO1.PPI.45648757&amp;isFromPublicArea=True&amp;isModal=False"/>
    <s v="firmado"/>
    <s v="1 1. Inversión"/>
    <s v="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NICOLAS GOMEZ POLANIA"/>
    <n v="96000000"/>
    <n v="8000000"/>
    <m/>
    <n v="12"/>
    <n v="96000000"/>
    <s v="SUBDIRECCION DE RECOLECCION, BARRIDO Y LIMPIEZA-RBL"/>
  </r>
  <r>
    <n v="259"/>
    <s v="UAESP-265-2026"/>
    <d v="2026-01-26T00:00:00"/>
    <x v="1"/>
    <x v="5"/>
    <x v="1"/>
    <s v="UAESP-265-2026"/>
    <n v="80161500"/>
    <s v="https://community.secop.gov.co/Public/Tendering/ContractNoticePhases/View?PPI=CO1.PPI.45345740&amp;isFromPublicArea=True&amp;isModal=False"/>
    <s v="firmado"/>
    <s v="1 1. Inversión"/>
    <s v="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s v="MONICA XIMENA TRUJILLO MANRIQUE"/>
    <n v="53000000"/>
    <n v="10600000"/>
    <m/>
    <n v="5"/>
    <n v="53000000"/>
    <s v="OFICINA ASESORA DE PLANEACION-OAP"/>
  </r>
  <r>
    <n v="260"/>
    <s v="UAESP-266-2026"/>
    <d v="2026-01-26T00:00:00"/>
    <x v="1"/>
    <x v="5"/>
    <x v="1"/>
    <s v="UAESP-266-2026"/>
    <n v="80161500"/>
    <s v="https://community.secop.gov.co/Public/Tendering/ContractNoticePhases/View?PPI=CO1.PPI.45350012&amp;isFromPublicArea=True&amp;isModal=False"/>
    <s v="firmado"/>
    <s v="1 1. Inversión"/>
    <s v="SAF-064 Prestar servicios profesionales para apoyar jurídicamente en las actividades, procesos, procedimientos y requerimientos de la Subdirección Administrativa y Financiera de la UAESP, con el fin de fortalecer la gestión institucional"/>
    <s v="RICARDO PEREZ LATORRE"/>
    <n v="110000000"/>
    <n v="11000000"/>
    <m/>
    <n v="10"/>
    <n v="110000000"/>
    <s v="SUBDIRECCION ADMINISTRATIVA Y FINANCIERA-SAF"/>
  </r>
  <r>
    <n v="261"/>
    <s v="UAESP-267-2026"/>
    <d v="2026-01-26T00:00:00"/>
    <x v="1"/>
    <x v="5"/>
    <x v="1"/>
    <s v="UAESP-267-2026"/>
    <n v="80161500"/>
    <s v="https://community.secop.gov.co/Public/Tendering/ContractNoticePhases/View?PPI=CO1.PPI.45350012&amp;isFromPublicArea=True&amp;isModal=False"/>
    <s v="firmado"/>
    <s v="1 1. Inversión"/>
    <s v="SAF-053 Prestar servicios profesionales a la Subdirección Administrativa y Financiera en las operaciones administrativas relacionadas con la ejecución, seguimiento y control de los recursos físicos del la UAESP"/>
    <s v="Edwin Darío Restan Doval"/>
    <n v="64400000"/>
    <n v="8050000"/>
    <m/>
    <n v="8"/>
    <n v="64400000"/>
    <s v="SUBDIRECCION ADMINISTRATIVA Y FINANCIERA-SAF"/>
  </r>
  <r>
    <n v="262"/>
    <s v="UAESP-268-2026"/>
    <d v="2026-01-26T00:00:00"/>
    <x v="1"/>
    <x v="5"/>
    <x v="1"/>
    <s v="UAESP-268-2026"/>
    <n v="80161500"/>
    <s v="https://community.secop.gov.co/Public/Tendering/ContractNoticePhases/View?PPI=CO1.PPI.45350012&amp;isFromPublicArea=True&amp;isModal=False"/>
    <s v="firmado"/>
    <s v="1 1. Inversión"/>
    <s v="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EDGAR ERNESTO RIVEROS CALDERÓN"/>
    <m/>
    <m/>
    <m/>
    <m/>
    <m/>
    <s v="SUBDIRECCION DE RECOLECCION, BARRIDO Y LIMPIEZA-RBL"/>
  </r>
  <r>
    <n v="263"/>
    <s v="UAESP-177-2026"/>
    <d v="2026-01-21T00:00:00"/>
    <x v="2"/>
    <x v="3"/>
    <x v="1"/>
    <s v="UAESP-177-2026"/>
    <n v="80111600"/>
    <s v="https://community.secop.gov.co/Public/Tendering/ContractNoticePhases/View?PPI=CO1.PPI.45100212&amp;isFromPublicArea=True&amp;isModal=False"/>
    <s v="firmado"/>
    <s v="1 1. Inversión"/>
    <s v="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
    <s v="LUIS FELIPE OSPINA PUERTA"/>
    <n v="42000000"/>
    <n v="4200000"/>
    <m/>
    <n v="10"/>
    <n v="42000000"/>
    <s v="SUBDIRECCION DE APROVECHAMIENTO-SA"/>
  </r>
  <r>
    <n v="264"/>
    <s v="UAESP-270-2026"/>
    <d v="2026-01-26T00:00:00"/>
    <x v="1"/>
    <x v="5"/>
    <x v="1"/>
    <s v="UAESP-270-2026"/>
    <n v="80161500"/>
    <s v="https://community.secop.gov.co/Public/Tendering/ContractNoticePhases/View?PPI=CO1.PPI.45350012&amp;isFromPublicArea=True&amp;isModal=False"/>
    <s v="firmado"/>
    <s v="1 1. Inversión"/>
    <s v="SAF058 Prestar servicios profesionales para apoyar a la Subdirección Administrativa y Financiera en la gestión y actuaciones contables asociados con las Políticas y procedimientos contables y/o tributarias aplicables a la Unidad Administrativa Especial de Servicios Público"/>
    <s v="Ivon Maritza Pineda Afanador"/>
    <n v="90000000"/>
    <n v="9000000"/>
    <m/>
    <n v="10"/>
    <n v="90000000"/>
    <s v="SUBDIRECCION ADMINISTRATIVA Y FINANCIERA-SAF"/>
  </r>
  <r>
    <n v="265"/>
    <s v="UAESP-271-2026"/>
    <d v="2026-01-26T00:00:00"/>
    <x v="1"/>
    <x v="5"/>
    <x v="1"/>
    <s v="UAESP-271-2026"/>
    <n v="80161500"/>
    <s v="https://community.secop.gov.co/Public/Tendering/ContractNoticePhases/View?PPI=CO1.PPI.45350012&amp;isFromPublicArea=True&amp;isModal=False"/>
    <s v="firmado"/>
    <s v="1 1. Inversión"/>
    <s v="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ERNESTO ROJAS JIMENEZ"/>
    <n v="96000000"/>
    <n v="8000000"/>
    <m/>
    <n v="12"/>
    <n v="96000000"/>
    <s v="SUBDIRECCION DE RECOLECCION, BARRIDO Y LIMPIEZA-RBL"/>
  </r>
  <r>
    <n v="266"/>
    <s v="UAESP-272-2026"/>
    <d v="2026-01-26T00:00:00"/>
    <x v="1"/>
    <x v="5"/>
    <x v="1"/>
    <s v="UAESP-272-2026"/>
    <n v="80161500"/>
    <s v="https://community.secop.gov.co/Public/Tendering/ContractNoticePhases/View?PPI=CO1.PPI.45350012&amp;isFromPublicArea=True&amp;isModal=False"/>
    <s v="firmado"/>
    <s v="1 1. Inversión"/>
    <s v="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MARIA ALEJANDRA VALDERRAMA AMEZQUITA"/>
    <n v="96000000"/>
    <n v="8000000"/>
    <m/>
    <n v="12"/>
    <n v="96000000"/>
    <s v="SUBDIRECCION DE RECOLECCION, BARRIDO Y LIMPIEZA-RBL"/>
  </r>
  <r>
    <n v="267"/>
    <s v="UAESP-273-2026"/>
    <d v="2026-01-26T00:00:00"/>
    <x v="1"/>
    <x v="5"/>
    <x v="1"/>
    <s v="UAESP-273-2026"/>
    <n v="80161500"/>
    <s v="https://community.secop.gov.co/Public/Tendering/ContractNoticePhases/View?PPI=CO1.PPI.45350012&amp;isFromPublicArea=True&amp;isModal=False"/>
    <s v="EN EJECUCION"/>
    <s v="1 1. Inversión"/>
    <s v="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DAIHANN HIDALGO AMEZQUITA"/>
    <n v="25200000"/>
    <n v="4200000"/>
    <m/>
    <n v="6"/>
    <n v="25200000"/>
    <s v="SUBDIRECCION DE SERVICIOS FUNERARIOS Y ALUMBRADO PUBLICO-SSFAP"/>
  </r>
  <r>
    <n v="268"/>
    <s v="UAESP-274-2026"/>
    <d v="2026-01-26T00:00:00"/>
    <x v="1"/>
    <x v="5"/>
    <x v="1"/>
    <s v="UAESP-274-2026"/>
    <n v="80161500"/>
    <s v="https://community.secop.gov.co/Public/Tendering/ContractNoticePhases/View?PPI=CO1.PPI.45350310&amp;isFromPublicArea=True&amp;isModal=False"/>
    <s v="firmado"/>
    <s v="1 1. Inversión"/>
    <s v="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TELLO ZABALETA"/>
    <n v="96000000"/>
    <n v="8000000"/>
    <m/>
    <n v="12"/>
    <n v="96000000"/>
    <s v="SUBDIRECCION DE RECOLECCION, BARRIDO Y LIMPIEZA-RBL"/>
  </r>
  <r>
    <n v="269"/>
    <s v="UAESP-275-2026"/>
    <d v="2026-01-26T00:00:00"/>
    <x v="1"/>
    <x v="5"/>
    <x v="1"/>
    <s v="UAESP-275-2026"/>
    <n v="80161500"/>
    <s v="https://community.secop.gov.co/Public/Tendering/ContractNoticePhases/View?PPI=CO1.PPI.45350071&amp;isFromPublicArea=True&amp;isModal=False"/>
    <s v="EN EJECUCION"/>
    <s v="1 1. Inversión"/>
    <s v="RBL-124 Prestar los servicios profesionales a la Subdirección de RBL de la UAESP, en las acciones necesarias para el fortalecimiento de la participación ciudadana y gestión social divulgando y promoci"/>
    <s v="Maria Paula Forero Camargo"/>
    <n v="94560000"/>
    <n v="7880000"/>
    <m/>
    <n v="12"/>
    <n v="94560000"/>
    <s v="SUBDIRECCION DE RECOLECCION, BARRIDO Y LIMPIEZA-RBL"/>
  </r>
  <r>
    <n v="270"/>
    <s v="UAESP-276-2026"/>
    <d v="2026-01-26T00:00:00"/>
    <x v="1"/>
    <x v="5"/>
    <x v="1"/>
    <s v="UAESP-276-2026"/>
    <n v="80161500"/>
    <s v="https://community.secop.gov.co/Public/Tendering/ContractNoticePhases/View?PPI=CO1.PPI.45652875&amp;isFromPublicArea=True&amp;isModal=False"/>
    <s v="EN EJECUCION"/>
    <s v="1 1. Inversión"/>
    <s v="RBL-106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CRISTOBAL ALEGRIA BANGUERA"/>
    <n v="94440000"/>
    <n v="7870000"/>
    <m/>
    <n v="12"/>
    <n v="94440000"/>
    <s v="SUBDIRECCION DE RECOLECCION, BARRIDO Y LIMPIEZA-RBL"/>
  </r>
  <r>
    <n v="271"/>
    <s v="UAESP-277-2026"/>
    <d v="2026-01-26T00:00:00"/>
    <x v="1"/>
    <x v="5"/>
    <x v="1"/>
    <s v="UAESP-277-2026"/>
    <n v="80161500"/>
    <s v="https://community.secop.gov.co/Public/Tendering/ContractNoticePhases/View?PPI=CO1.PPI.45365962&amp;isFromPublicArea=True&amp;isModal=False"/>
    <s v="firmado"/>
    <s v="1 1. Inversión"/>
    <s v="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MARIO SEBASTIAN ARANGUREN LEÓN"/>
    <n v="96000000"/>
    <n v="8000000"/>
    <m/>
    <n v="12"/>
    <n v="96000000"/>
    <s v="SUBDIRECCION DE RECOLECCION, BARRIDO Y LIMPIEZA-RBL"/>
  </r>
  <r>
    <n v="272"/>
    <s v="UAESP-278-2026"/>
    <d v="2026-01-26T00:00:00"/>
    <x v="1"/>
    <x v="5"/>
    <x v="1"/>
    <s v="UAESP-278-2026"/>
    <n v="80161500"/>
    <s v="https://community.secop.gov.co/Public/Tendering/ContractNoticePhases/View?PPI=CO1.PPI.45365962&amp;isFromPublicArea=True&amp;isModal=False"/>
    <s v="firmado"/>
    <s v="1 1. Inversión"/>
    <s v="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
    <s v="Merilyn Stefania Ayala paez"/>
    <n v="60000000"/>
    <n v="6000000"/>
    <m/>
    <n v="10"/>
    <n v="60000000"/>
    <s v="SUBDIRECCION ADMINISTRATIVA Y FINANCIERA-SAF"/>
  </r>
  <r>
    <n v="273"/>
    <s v="UAESP-279-2026"/>
    <d v="2026-01-26T00:00:00"/>
    <x v="1"/>
    <x v="5"/>
    <x v="1"/>
    <s v="UAESP-279-2026"/>
    <n v="80161500"/>
    <s v="https://community.secop.gov.co/Public/Tendering/ContractNoticePhases/View?PPI=CO1.PPI.45365984&amp;isFromPublicArea=True&amp;isModal=False"/>
    <s v="firmado"/>
    <s v="1 1. Inversión"/>
    <s v="SAF-051 Prestar servicios de apoyo a la gestión a la Subdirección administrativa y Financiera con el desarrollo de actividades logísticas y operativas que contribuyan a la operación logística de la UAESP."/>
    <s v="ANDRÉS RINCÓN GIRALDO"/>
    <n v="52500000"/>
    <n v="5250000"/>
    <m/>
    <n v="10"/>
    <n v="52500000"/>
    <s v="SUBDIRECCION ADMINISTRATIVA Y FINANCIERA-SAF"/>
  </r>
  <r>
    <n v="274"/>
    <s v="UAESP-280-2026"/>
    <d v="2026-01-26T00:00:00"/>
    <x v="1"/>
    <x v="5"/>
    <x v="1"/>
    <s v="UAESP-280-2026"/>
    <n v="80161500"/>
    <s v="https://community.secop.gov.co/Public/Tendering/ContractNoticePhases/View?PPI=CO1.PPI.45366905&amp;isFromPublicArea=True&amp;isModal=False"/>
    <s v="firmado"/>
    <s v="1 1. Inversión"/>
    <s v="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AMILO ANDRES ANGARITA MOLINA"/>
    <n v="96000000"/>
    <n v="8000000"/>
    <m/>
    <n v="12"/>
    <n v="96000000"/>
    <s v="SUBDIRECCION DE RECOLECCION, BARRIDO Y LIMPIEZA-RBL"/>
  </r>
  <r>
    <n v="275"/>
    <s v="UAESP-281-2026"/>
    <d v="2026-01-26T00:00:00"/>
    <x v="1"/>
    <x v="5"/>
    <x v="1"/>
    <s v="UAESP-281-2026"/>
    <n v="80161500"/>
    <s v="https://community.secop.gov.co/Public/Tendering/ContractNoticePhases/View?PPI=CO1.PPI.45367401&amp;isFromPublicArea=True&amp;isModal=False"/>
    <s v="firmado"/>
    <s v="1 1. Inversión"/>
    <s v="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LEJANDRA BAYONA MOLANO"/>
    <n v="96000000"/>
    <n v="8000000"/>
    <m/>
    <n v="12"/>
    <n v="96000000"/>
    <s v="SUBDIRECCION DE RECOLECCION, BARRIDO Y LIMPIEZA-RBL"/>
  </r>
  <r>
    <n v="276"/>
    <s v="UAESP-282-2026"/>
    <d v="2026-01-26T00:00:00"/>
    <x v="1"/>
    <x v="5"/>
    <x v="1"/>
    <s v="UAESP-282-2026"/>
    <n v="80161500"/>
    <s v="https://community.secop.gov.co/Public/Tendering/ContractNoticePhases/View?PPI=CO1.PPI.45367411&amp;isFromPublicArea=True&amp;isModal=False"/>
    <s v="firmado"/>
    <s v="1 1. Inversión"/>
    <s v="TIC-010 Prestar servicios profesionales a la Oficina de Tic para la realización de analítica de datos en la Unidad Administrativa Especial de Servicios Públicos - UAESP permitiendo la generación informe que atiendan los lineamientos técnicos respectivamente"/>
    <s v="JHOAN SEBASTIAN RUSSO FLOREZ"/>
    <n v="50000000"/>
    <n v="10000000"/>
    <m/>
    <n v="5"/>
    <n v="50000000"/>
    <s v="OFICINA DE TECNOLOGIAS DE LA INFORMACION Y LAS COMUNICACIONES-TICS"/>
  </r>
  <r>
    <n v="277"/>
    <s v="UAESP-283-2026"/>
    <d v="2026-01-26T00:00:00"/>
    <x v="1"/>
    <x v="5"/>
    <x v="1"/>
    <s v="UAESP-283-2026"/>
    <n v="80161500"/>
    <s v="https://community.secop.gov.co/Public/Tendering/ContractNoticePhases/View?PPI=CO1.PPI.45367440&amp;isFromPublicArea=True&amp;isModal=False"/>
    <s v="firmado"/>
    <s v="1 1. Inversión"/>
    <s v="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EVER DANIEL ZAMBRANO MORANTES"/>
    <n v="25200000"/>
    <n v="4200000"/>
    <m/>
    <n v="6"/>
    <n v="25200000"/>
    <s v="SUBDIRECCION DE SERVICIOS FUNERARIOS Y ALUMBRADO PUBLICO-SSFAP"/>
  </r>
  <r>
    <n v="278"/>
    <s v="UAESP-284-2026"/>
    <d v="2026-01-26T00:00:00"/>
    <x v="1"/>
    <x v="5"/>
    <x v="1"/>
    <s v="UAESP-284-2026"/>
    <n v="80161500"/>
    <s v="https://community.secop.gov.co/Public/Tendering/ContractNoticePhases/View?PPI=CO1.PPI.45367460&amp;isFromPublicArea=True&amp;isModal=False"/>
    <s v="EN EJECUCION"/>
    <s v="1 1. Inversión"/>
    <s v="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NHATTAN ALEJANDRO ANTONIO SOSA"/>
    <n v="96000000"/>
    <n v="8000000"/>
    <m/>
    <n v="12"/>
    <n v="96000000"/>
    <s v="SUBDIRECCION DE RECOLECCION, BARRIDO Y LIMPIEZA-RBL"/>
  </r>
  <r>
    <n v="279"/>
    <s v="UAESP-69-2026"/>
    <d v="2026-01-14T00:00:00"/>
    <x v="1"/>
    <x v="1"/>
    <x v="1"/>
    <s v="UAESP-69-2026"/>
    <n v="80111600"/>
    <s v="https://community.secop.gov.co/Public/Tendering/ContractNoticePhases/View?PPI=CO1.PPI.44732636&amp;isFromPublicArea=True&amp;isModal=False"/>
    <s v="EN EJECUCION"/>
    <s v="2 2. Funcionamiento"/>
    <s v="SA-024 Prestar servicios profesionales para apoyar la implementación de acciones afirmativas para fortalecer a la población recicladora y sus organizaciones en los componentes técnicos y de gestión en territorio"/>
    <s v="MARÍA CAMILA SARMIENTO SÁNCHEZ"/>
    <n v="86680000"/>
    <n v="7880000"/>
    <m/>
    <n v="11"/>
    <n v="86680000"/>
    <s v="SUBDIRECCION DE APROVECHAMIENTO-SA"/>
  </r>
  <r>
    <n v="280"/>
    <s v="UAESP-150-2026"/>
    <d v="2026-01-20T00:00:00"/>
    <x v="2"/>
    <x v="3"/>
    <x v="1"/>
    <s v="UAESP-150-2026"/>
    <n v="80111600"/>
    <s v="https://community.secop.gov.co/Public/Tendering/ContractNoticePhases/View?PPI=CO1.PPI.45049490&amp;isFromPublicArea=True&amp;isModal=False"/>
    <s v="firmado"/>
    <s v="2 2. Funcionamiento"/>
    <s v="SA-040 Prestar servicios de apoyo a la gestión en la Subdirección de Aprovechamiento, para desarrollar actividades operativas y administrativas que promuevan de forma oportuna el uso de los espacios asignados para la separación de residuos de la población carretera y recicladora"/>
    <s v="MARIA CENAIDA BERNAL"/>
    <n v="46200000"/>
    <n v="4200000"/>
    <m/>
    <n v="11"/>
    <n v="46200000"/>
    <s v="SUBDIRECCION DE APROVECHAMIENTO-SA"/>
  </r>
  <r>
    <n v="281"/>
    <s v="UAESP-287-2026"/>
    <d v="2026-01-26T00:00:00"/>
    <x v="1"/>
    <x v="5"/>
    <x v="1"/>
    <s v="UAESP-287-2026"/>
    <n v="80111600"/>
    <s v="https://community.secop.gov.co/Public/Tendering/ContractNoticePhases/View?PPI=CO1.PPI.45398369&amp;isFromPublicArea=True&amp;isModal=False"/>
    <s v="firmado"/>
    <s v="1 1. Inversión"/>
    <s v="SAF-066 Prestar los servicios profesionales para apoyar a la Subdirección Administrativa y Financiera en las actividades, procesos, procedimientos, proyectos, programas y requerimientos relacionados con la gestión administrativa del Despacho."/>
    <s v="CARLOS ANDRÉS GUZMÁN RODRÍGUEZ"/>
    <n v="95000000"/>
    <n v="9500000"/>
    <m/>
    <n v="10"/>
    <n v="95000000"/>
    <s v="SUBDIRECCION ADMINISTRATIVA Y FINANCIERA-SAF"/>
  </r>
  <r>
    <n v="282"/>
    <s v="UAESP-288-2026"/>
    <d v="2026-01-26T00:00:00"/>
    <x v="1"/>
    <x v="5"/>
    <x v="1"/>
    <s v="UAESP-288-2026"/>
    <n v="80111600"/>
    <s v="https://community.secop.gov.co/Public/Tendering/ContractNoticePhases/View?PPI=CO1.PPI.45387985&amp;isFromPublicArea=True&amp;isModal=False"/>
    <s v="firmado"/>
    <s v="1 1. Inversión"/>
    <s v="RBL-132 Prestar los servicios profesionales a la Subdirección de RBL de la UAESP, en las acciones necesarias para el fortalecimiento de la participación ciudadana y gestión social divulgando y promocionando el manejo adecuado de residuos sólidos en Bogotá D.C."/>
    <s v="Diana Carolina Bautista Naranjo"/>
    <n v="94560000"/>
    <n v="7880000"/>
    <m/>
    <n v="12"/>
    <n v="94560000"/>
    <s v="SUBDIRECCION DE RECOLECCION, BARRIDO Y LIMPIEZA-RBL"/>
  </r>
  <r>
    <n v="283"/>
    <s v="UAESP-289-2026"/>
    <d v="2026-01-26T00:00:00"/>
    <x v="1"/>
    <x v="5"/>
    <x v="1"/>
    <s v="UAESP-289-2026"/>
    <n v="80111600"/>
    <s v="https://community.secop.gov.co/Public/Tendering/ContractNoticePhases/View?PPI=CO1.PPI.45404850&amp;isFromPublicArea=True&amp;isModal=False"/>
    <s v="firmado"/>
    <s v="1 1. Inversión"/>
    <s v="SAP-018 Prestar servicios profesionales a la Subdirección de Servicios Funerarios y Alumbrado Público, requeridos para adelantar trámite de requerimientos, PQRS y solicitudes de entes de control."/>
    <s v="Silvio Alfredo Padron Hernandez"/>
    <n v="110000000"/>
    <n v="10000000"/>
    <m/>
    <n v="11"/>
    <n v="110000000"/>
    <s v="SUBDIRECCION DE SERVICIOS FUNERARIOS Y ALUMBRADO PUBLICO-SSFAP"/>
  </r>
  <r>
    <n v="284"/>
    <s v="UAESP-290-2026"/>
    <d v="2026-01-26T00:00:00"/>
    <x v="4"/>
    <x v="10"/>
    <x v="0"/>
    <s v="UAESP-SAMC-06-2025"/>
    <s v="43231513 43233001"/>
    <s v="https://community.secop.gov.co/Public/Tendering/ContractNoticePhases/View?PPI=CO1.PPI.43599524&amp;isFromPublicArea=True&amp;isModal=False"/>
    <s v="firmado"/>
    <s v="2 2. Funcionamiento"/>
    <s v="SAF-091 Implementación y puesta en marcha de Sistema de Gestión Documental Electrónico de Archivo de la Unidad Administrativa Especial de Servicios Públicos - UAESP"/>
    <s v="SKINA TECHNOLOGIES "/>
    <n v="580000000"/>
    <n v="58000000"/>
    <m/>
    <n v="10"/>
    <n v="580000000"/>
    <s v="SUBDIRECCION ADMINISTRATIVA Y FINANCIERA-SAF"/>
  </r>
  <r>
    <n v="285"/>
    <s v="UAESP-291-2026"/>
    <d v="2026-01-26T00:00:00"/>
    <x v="1"/>
    <x v="5"/>
    <x v="1"/>
    <s v="UAESP-291-2026"/>
    <n v="80111600"/>
    <s v="https://community.secop.gov.co/Public/Tendering/ContractNoticePhases/View?PPI=CO1.PPI.45396906&amp;isFromPublicArea=True&amp;isModal=False"/>
    <s v="firmado"/>
    <s v="1 1. Inversión"/>
    <s v="TIC-004 Prestar servicios profesionales de desarrollo de nuevas funcionalidades, soporte y mantenimiento de las herramientas administrativas en la Unidad Administrativa Especial de Servicios Públicos - UAESP"/>
    <s v="Mauricio Forero Gonzalez"/>
    <n v="87343137"/>
    <n v="8734313.7"/>
    <m/>
    <n v="10"/>
    <n v="87343137"/>
    <s v="OFICINA DE TECNOLOGIAS DE LA INFORMACION Y LAS COMUNICACIONES-TICS"/>
  </r>
  <r>
    <n v="286"/>
    <s v="UAESP-292-2026"/>
    <d v="2026-01-26T00:00:00"/>
    <x v="1"/>
    <x v="5"/>
    <x v="1"/>
    <s v="UAESP-292-2026"/>
    <n v="80111600"/>
    <s v="https://community.secop.gov.co/Public/Tendering/ContractNoticePhases/View?PPI=CO1.PPI.45397833&amp;isFromPublicArea=True&amp;isModal=False"/>
    <s v="EN EJECUCION"/>
    <s v="1 1. Inversión"/>
    <s v="OACRI-023 Prestar servicios de apoyo a la gestion para coordinar la estrategia digitalde la Unidad Administrativa Especial de Servicios Públicos (UAESP), en el marco del for-fallecimiento de las estrategias de comunicaciones de la entidad."/>
    <s v="Xiomara Catalina Piñeros Muñoz"/>
    <n v="30000000"/>
    <n v="6000000"/>
    <m/>
    <n v="5"/>
    <n v="30000000"/>
    <s v="OFICINA ASESORA DE COMUNICACIONES Y RELACIONES INTERINSTITUCIONALES-OACRI"/>
  </r>
  <r>
    <n v="287"/>
    <s v="UAESP-293-2026"/>
    <d v="2026-01-26T00:00:00"/>
    <x v="1"/>
    <x v="5"/>
    <x v="1"/>
    <s v="UAESP-293-2026"/>
    <n v="80111600"/>
    <s v="https://community.secop.gov.co/Public/Tendering/ContractNoticePhases/View?PPI=CO1.PPI.45412219&amp;isFromPublicArea=True&amp;isModal=False"/>
    <s v="firmado"/>
    <s v="1 1. Inversión"/>
    <s v="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Oscar Andres Capera Rodriguez"/>
    <n v="96000000"/>
    <n v="8000000"/>
    <m/>
    <n v="12"/>
    <n v="96000000"/>
    <s v="SUBDIRECCION DE RECOLECCION, BARRIDO Y LIMPIEZA-RBL"/>
  </r>
  <r>
    <n v="288"/>
    <s v="UAESP-294-2026"/>
    <d v="2026-01-26T00:00:00"/>
    <x v="1"/>
    <x v="5"/>
    <x v="1"/>
    <s v="UAESP-294-2026"/>
    <n v="80111600"/>
    <s v="https://community.secop.gov.co/Public/Tendering/ContractNoticePhases/View?PPI=CO1.PPI.45402070&amp;isFromPublicArea=True&amp;isModal=False"/>
    <s v="EN EJECUCION"/>
    <s v="1 1. Inversión"/>
    <s v="SAF-061 Prestar servicios profesionales a la Subdirección Administrativa y Financiera de la Unidad Administrativa Especial de servicios públicos -UAESP, en la ejecución de actividades relacionadas con la gestión financiera y contable de la UAESP"/>
    <s v="Santiago Pacheco Garcia"/>
    <n v="58800000"/>
    <n v="7350000"/>
    <m/>
    <n v="8"/>
    <n v="58800000"/>
    <s v="SUBDIRECCION ADMINISTRATIVA Y FINANCIERA-SAF"/>
  </r>
  <r>
    <n v="289"/>
    <s v="UAESP-295-2026"/>
    <d v="2026-01-26T00:00:00"/>
    <x v="2"/>
    <x v="3"/>
    <x v="1"/>
    <s v="UAESP-295-2026"/>
    <n v="80111600"/>
    <s v="https://community.secop.gov.co/Public/Tendering/ContractNoticePhases/View?PPI=CO1.PPI.45399258&amp;isFromPublicArea=True&amp;isModal=False"/>
    <s v="firmado"/>
    <s v="1 1. Inversión"/>
    <s v="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sé Edgar Olaya"/>
    <n v="3151629"/>
    <n v="3151629"/>
    <m/>
    <n v="1"/>
    <n v="3151629"/>
    <s v="SUBDIRECCION DE SERVICIOS FUNERARIOS Y ALUMBRADO PUBLICO-SSFAP"/>
  </r>
  <r>
    <n v="290"/>
    <s v="UAESP-296-2026"/>
    <d v="2026-01-26T00:00:00"/>
    <x v="2"/>
    <x v="3"/>
    <x v="1"/>
    <s v="UAESP-296-2026"/>
    <n v="80111600"/>
    <s v="https://community.secop.gov.co/Public/Tendering/ContractNoticePhases/View?PPI=CO1.PPI.45401302&amp;isFromPublicArea=True&amp;isModal=False"/>
    <s v="EN EJECUCION"/>
    <s v="1 1. Inversión"/>
    <s v="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
    <s v="Javier Alonso Useda Gomez"/>
    <n v="50000000"/>
    <n v="5000000"/>
    <m/>
    <n v="10"/>
    <n v="50000000"/>
    <s v="SUBDIRECCION ADMINISTRATIVA Y FINANCIERA-SAF"/>
  </r>
  <r>
    <n v="291"/>
    <s v="UAESP-297-2026"/>
    <d v="2026-01-26T00:00:00"/>
    <x v="1"/>
    <x v="5"/>
    <x v="1"/>
    <s v="UAESP-297-2026"/>
    <n v="80111600"/>
    <s v="https://community.secop.gov.co/Public/Tendering/ContractNoticePhases/View?PPI=CO1.PPI.45399648&amp;isFromPublicArea=True&amp;isModal=False"/>
    <s v="firmado"/>
    <s v="1 1. Inversión"/>
    <s v="OAP-021 Prestar servicios profesionales en la gestión y seguimiento de las actividades relacionadas con el Plan Institucional de Gestión Ambiental; al igual que de los demás procesos asignados a la Oficina Asesora de Planeación de la UAESP"/>
    <s v="angela viviana orozco cubillos"/>
    <n v="53000000"/>
    <n v="10600000"/>
    <m/>
    <n v="5"/>
    <n v="53000000"/>
    <s v="OFICINA ASESORA DE PLANEACION-OAP"/>
  </r>
  <r>
    <n v="292"/>
    <s v="UAESP-298-2026"/>
    <d v="2026-01-26T00:00:00"/>
    <x v="1"/>
    <x v="5"/>
    <x v="1"/>
    <s v="UAESP-298-2026"/>
    <n v="80161500"/>
    <s v="https://community.secop.gov.co/Public/Tendering/ContractNoticePhases/View?PPI=CO1.PPI.45402848&amp;isFromPublicArea=True&amp;isModal=False"/>
    <s v="EN EJECUCION"/>
    <s v="1 1. Inversión"/>
    <s v="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frén Mauricio Romero Gomez"/>
    <n v="96000000"/>
    <n v="8000000"/>
    <m/>
    <n v="12"/>
    <n v="96000000"/>
    <s v="SUBDIRECCION DE RECOLECCION, BARRIDO Y LIMPIEZA-RBL"/>
  </r>
  <r>
    <n v="293"/>
    <s v="UAESP-299-2026"/>
    <d v="2026-01-26T00:00:00"/>
    <x v="2"/>
    <x v="3"/>
    <x v="1"/>
    <s v="UAESP-299-2026"/>
    <n v="80161500"/>
    <s v="https://community.secop.gov.co/Public/Tendering/ContractNoticePhases/View?PPI=CO1.PPI.45399886&amp;isFromPublicArea=True&amp;isModal=False"/>
    <s v="EN EJECUCION"/>
    <s v="1 1. Inversión"/>
    <s v="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WALTER GARZON BUITRAGO"/>
    <n v="94440000"/>
    <n v="7870000"/>
    <m/>
    <n v="12"/>
    <n v="94440000"/>
    <s v="SUBDIRECCION DE RECOLECCION, BARRIDO Y LIMPIEZA-RBL"/>
  </r>
  <r>
    <n v="294"/>
    <s v="UAESP-300-2026"/>
    <d v="2026-01-26T00:00:00"/>
    <x v="1"/>
    <x v="5"/>
    <x v="1"/>
    <s v="UAESP-300-2026"/>
    <n v="80111600"/>
    <s v="https://community.secop.gov.co/Public/Tendering/ContractNoticePhases/View?PPI=CO1.PPI.45435728&amp;isFromPublicArea=True&amp;isModal=False"/>
    <s v="EN EJECUCION"/>
    <s v="1 1. Inversión"/>
    <s v="SAL-032 Brindar los servicios profesionales en la Subdirección de Asuntos Legales desde el componente jurídico en los tramites propios de la gestión, actualización y seguimiento del Sistema Integrado de Gestión de la UAESP.  "/>
    <s v="Guillermo Fernando Varón Hernandez"/>
    <n v="126360000"/>
    <n v="12636000"/>
    <m/>
    <n v="10"/>
    <n v="126360000"/>
    <s v="SUBDIRECCION DE ASUNTOS LEGALES-SAL"/>
  </r>
  <r>
    <n v="295"/>
    <s v="UAESP-301-2026"/>
    <d v="2026-01-27T00:00:00"/>
    <x v="1"/>
    <x v="5"/>
    <x v="1"/>
    <s v="UAESP-301-2026"/>
    <n v="80161500"/>
    <s v="https://community.secop.gov.co/Public/Tendering/ContractNoticePhases/View?PPI=CO1.PPI.45407106&amp;isFromPublicArea=True&amp;isModal=False"/>
    <s v="firmado"/>
    <s v="1 1. Inversión"/>
    <s v="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LAURA PALACIOS"/>
    <n v="120000000"/>
    <n v="10000000"/>
    <m/>
    <n v="12"/>
    <n v="120000000"/>
    <s v="SUBDIRECCION DE RECOLECCION, BARRIDO Y LIMPIEZA-RBL"/>
  </r>
  <r>
    <n v="296"/>
    <s v="UAESP-302-2026"/>
    <d v="2026-01-27T00:00:00"/>
    <x v="1"/>
    <x v="5"/>
    <x v="1"/>
    <s v="UAESP-302-2026"/>
    <n v="80161500"/>
    <s v="https://community.secop.gov.co/Public/Tendering/ContractNoticePhases/View?PPI=CO1.PPI.45443887&amp;isFromPublicArea=True&amp;isModal=False"/>
    <s v="EN EJECUCION"/>
    <s v="1 1. Inversión"/>
    <s v="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
    <s v="David Felipe Nieves González"/>
    <n v="45000000"/>
    <n v="7500000"/>
    <m/>
    <n v="6"/>
    <n v="45000000"/>
    <s v="SUBDIRECCION ADMINISTRATIVA Y FINANCIERA-SAF"/>
  </r>
  <r>
    <n v="297"/>
    <s v="UAESP-303-2026."/>
    <d v="2026-01-27T00:00:00"/>
    <x v="1"/>
    <x v="5"/>
    <x v="1"/>
    <s v="UAESP-303-2026."/>
    <n v="80161500"/>
    <s v="https://community.secop.gov.co/Public/Tendering/ContractNoticePhases/View?PPI=CO1.PPI.45418917&amp;isFromPublicArea=True&amp;isModal=False"/>
    <s v="EN EJECUCION"/>
    <s v="1 1. Inversión"/>
    <s v="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s v="ANDRES FELIPE RODRIGUEZ PEÑA"/>
    <n v="68250000"/>
    <n v="6825000"/>
    <m/>
    <n v="10"/>
    <n v="68250000"/>
    <s v="OFICINA DE TECNOLOGIAS DE LA INFORMACION Y LAS COMUNICACIONES-TICS"/>
  </r>
  <r>
    <n v="298"/>
    <s v="UAESP-304-2026"/>
    <d v="2026-01-27T00:00:00"/>
    <x v="1"/>
    <x v="5"/>
    <x v="1"/>
    <s v="UAESP-304-2026"/>
    <n v="80161500"/>
    <s v="https://community.secop.gov.co/Public/Tendering/ContractNoticePhases/View?PPI=CO1.PPI.45424210&amp;isFromPublicArea=True&amp;isModal=False"/>
    <s v="firmado"/>
    <s v="1 1. Inversión"/>
    <s v="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
    <s v="STEPHANY LIZBETH QUINTANA RAMIREZ"/>
    <n v="47400000"/>
    <n v="7900000"/>
    <m/>
    <n v="6"/>
    <n v="47400000"/>
    <s v="SUBDIRECCION DE SERVICIOS FUNERARIOS Y ALUMBRADO PUBLICO-SSFAP"/>
  </r>
  <r>
    <n v="299"/>
    <s v="UAESP-305-2026"/>
    <d v="2026-01-27T00:00:00"/>
    <x v="1"/>
    <x v="5"/>
    <x v="1"/>
    <s v="UAESP-305-2026"/>
    <n v="80161500"/>
    <s v="https://community.secop.gov.co/Public/Tendering/ContractNoticePhases/View?PPI=CO1.PPI.45416138&amp;isFromPublicArea=True&amp;isModal=False"/>
    <s v="firmado"/>
    <s v="1 1. Inversión"/>
    <s v="SAF-043 Prestar servicios de apoyo a la gestión en la Subdirección Administrativa y Financiera Presupuesto, en el registro y seguimiento de las operaciones presupuestales en los aplicativos dispuestos por la UAESP."/>
    <s v="NANCY CAROLINA HERNANDEZ GUTIERREZ"/>
    <n v="60000000"/>
    <n v="6000000"/>
    <m/>
    <n v="10"/>
    <n v="60000000"/>
    <s v="SUBDIRECCION ADMINISTRATIVA Y FINANCIERA-SAF"/>
  </r>
  <r>
    <n v="300"/>
    <s v="UAESP-306-2026"/>
    <d v="2026-01-27T00:00:00"/>
    <x v="1"/>
    <x v="5"/>
    <x v="1"/>
    <s v="UAESP-306-2026"/>
    <n v="80161500"/>
    <s v="https://community.secop.gov.co/Public/Tendering/ContractNoticePhases/View?PPI=CO1.PPI.45413511&amp;isFromPublicArea=True&amp;isModal=False"/>
    <s v="firmado"/>
    <s v="1 1. Inversión"/>
    <s v="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s v="Pablo Emilio Herrera Celis"/>
    <n v="126000000"/>
    <n v="10500000"/>
    <m/>
    <n v="12"/>
    <n v="126000000"/>
    <s v="OFICINA ASESORA DE PLANEACION-OAP"/>
  </r>
  <r>
    <n v="301"/>
    <s v="UAESP-307-2026"/>
    <d v="2026-01-27T00:00:00"/>
    <x v="2"/>
    <x v="3"/>
    <x v="1"/>
    <s v="UAESP-307-2026"/>
    <n v="80161500"/>
    <s v="https://community.secop.gov.co/Public/Tendering/ContractNoticePhases/View?PPI=CO1.PPI.45418368&amp;isFromPublicArea=True&amp;isModal=False"/>
    <s v="EN EJECUCION"/>
    <s v="1 1. Inversión"/>
    <s v="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Andrés Felipe Martínez Pavas"/>
    <n v="60000000"/>
    <n v="5000000"/>
    <m/>
    <n v="12"/>
    <n v="60000000"/>
    <s v="SUBDIRECCION DE RECOLECCION, BARRIDO Y LIMPIEZA-RBL"/>
  </r>
  <r>
    <n v="302"/>
    <s v="UAESP-308-2026"/>
    <d v="2026-01-27T00:00:00"/>
    <x v="1"/>
    <x v="5"/>
    <x v="1"/>
    <s v="UAESP-308-2026"/>
    <n v="80161500"/>
    <s v="https://community.secop.gov.co/Public/Tendering/ContractNoticePhases/View?PPI=CO1.PPI.45430028&amp;isFromPublicArea=True&amp;isModal=False"/>
    <s v="firmado"/>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 CARLOS CASTRO LOZANO"/>
    <n v="96000000"/>
    <n v="8000000"/>
    <m/>
    <n v="12"/>
    <n v="96000000"/>
    <s v="SUBDIRECCION DE RECOLECCION, BARRIDO Y LIMPIEZA-RBL"/>
  </r>
  <r>
    <n v="303"/>
    <s v="UAESP-309-2026"/>
    <d v="2026-01-27T00:00:00"/>
    <x v="1"/>
    <x v="5"/>
    <x v="1"/>
    <s v="UAESP-309-2026"/>
    <n v="80161500"/>
    <s v="https://community.secop.gov.co/Public/Tendering/ContractNoticePhases/View?PPI=CO1.PPI.45420619&amp;isFromPublicArea=True&amp;isModal=False"/>
    <s v="EN EJECUCION"/>
    <s v="1 1. Inversión"/>
    <s v="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
    <s v="DIANA DEL PILAR ROMERO VARILA"/>
    <n v="57600000"/>
    <n v="9600000"/>
    <m/>
    <n v="6"/>
    <n v="57600000"/>
    <s v="OFICINA DE CONTROL INTERNO"/>
  </r>
  <r>
    <n v="304"/>
    <s v="UAESP-310-2026"/>
    <d v="2026-01-27T00:00:00"/>
    <x v="2"/>
    <x v="3"/>
    <x v="1"/>
    <s v="UAESP-310-2026"/>
    <n v="80161500"/>
    <s v="https://community.secop.gov.co/Public/Tendering/ContractNoticePhases/View?PPI=CO1.PPI.45420822&amp;isFromPublicArea=True&amp;isModal=False"/>
    <s v="EN EJECUCION"/>
    <s v="1 1. Inversión"/>
    <s v="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arol Alberto Arboleda Jimenez"/>
    <n v="94440000"/>
    <n v="7870000"/>
    <m/>
    <n v="12"/>
    <n v="94440000"/>
    <s v="SUBDIRECCION DE RECOLECCION, BARRIDO Y LIMPIEZA-RBL"/>
  </r>
  <r>
    <n v="305"/>
    <s v="UAESP-311-2026"/>
    <d v="2026-01-27T00:00:00"/>
    <x v="1"/>
    <x v="5"/>
    <x v="1"/>
    <s v="UAESP-311-2026"/>
    <n v="80161500"/>
    <s v="https://community.secop.gov.co/Public/Tendering/ContractNoticePhases/View?PPI=CO1.PPI.45424160&amp;isFromPublicArea=True&amp;isModal=False"/>
    <s v="EN EJECUCION"/>
    <s v="1 1. Inversión"/>
    <s v="RBL-133 Prestar los servicios profesionales a la Subdirección de RBL de la UAESP, en las acciones necesarias para el fortalecimiento de la participación ciudadana y gestión social divulgando y promocionando el manejo adecuado de residuos sólidos en Bogotá D.C."/>
    <s v="ANGIE CATHERIN GOMEZ BUITRAGO"/>
    <n v="94560000"/>
    <n v="7880000"/>
    <m/>
    <n v="12"/>
    <n v="94560000"/>
    <s v="SUBDIRECCION DE RECOLECCION, BARRIDO Y LIMPIEZA-RBL"/>
  </r>
  <r>
    <n v="306"/>
    <s v="UAESP-374-2026"/>
    <d v="2026-01-28T00:00:00"/>
    <x v="2"/>
    <x v="4"/>
    <x v="1"/>
    <s v="UAESP-374-2026"/>
    <n v="80111600"/>
    <s v="https://www.secop.gov.co/CO1BusinessLine/Tendering/ProcedureEdit/View?docUniqueIdentifier=CO1.REQ.10001091&amp;prevCtxLbl=Proceso&amp;prevCtxUrl=https%3a%2f%2fwww.secop.gov.co%3a443%2fCO1BusinessLine%2fTendering%2fBuyerWorkArea%2fIndex%3fdocUniqueIdentifier%3dCO1.BDOS.9832966"/>
    <s v="FIRMADO "/>
    <s v="1 1. Inversión"/>
    <s v="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MAURICIO MENESES DELGADO"/>
    <n v="56700000"/>
    <n v="6300000"/>
    <m/>
    <n v="9"/>
    <n v="56700000"/>
    <s v="SUBDIRECCION DE APROVECHAMIENTO-SA"/>
  </r>
  <r>
    <n v="307"/>
    <s v="UAESP-313-2026"/>
    <d v="2026-01-27T00:00:00"/>
    <x v="1"/>
    <x v="5"/>
    <x v="1"/>
    <s v="UAESP-313-2026"/>
    <n v="80161500"/>
    <s v="https://community.secop.gov.co/Public/Tendering/ContractNoticePhases/View?PPI=CO1.PPI.45427965&amp;isFromPublicArea=True&amp;isModal=False"/>
    <s v="firmado"/>
    <s v="1 1. Inversión"/>
    <s v="OAP-014 Prestar servicios profesionales apoyando técnicamente la actualización y demás actividades asociadas con el SIG - PAI; al igual que de los demás procesos asignados a la Oficina Asesora de Planeación de la UAESP."/>
    <s v="Vanessa Chapman Iglesias "/>
    <n v="45000000"/>
    <n v="9000000"/>
    <m/>
    <n v="5"/>
    <n v="45000000"/>
    <s v="OFICINA ASESORA DE PLANEACION-OAP"/>
  </r>
  <r>
    <n v="308"/>
    <s v="UAESP-314-2026"/>
    <d v="2026-01-27T00:00:00"/>
    <x v="1"/>
    <x v="5"/>
    <x v="1"/>
    <s v="UAESP-314-2026"/>
    <n v="80161500"/>
    <s v="https://community.secop.gov.co/Public/Tendering/ContractNoticePhases/View?PPI=CO1.PPI.45429528&amp;isFromPublicArea=True&amp;isModal=Fals"/>
    <s v="EN EJECUCION"/>
    <s v="1 1. Inversión"/>
    <s v="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David Ariza Talero"/>
    <n v="96000000"/>
    <n v="8000000"/>
    <m/>
    <n v="12"/>
    <n v="96000000"/>
    <s v="SUBDIRECCION DE RECOLECCION, BARRIDO Y LIMPIEZA-RBL"/>
  </r>
  <r>
    <n v="309"/>
    <s v="UAESP-315-2026"/>
    <d v="2026-01-27T00:00:00"/>
    <x v="2"/>
    <x v="3"/>
    <x v="1"/>
    <s v="UAESP-315-2026"/>
    <n v="80161500"/>
    <s v="https://community.secop.gov.co/Public/Tendering/ContractNoticePhases/View?PPI=CO1.PPI.45430049&amp;isFromPublicArea=True&amp;isModal=False"/>
    <s v="firmado"/>
    <s v="1 1. Inversión"/>
    <s v="SSF-021 Prestar servicios de apoyo a la Subdirección de Servicios Funerarios y Alumbrado Público de la Unidad Administrativa Especial de Servicios Públicos - UAESP en gestiones administrativas y operativas requeridas por la Supervisión."/>
    <s v="John Alexander Chingate Celeita"/>
    <n v="23400000"/>
    <n v="3900000"/>
    <m/>
    <n v="6"/>
    <n v="23400000"/>
    <s v="SUBDIRECCION DE SERVICIOS FUNERARIOS Y ALUMBRADO PUBLICO-SSFAP"/>
  </r>
  <r>
    <n v="310"/>
    <s v="UAESP-316-2026"/>
    <d v="2026-01-27T00:00:00"/>
    <x v="2"/>
    <x v="3"/>
    <x v="1"/>
    <s v="UAESP-316-2026"/>
    <n v="80161500"/>
    <s v="https://community.secop.gov.co/Public/Tendering/ContractNoticePhases/View?PPI=CO1.PPI.45430562&amp;isFromPublicArea=True&amp;isModal=False"/>
    <s v="EN EJECUCION"/>
    <s v="1 1. Inversión"/>
    <s v="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SINUHE WALTARI AYURE VELASQUEZ"/>
    <n v="60000000"/>
    <n v="5000000"/>
    <m/>
    <n v="12"/>
    <n v="60000000"/>
    <s v="SUBDIRECCION DE RECOLECCION, BARRIDO Y LIMPIEZA-RBL"/>
  </r>
  <r>
    <n v="311"/>
    <s v="UAESP-317-2026."/>
    <d v="2026-01-27T00:00:00"/>
    <x v="1"/>
    <x v="5"/>
    <x v="1"/>
    <s v="UAESP-317-2026."/>
    <n v="80161500"/>
    <s v="https://community.secop.gov.co/Public/Tendering/ContractNoticePhases/View?PPI=CO1.PPI.45432056&amp;isFromPublicArea=True&amp;isModal=False"/>
    <s v="firmado"/>
    <s v="1 1. Inversión"/>
    <s v="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
    <s v="Jizeth Hael González Ramírez"/>
    <n v="57600000"/>
    <n v="9600000"/>
    <m/>
    <n v="6"/>
    <n v="57600000"/>
    <s v="OFICINA DE CONTROL INTERNO"/>
  </r>
  <r>
    <n v="312"/>
    <s v="UAESP-318-2026"/>
    <d v="2026-01-27T00:00:00"/>
    <x v="1"/>
    <x v="5"/>
    <x v="1"/>
    <s v="UAESP-318-2026"/>
    <n v="80161500"/>
    <s v="https://community.secop.gov.co/Public/Tendering/ContractNoticePhases/View?PPI=CO1.PPI.45432494&amp;isFromPublicArea=True&amp;isModal=False"/>
    <s v="firmado"/>
    <s v="1 1. Inversión"/>
    <s v="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ula Daniela Caro Moreno"/>
    <n v="96000000"/>
    <n v="8000000"/>
    <m/>
    <n v="12"/>
    <n v="96000000"/>
    <s v="SUBDIRECCION DE RECOLECCION, BARRIDO Y LIMPIEZA-RBL"/>
  </r>
  <r>
    <n v="313"/>
    <s v="UAESP-319-2026"/>
    <d v="2026-01-27T00:00:00"/>
    <x v="1"/>
    <x v="5"/>
    <x v="1"/>
    <s v="UAESP-319-2026"/>
    <n v="80161500"/>
    <s v="https://community.secop.gov.co/Public/Tendering/ContractNoticePhases/View?PPI=CO1.PPI.45433393&amp;isFromPublicArea=True&amp;isModal=False"/>
    <s v="EN EJECUCION"/>
    <s v="1 1. Inversión"/>
    <s v="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ego Andrés Rojas Sierra"/>
    <n v="96000000"/>
    <n v="8000000"/>
    <m/>
    <n v="12"/>
    <n v="96000000"/>
    <s v="SUBDIRECCION DE RECOLECCION, BARRIDO Y LIMPIEZA-RBL"/>
  </r>
  <r>
    <n v="314"/>
    <s v="UAESP-320-2026"/>
    <d v="2026-01-27T00:00:00"/>
    <x v="1"/>
    <x v="5"/>
    <x v="1"/>
    <s v="UAESP-320-2026"/>
    <n v="80161500"/>
    <s v="https://community.secop.gov.co/Public/Tendering/ContractNoticePhases/View?PPI=CO1.PPI.45436329&amp;isFromPublicArea=True&amp;isModal=False"/>
    <s v="firmado"/>
    <s v="1 1. Inversión"/>
    <s v="SAF-045 Prestar servicios profesionales para apoyar a la Subdirección Administrativa y Financiera en la implementación, actualización y ejecución de las actividades del Sistema de Seguridad y Salud en el Trabajo."/>
    <s v="Lina Camila Paez Arias"/>
    <n v="63000000"/>
    <n v="6300000"/>
    <m/>
    <n v="10"/>
    <n v="63000000"/>
    <s v="SUBDIRECCION ADMINISTRATIVA Y FINANCIERA-SAF"/>
  </r>
  <r>
    <n v="315"/>
    <s v="UAESP-321-2026"/>
    <d v="2026-01-27T00:00:00"/>
    <x v="2"/>
    <x v="3"/>
    <x v="1"/>
    <s v="UAESP-321-2026"/>
    <n v="80161500"/>
    <s v=" https://community.secop.gov.co/Public/Tendering/ContractNoticePhases/View?PPI=CO1.PPI.45441185&amp;isFromPublicArea=True&amp;isModal=False"/>
    <s v="firmado"/>
    <s v="1 1. Inversión"/>
    <s v="SAF-074 Prestar servicios de apoyo para el proceso de Gestión Documental en la Subdirección Administrativa y Financiera de la Unidad Administrativa Especial de Servicios Públicos."/>
    <s v="Tania Carolina Martinez Martinez"/>
    <n v="70000000"/>
    <n v="7000000"/>
    <m/>
    <n v="10"/>
    <n v="70000000"/>
    <s v="SUBDIRECCION ADMINISTRATIVA Y FINANCIERA-SAF"/>
  </r>
  <r>
    <n v="316"/>
    <s v="UAESP-322-2026"/>
    <d v="2026-01-27T00:00:00"/>
    <x v="2"/>
    <x v="3"/>
    <x v="1"/>
    <s v="UAESP-322-2026"/>
    <n v="80161500"/>
    <s v="https://community.secop.gov.co/Public/Tendering/ContractNoticePhases/View?PPI=CO1.PPI.45438988&amp;isFromPublicArea=True&amp;isModal=False"/>
    <s v="EN EJECUCION"/>
    <s v="1 1. Inversión"/>
    <s v="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s v="Karen Yissel Amaya Rincon"/>
    <n v="48000000"/>
    <n v="8000000"/>
    <m/>
    <n v="6"/>
    <n v="48000000"/>
    <s v="SUBDIRECCION DE SERVICIOS FUNERARIOS Y ALUMBRADO PUBLICO-SSFAP"/>
  </r>
  <r>
    <n v="317"/>
    <s v="UAESP-323-2026"/>
    <d v="2026-01-27T00:00:00"/>
    <x v="1"/>
    <x v="5"/>
    <x v="1"/>
    <s v="UAESP-323-2026"/>
    <s v="82111900 86131504"/>
    <s v="https://community.secop.gov.co/Public/Tendering/ContractNoticePhases/View?PPI=CO1.PPI.45504815&amp;isFromPublicArea=True&amp;isModal=False"/>
    <s v="EN EJECUCION"/>
    <s v="1 1. Inversión"/>
    <s v="OACRI-024 Prestar los servicios profesionales, para el desarrollo de las actividades, documentos, respuestas e informes relacionados con los planes, programas, proyectos, y objetivos vinculados a la gestión de la dependencia y temas relacionados con calidad."/>
    <s v="Kelly Johanna Avila Ravelo"/>
    <n v="70000000"/>
    <n v="10000000"/>
    <m/>
    <n v="7"/>
    <n v="70000000"/>
    <s v="OFICINA ASESORA DE COMUNICACIONES Y RELACIONES INTERINSTITUCIONALES-OACRI"/>
  </r>
  <r>
    <n v="318"/>
    <s v="UAESP-324-2026"/>
    <d v="2026-01-27T00:00:00"/>
    <x v="1"/>
    <x v="5"/>
    <x v="1"/>
    <s v="UAESP-324-2026"/>
    <n v="80161500"/>
    <s v="https://community.secop.gov.co/Public/Tendering/ContractNoticePhases/View?PPI=CO1.PPI.45450337&amp;isFromPublicArea=True&amp;isModal=False "/>
    <s v="EN EJECUCION"/>
    <s v="1 1. Inversión"/>
    <s v="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
    <s v="Maria Paula Correal Sarmiento"/>
    <n v="57600000"/>
    <n v="9600000"/>
    <m/>
    <n v="6"/>
    <n v="57600000"/>
    <s v="OFICINA DE CONTROL INTERNO"/>
  </r>
  <r>
    <n v="319"/>
    <s v="UAESP-325-2026"/>
    <d v="2026-01-27T00:00:00"/>
    <x v="1"/>
    <x v="5"/>
    <x v="1"/>
    <s v="UAESP-325-2026"/>
    <n v="80161500"/>
    <s v="https://community.secop.gov.co/Public/Tendering/ContractNoticePhases/View?PPI=CO1.PPI.45450863&amp;isFromPublicArea=True&amp;isModal=False"/>
    <s v="EN EJECUCION"/>
    <s v="1 1. Inversión"/>
    <s v="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
    <s v="JEIMY ANDREA OCHOA AREVALO"/>
    <n v="52200000"/>
    <n v="8700000"/>
    <m/>
    <n v="6"/>
    <n v="52200000"/>
    <s v="OFICINA DE CONTROL INTERNO"/>
  </r>
  <r>
    <n v="320"/>
    <s v="UAESP-326-2026"/>
    <d v="2026-01-27T00:00:00"/>
    <x v="2"/>
    <x v="3"/>
    <x v="1"/>
    <s v="UAESP-326-2026"/>
    <n v="80161500"/>
    <s v="https://community.secop.gov.co/Public/Tendering/ContractNoticePhases/View?PPI=CO1.PPI.45451766&amp;isFromPublicArea=True&amp;isModal=False"/>
    <s v="firmado"/>
    <s v="1 1. Inversión"/>
    <s v="SAF-046 Prestar servicios de apoyo para apoyar a la Subdirección Administrativa y Financiera en el seguimiento en la ejecución de los planes, procesos y programas del área de Talento Humano de la UAESP."/>
    <s v="CAROLINA PADILLA RODRÍGUEZ"/>
    <n v="49000000"/>
    <n v="8166666.666666667"/>
    <m/>
    <n v="6"/>
    <n v="49000000"/>
    <s v="SUBDIRECCION ADMINISTRATIVA Y FINANCIERA-SAF"/>
  </r>
  <r>
    <n v="321"/>
    <s v="UAESP-327-2026"/>
    <d v="2026-01-27T00:00:00"/>
    <x v="1"/>
    <x v="5"/>
    <x v="1"/>
    <s v="UAESP-327-2026"/>
    <n v="80161500"/>
    <s v="https://community.secop.gov.co/Public/Tendering/ContractNoticePhases/View?PPI=CO1.PPI.45523970&amp;isFromPublicArea=True&amp;isModal=False"/>
    <s v="firmado"/>
    <s v="1 1. Inversión"/>
    <s v="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 MAURICIO GARCÍA OTÁLORA"/>
    <n v="96000000"/>
    <n v="8000000"/>
    <m/>
    <n v="12"/>
    <n v="96000000"/>
    <s v="SUBDIRECCION DE RECOLECCION, BARRIDO Y LIMPIEZA-RBL"/>
  </r>
  <r>
    <n v="322"/>
    <s v="UAESP-328-2026"/>
    <d v="2026-01-27T00:00:00"/>
    <x v="1"/>
    <x v="5"/>
    <x v="1"/>
    <s v="UAESP-328-2026"/>
    <n v="80161500"/>
    <s v="https://community.secop.gov.co/Public/Tendering/ContractNoticePhases/View?PPI=CO1.PPI.45480097&amp;isFromPublicArea=True&amp;isModal=False"/>
    <s v="EN EJECUCION"/>
    <s v="1 1. Inversión"/>
    <s v="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RODOLFO ALBERTO PARRA AGUDELO"/>
    <n v="96000000"/>
    <n v="8000000"/>
    <m/>
    <n v="12"/>
    <n v="96000000"/>
    <s v="SUBDIRECCION DE RECOLECCION, BARRIDO Y LIMPIEZA-RBL"/>
  </r>
  <r>
    <n v="323"/>
    <s v="UAESP-329-2026"/>
    <d v="2026-01-27T00:00:00"/>
    <x v="2"/>
    <x v="3"/>
    <x v="1"/>
    <s v="UAESP-329-2026"/>
    <n v="80161500"/>
    <s v="https://community.secop.gov.co/Public/Tendering/ContractNoticePhases/View?PPI=CO1.PPI.45490313&amp;isFromPublicArea=True&amp;isModal=False"/>
    <s v="firmado"/>
    <s v="1 1. Inversión"/>
    <s v="TIC-027 Prestar servicios de apoyo en el desarrollo de nuevas funcionalidades, soporte y mantenimiento de las aplicaciones tecnologicas en la Unidad Administrativa Especial de Servicios Públicos – UAESP"/>
    <s v="Juan Esteban Lugo"/>
    <n v="63000000"/>
    <n v="7000000"/>
    <m/>
    <n v="9"/>
    <n v="63000000"/>
    <s v="OFICINA DE TECNOLOGIAS DE LA INFORMACION Y LAS COMUNICACIONES-TICS"/>
  </r>
  <r>
    <n v="324"/>
    <s v="UAESP-330-2026"/>
    <d v="2026-01-28T00:00:00"/>
    <x v="1"/>
    <x v="5"/>
    <x v="1"/>
    <s v="UAESP-330-2026"/>
    <n v="80161500"/>
    <s v="https://community.secop.gov.co/Public/Tendering/ContractNoticePhases/View?PPI=CO1.PPI.45460509&amp;isFromPublicArea=True&amp;isModal=False"/>
    <s v="EN EJECUCION"/>
    <s v="1 1. Inversión"/>
    <s v="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FABIAN RICARDO PERTUZ PEÑA"/>
    <n v="96000000"/>
    <n v="8000000"/>
    <m/>
    <n v="12"/>
    <n v="96000000"/>
    <s v="SUBDIRECCION DE RECOLECCION, BARRIDO Y LIMPIEZA-RBL"/>
  </r>
  <r>
    <n v="325"/>
    <s v="UAESP-331-2026"/>
    <d v="2026-01-28T00:00:00"/>
    <x v="1"/>
    <x v="5"/>
    <x v="1"/>
    <s v="UAESP-331-2026"/>
    <n v="80161500"/>
    <s v="https://community.secop.gov.co/Public/Tendering/ContractNoticePhases/View?PPI=CO1.PPI.45461937&amp;isFromPublicArea=True&amp;isModal=False"/>
    <s v="EN EJECUCION"/>
    <s v="1 1. Inversión"/>
    <s v="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
    <s v="BONUS BANCA DE INVERSION SAS"/>
    <n v="490875000"/>
    <n v="44625000"/>
    <m/>
    <n v="11"/>
    <n v="490875000"/>
    <s v="SUBDIRECCION DE RECOLECCION, BARRIDO Y LIMPIEZA-RBL"/>
  </r>
  <r>
    <n v="326"/>
    <s v="UAESP-332-2026"/>
    <d v="2026-01-28T00:00:00"/>
    <x v="1"/>
    <x v="5"/>
    <x v="1"/>
    <s v="UAESP-332-2026"/>
    <n v="80111600"/>
    <s v="https://community.secop.gov.co/Public/Tendering/ContractNoticePhases/View?PPI=CO1.PPI.45489528&amp;isFromPublicArea=True&amp;isModal=False"/>
    <s v="firmado"/>
    <s v="2 2. Funcionamiento"/>
    <s v="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s v="Wilmer Mosquera Albornoz"/>
    <n v="75816000"/>
    <n v="12636000"/>
    <m/>
    <n v="6"/>
    <n v="75816000"/>
    <s v="SUBDIRECCION DE ASUNTOS LEGALES-SAL"/>
  </r>
  <r>
    <n v="327"/>
    <s v="UAESP-333-2026"/>
    <d v="2026-01-28T00:00:00"/>
    <x v="1"/>
    <x v="5"/>
    <x v="1"/>
    <s v="UAESP-333-2026"/>
    <n v="80111600"/>
    <s v="https://community.secop.gov.co/Public/Tendering/ContractNoticePhases/View?PPI=CO1.PPI.45491686&amp;isFromPublicArea=True&amp;isModal=False"/>
    <s v="EN REVISION PROVEEDOR"/>
    <s v="1 1. Inversión"/>
    <s v="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s v="MARIA FERNANDA CRUZ RODRÍGUEZ"/>
    <n v="94770000"/>
    <n v="9477000"/>
    <m/>
    <n v="10"/>
    <n v="94770000"/>
    <s v="SUBDIRECCION DE ASUNTOS LEGALES-SAL"/>
  </r>
  <r>
    <n v="328"/>
    <s v="UAESP-334-2026"/>
    <d v="2026-01-28T00:00:00"/>
    <x v="1"/>
    <x v="5"/>
    <x v="1"/>
    <s v="UAESP-334-2026"/>
    <n v="80161500"/>
    <s v="https://community.secop.gov.co/Public/Tendering/ContractNoticePhases/View?PPI=CO1.PPI.45480001&amp;isFromPublicArea=True&amp;isModal=False"/>
    <s v="firmado"/>
    <s v="1 1. Inversión"/>
    <s v="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Luis Ernesto Rincon Ascencio"/>
    <n v="96000000"/>
    <n v="8000000"/>
    <m/>
    <n v="12"/>
    <n v="96000000"/>
    <s v="SUBDIRECCION DE RECOLECCION, BARRIDO Y LIMPIEZA-RBL"/>
  </r>
  <r>
    <n v="329"/>
    <s v="UAESP-335-2026"/>
    <d v="2026-01-28T00:00:00"/>
    <x v="1"/>
    <x v="5"/>
    <x v="1"/>
    <s v="UAESP-335-2026"/>
    <n v="80161500"/>
    <s v="https://community.secop.gov.co/Public/Tendering/ContractNoticePhases/View?PPI=CO1.PPI.45463056&amp;isFromPublicArea=True&amp;isModal=False"/>
    <s v="firmado"/>
    <s v="1 1. Inversión"/>
    <s v="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William Fernando Latorre Ortiz"/>
    <n v="96000000"/>
    <n v="8000000"/>
    <m/>
    <n v="12"/>
    <n v="96000000"/>
    <s v="SUBDIRECCION DE RECOLECCION, BARRIDO Y LIMPIEZA-RBL"/>
  </r>
  <r>
    <n v="330"/>
    <s v="UAESP-336-2026"/>
    <d v="2026-01-28T00:00:00"/>
    <x v="1"/>
    <x v="5"/>
    <x v="1"/>
    <s v="UAESP-336-2026"/>
    <n v="80111600"/>
    <s v="https://community.secop.gov.co/Public/Tendering/ContractNoticePhases/View?PPI=CO1.PPI.45466924&amp;isFromPublicArea=True&amp;isModal=False"/>
    <s v="firmado"/>
    <s v="1 1. Inversión"/>
    <s v="SA-032 Prestar servicios profesionales a la Subdirección de Aprovechamiento para apoyar las actividades administrativas y técnicas de las acciones relacionadas con el fortalecimiento de la actividad de aprovechamiento y sus prestadores"/>
    <s v="MAURICIO PAEZ BUSTOS"/>
    <n v="47280000"/>
    <n v="7880000"/>
    <m/>
    <n v="6"/>
    <n v="47280000"/>
    <s v="SUBDIRECCION DE APROVECHAMIENTO-SA"/>
  </r>
  <r>
    <n v="331"/>
    <s v="UAESP-337-2026"/>
    <d v="2026-01-28T00:00:00"/>
    <x v="2"/>
    <x v="3"/>
    <x v="1"/>
    <s v="UAESP-337-2026"/>
    <n v="80161500"/>
    <s v="https://community.secop.gov.co/Public/Tendering/ContractNoticePhases/View?PPI=CO1.PPI.45465346&amp;isFromPublicArea=True&amp;isModal=False"/>
    <s v="EN EJECUCION"/>
    <s v="1 1. Inversión"/>
    <s v="SAF-056 Prestar servicios de apoyo a la subdirección Administrativa y Financiera de la Unidad Administrativa Especial de Servicios Públicos - UAESP, en la ejecución de actividades relacionadas con la gestión financiera y contable de la UAESP."/>
    <s v="JOHAN FELIPE AVILA LOPEZ"/>
    <n v="38500000"/>
    <n v="5500000"/>
    <m/>
    <n v="7"/>
    <n v="38500000"/>
    <s v="SUBDIRECCION ADMINISTRATIVA Y FINANCIERA-SAF"/>
  </r>
  <r>
    <n v="332"/>
    <s v="UAESP-338-2026"/>
    <d v="2026-01-28T00:00:00"/>
    <x v="1"/>
    <x v="5"/>
    <x v="1"/>
    <s v="UAESP-338-2026"/>
    <n v="80161500"/>
    <s v="https://community.secop.gov.co/Public/Tendering/ContractNoticePhases/View?PPI=CO1.PPI.45465959&amp;isFromPublicArea=True&amp;isModal=False"/>
    <s v="EN EJECUCION"/>
    <s v="1 1. Inversión"/>
    <s v="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OSCAR EDUARDO PAEZ ESPITIA"/>
    <n v="96000000"/>
    <n v="8000000"/>
    <m/>
    <n v="12"/>
    <n v="96000000"/>
    <s v="SUBDIRECCION DE RECOLECCION, BARRIDO Y LIMPIEZA-RBL"/>
  </r>
  <r>
    <n v="333"/>
    <s v="UAESP-339-2026"/>
    <d v="2026-01-28T00:00:00"/>
    <x v="1"/>
    <x v="5"/>
    <x v="1"/>
    <s v="UAESP-339-2026"/>
    <n v="80161500"/>
    <s v="https://community.secop.gov.co/Public/Tendering/ContractNoticePhases/View?PPI=CO1.PPI.45478401&amp;isFromPublicArea=True&amp;isModal=False"/>
    <s v="EN EJECUCION"/>
    <s v="1 1. Inversión"/>
    <s v="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ana Melisa Peña Romero"/>
    <n v="96000000"/>
    <n v="8000000"/>
    <m/>
    <n v="12"/>
    <n v="96000000"/>
    <s v="SUBDIRECCION DE RECOLECCION, BARRIDO Y LIMPIEZA-RBL"/>
  </r>
  <r>
    <n v="334"/>
    <s v="UAESP-340-2026"/>
    <d v="2026-01-28T00:00:00"/>
    <x v="1"/>
    <x v="5"/>
    <x v="1"/>
    <s v="UAESP-340-2026"/>
    <n v="80161500"/>
    <s v="https://community.secop.gov.co/Public/Tendering/ContractNoticePhases/View?PPI=CO1.PPI.45487694&amp;isFromPublicArea=True&amp;isModal=False"/>
    <s v="EN EJECUCION"/>
    <s v="1 1. Inversión"/>
    <s v="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sika Katherin Sanchez Correa"/>
    <n v="96000000"/>
    <n v="8000000"/>
    <m/>
    <n v="12"/>
    <n v="96000000"/>
    <s v="SUBDIRECCION DE RECOLECCION, BARRIDO Y LIMPIEZA-RBL"/>
  </r>
  <r>
    <n v="335"/>
    <s v="UAESP-341-2026"/>
    <d v="2026-01-28T00:00:00"/>
    <x v="1"/>
    <x v="5"/>
    <x v="1"/>
    <s v="UAESP-341-2026"/>
    <n v="80161500"/>
    <s v="https://community.secop.gov.co/Public/Tendering/ContractNoticePhases/View?PPI=CO1.PPI.45497342&amp;isFromPublicArea=True&amp;isModal=False"/>
    <s v="firmado"/>
    <s v="1 1. Inversión"/>
    <s v="SAF-050 Prestar servicios profesionales a la Subdirección Administrativa y Financiera en el desarrollo de las actividades los planes y programas de la Gestión de Talento Humano de la UAESP"/>
    <s v="ANDRES RICARDO MARTINEZ GOMEZ"/>
    <n v="70000000"/>
    <n v="7000000"/>
    <m/>
    <n v="10"/>
    <n v="70000000"/>
    <s v="SUBDIRECCION ADMINISTRATIVA Y FINANCIERA-SAF"/>
  </r>
  <r>
    <n v="336"/>
    <s v="UAESP-342-2026"/>
    <d v="2026-01-28T00:00:00"/>
    <x v="1"/>
    <x v="5"/>
    <x v="1"/>
    <s v="UAESP-342-2026"/>
    <n v="80161500"/>
    <s v="https://community.secop.gov.co/Public/Tendering/ContractNoticePhases/View?PPI=CO1.PPI.45492946&amp;isFromPublicArea=True&amp;isModal=False"/>
    <s v="firmado"/>
    <s v="1 1. Inversión"/>
    <s v="SAF-070 Prestar servicios profesionales para apoyar a la Subdirección Administrativa y Financiera en la gestión y actuaciones contables asociados con las Políticas y procedimientos contables y/o tributarias aplicables a la Unidad Administrativa Especial de Servicios Públicos."/>
    <s v="LAURA MARCELA LOPEZ DOMINGUEZ"/>
    <n v="67200000"/>
    <n v="8400000"/>
    <m/>
    <n v="8"/>
    <n v="67200000"/>
    <s v="SUBDIRECCION ADMINISTRATIVA Y FINANCIERA-SAF"/>
  </r>
  <r>
    <n v="337"/>
    <s v="UAESP-343-2026"/>
    <d v="2026-01-28T00:00:00"/>
    <x v="1"/>
    <x v="5"/>
    <x v="1"/>
    <s v="UAESP-343-2026"/>
    <n v="80161500"/>
    <s v="https://community.secop.gov.co/Public/Tendering/ContractNoticePhases/View?PPI=CO1.PPI.45483979&amp;isFromPublicArea=True&amp;isModal=False"/>
    <s v="firmado"/>
    <s v="1 1. Inversión"/>
    <s v="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
    <s v="DIANA SOCORRO GALLO BALLESTEROS"/>
    <n v="42000000"/>
    <n v="7000000"/>
    <m/>
    <n v="6"/>
    <n v="42000000"/>
    <s v="SUBDIRECCION ADMINISTRATIVA Y FINANCIERA-SAF"/>
  </r>
  <r>
    <n v="338"/>
    <s v="UAESP-344-2026"/>
    <d v="2026-01-28T00:00:00"/>
    <x v="1"/>
    <x v="5"/>
    <x v="1"/>
    <s v="UAESP-344-2026"/>
    <n v="80161500"/>
    <s v="https://community.secop.gov.co/Public/Tendering/ContractNoticePhases/View?PPI=CO1.PPI.45492744&amp;isFromPublicArea=True&amp;isModal=False"/>
    <s v="firmado"/>
    <s v="1 1. Inversión"/>
    <s v="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 Maria Paula Castañeda Contento"/>
    <n v="8000000"/>
    <n v="8000000"/>
    <m/>
    <n v="1"/>
    <n v="8000000"/>
    <s v="SUBDIRECCION DE SERVICIOS FUNERARIOS Y ALUMBRADO PUBLICO-SSFAP"/>
  </r>
  <r>
    <n v="339"/>
    <s v="UAESP-345-2026"/>
    <d v="2026-01-28T00:00:00"/>
    <x v="1"/>
    <x v="5"/>
    <x v="1"/>
    <s v="UAESP-345-2026"/>
    <n v="80161500"/>
    <s v="https://community.secop.gov.co/Public/Tendering/ContractNoticePhases/View?PPI=CO1.PPI.45493501&amp;isFromPublicArea=True&amp;isModal=False"/>
    <s v="EN EJECUCION "/>
    <s v="2 2. Funcionamiento"/>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GDA CELENA MANOSALVA DE CELIS"/>
    <n v="96000000"/>
    <n v="8000000"/>
    <m/>
    <n v="12"/>
    <n v="96000000"/>
    <s v="SUBDIRECCION DE RECOLECCION, BARRIDO Y LIMPIEZA-RBL"/>
  </r>
  <r>
    <n v="340"/>
    <s v="UAESP-346-2026"/>
    <d v="2026-01-28T00:00:00"/>
    <x v="1"/>
    <x v="5"/>
    <x v="1"/>
    <s v="UAESP-346-2026"/>
    <n v="80161500"/>
    <s v="https://community.secop.gov.co/Public/Tendering/ContractNoticePhases/View?PPI=CO1.PPI.45498456&amp;isFromPublicArea=True&amp;isModal=False"/>
    <s v="firmado"/>
    <s v="1 1. Inversión"/>
    <s v="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LEIDY CAROLINA MONTES MORALES"/>
    <n v="77000000"/>
    <n v="7000000"/>
    <m/>
    <n v="11"/>
    <n v="77000000"/>
    <s v="SUBDIRECCION DE SERVICIOS FUNERARIOS Y ALUMBRADO PUBLICO-SSFAP"/>
  </r>
  <r>
    <n v="341"/>
    <s v="UAESP-347-2026"/>
    <d v="2026-01-28T00:00:00"/>
    <x v="2"/>
    <x v="3"/>
    <x v="1"/>
    <s v="UAESP-347-2026"/>
    <n v="80161500"/>
    <s v="https://community.secop.gov.co/Public/Tendering/ContractNoticePhases/View?PPI=CO1.PPI.45553319&amp;isFromPublicArea=True&amp;isModal=False"/>
    <s v="firmado"/>
    <s v="1 1. Inversión"/>
    <s v="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ORGE ELIAS FERIS CAUSIL"/>
    <n v="60000000"/>
    <n v="5000000"/>
    <m/>
    <n v="12"/>
    <n v="60000000"/>
    <s v="SUBDIRECCION DE RECOLECCION, BARRIDO Y LIMPIEZA-RBL"/>
  </r>
  <r>
    <n v="342"/>
    <s v="UAESP-348-2026"/>
    <d v="2026-01-28T00:00:00"/>
    <x v="1"/>
    <x v="5"/>
    <x v="1"/>
    <s v="UAESP-348-2026"/>
    <n v="80161500"/>
    <s v="https://community.secop.gov.co/Public/Tendering/ContractNoticePhases/View?PPI=CO1.PPI.45501037&amp;isFromPublicArea=True&amp;isModal=False"/>
    <s v="firmado"/>
    <s v="1 1. Inversión"/>
    <s v="SAF-067 Prestar servicios profesionales a la Subdirección Administrativa y Financiera en el proceso de gestión documental referente a la elaboración y actualización de los instrumentos archivístico Tablas de Valoración Documental y componentes MIGDA."/>
    <s v="Marilyn Daniela Durán Rangel"/>
    <n v="50400000"/>
    <n v="8400000"/>
    <m/>
    <n v="6"/>
    <n v="50400000"/>
    <s v="SUBDIRECCION ADMINISTRATIVA Y FINANCIERA-SAF"/>
  </r>
  <r>
    <n v="343"/>
    <s v="UAESP-349-2026"/>
    <d v="2026-01-28T00:00:00"/>
    <x v="1"/>
    <x v="5"/>
    <x v="1"/>
    <s v="UAESP-349-2026"/>
    <n v="80161500"/>
    <s v="https://community.secop.gov.co/Public/Tendering/ContractNoticePhases/View?PPI=CO1.PPI.45501119&amp;isFromPublicArea=True&amp;isModal=False"/>
    <s v="firmado"/>
    <s v="1 1. Inversión"/>
    <s v="SAF-049 Prestar servicios de apoyo a la gestión a la Subdirección Administrativa y Financiera a través de actividades relacionadas con la organización física y digital de documentación para la correspondencia de la Unidad Administrativa Especial de Servicios Públicos."/>
    <s v="Juan Carlos Quintero Hernandez"/>
    <n v="33075000"/>
    <n v="4725000"/>
    <m/>
    <n v="7"/>
    <n v="33075000"/>
    <s v="SUBDIRECCION ADMINISTRATIVA Y FINANCIERA-SAF"/>
  </r>
  <r>
    <n v="344"/>
    <s v="UAESP-350-2026"/>
    <d v="2026-01-28T00:00:00"/>
    <x v="2"/>
    <x v="3"/>
    <x v="1"/>
    <s v="UAESP-350-2026"/>
    <s v="82111900 86131504"/>
    <s v=" https://community.secop.gov.co/Public/Tendering/ContractNoticePhases/View?PPI=CO1.PPI.45504761&amp;isFromPublicArea=True&amp;isModal=False "/>
    <s v="EN EJECUCION"/>
    <s v="1 1. Inversión"/>
    <s v="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
    <s v="CRISTHEL CÁRDENAS MENDEZ"/>
    <n v="71000000"/>
    <n v="6454545.454545454"/>
    <m/>
    <n v="11"/>
    <n v="71000000"/>
    <s v="OFICINA ASESORA DE COMUNICACIONES Y RELACIONES INTERINSTITUCIONALES-OACRI"/>
  </r>
  <r>
    <n v="345"/>
    <s v="UAESP-351-2026"/>
    <d v="2026-01-28T00:00:00"/>
    <x v="1"/>
    <x v="5"/>
    <x v="1"/>
    <s v="UAESP-351-2026"/>
    <n v="80161500"/>
    <s v="https://community.secop.gov.co/Public/Tendering/ContractNoticePhases/View?PPI=CO1.PPI.45505268&amp;isFromPublicArea=True&amp;isModal=False"/>
    <s v="firmado"/>
    <s v="1 1. Inversión"/>
    <s v="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José Alejandro Roa Pinto"/>
    <n v="8000000"/>
    <n v="8000000"/>
    <m/>
    <n v="1"/>
    <n v="8000000"/>
    <s v="SUBDIRECCION DE SERVICIOS FUNERARIOS Y ALUMBRADO PUBLICO-SSFAP"/>
  </r>
  <r>
    <n v="346"/>
    <s v="UAESP-352-2026"/>
    <d v="2026-01-28T00:00:00"/>
    <x v="2"/>
    <x v="3"/>
    <x v="1"/>
    <s v="UAESP-352-2026"/>
    <s v="82111900 86131504 83121700"/>
    <s v="https://community.secop.gov.co/Public/Tendering/ContractNoticePhases/View?PPI=CO1.PPI.45504935&amp;isFromPublicArea=True&amp;isModal=False"/>
    <s v="firmado"/>
    <s v="1 1. Inversión"/>
    <s v="OACRI-004 Prestar servicios de apoyo a la gestion para producir y generar piezas gráficas y comunicativas de actividades internas y misionales de la Unidad Administrativa Especial de Servicios Públicos."/>
    <s v="WILSON ALFONSO NEIRA SALGADO"/>
    <n v="77000000"/>
    <n v="7000000"/>
    <m/>
    <n v="11"/>
    <n v="77000000"/>
    <s v="OFICINA ASESORA DE COMUNICACIONES Y RELACIONES INTERINSTITUCIONALES-OACRI"/>
  </r>
  <r>
    <n v="347"/>
    <s v="UAESP-353-2026"/>
    <d v="2026-01-28T00:00:00"/>
    <x v="1"/>
    <x v="5"/>
    <x v="1"/>
    <s v="UAESP-353-2026"/>
    <n v="80161500"/>
    <s v="https://community.secop.gov.co/Public/Tendering/ContractNoticePhases/View?PPI=CO1.PPI.45533944&amp;isFromPublicArea=True&amp;isModal=False "/>
    <s v="firmado"/>
    <s v="2 2. Funcionamiento"/>
    <s v="DG-013 Prestar servicios profesionales para apoyar la articulación y seguimiento de la planeación institucional, con énfasis en la operación y mejora continua del Sistema de Gestión de Calidad, indicadores, planes de mejoramiento y control documenta"/>
    <s v="CRISTHIAN CAMILO RODRIGUEZ MELO"/>
    <n v="43200000"/>
    <n v="7200000"/>
    <m/>
    <n v="6"/>
    <n v="43200000"/>
    <s v="DIRECCION GENERAL"/>
  </r>
  <r>
    <n v="348"/>
    <s v="UAESP-354-2026"/>
    <d v="2026-01-28T00:00:00"/>
    <x v="1"/>
    <x v="5"/>
    <x v="1"/>
    <s v="UAESP-354-2026"/>
    <n v="80161500"/>
    <s v="https://community.secop.gov.co/Public/Tendering/ContractNoticePhases/View?PPI=CO1.PPI.45517091&amp;isFromPublicArea=True&amp;isModal=False"/>
    <s v="FIRMADO "/>
    <s v="1 1. Inversión"/>
    <s v="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
    <s v="JAIRO ENRIQUE PEÑARANDA TORRADO"/>
    <n v="120000000"/>
    <n v="10000000"/>
    <m/>
    <n v="12"/>
    <n v="120000000"/>
    <s v="SUBDIRECCION DE RECOLECCION, BARRIDO Y LIMPIEZA-RBL"/>
  </r>
  <r>
    <n v="349"/>
    <s v="UAESP-72-2026"/>
    <d v="2026-01-16T00:00:00"/>
    <x v="2"/>
    <x v="3"/>
    <x v="1"/>
    <s v="UAESP-72-2026"/>
    <n v="80111600"/>
    <s v="https://community.secop.gov.co/Public/Tendering/ContractNoticePhases/View?PPI=CO1.PPI.44736428&amp;isFromPublicArea=True&amp;isModal=False"/>
    <s v="FIRMADO "/>
    <s v="1 1. Inversión"/>
    <s v="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
    <s v="MAYRETH NATALY PEREZ CUERVO"/>
    <n v="37800000"/>
    <n v="4200000"/>
    <m/>
    <n v="9"/>
    <n v="37800000"/>
    <s v="SUBDIRECCION DE APROVECHAMIENTO-SA"/>
  </r>
  <r>
    <n v="350"/>
    <s v="UAESP-180-2026"/>
    <d v="2026-01-21T00:00:00"/>
    <x v="2"/>
    <x v="3"/>
    <x v="1"/>
    <s v="UAESP-180-2026"/>
    <n v="80111600"/>
    <s v="https://community.secop.gov.co/Public/Tendering/ContractNoticePhases/View?PPI=CO1.PPI.45106837&amp;isFromPublicArea=True&amp;isModal=False"/>
    <s v="firmado"/>
    <s v="1 1. Inversión"/>
    <s v="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LEXANDRA PEÑA LONDOÑO"/>
    <n v="56700000"/>
    <n v="6300000"/>
    <m/>
    <n v="9"/>
    <n v="56700000"/>
    <s v="SUBDIRECCION DE APROVECHAMIENTO-SA"/>
  </r>
  <r>
    <n v="351"/>
    <s v="UAESP-357-2026"/>
    <d v="2026-01-28T00:00:00"/>
    <x v="1"/>
    <x v="5"/>
    <x v="1"/>
    <s v="UAESP-357-2026"/>
    <n v="80161500"/>
    <s v="https://community.secop.gov.co/Public/Tendering/ContractNoticePhases/View?PPI=CO1.PPI.45543648&amp;isFromPublicArea=True&amp;isModal=False"/>
    <s v="FIRMADO "/>
    <s v="1 1. Inversión"/>
    <s v="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
    <s v="ALEXANDER RAMIREZ GRANADOS"/>
    <n v="43450000"/>
    <n v="7241666.666666667"/>
    <m/>
    <n v="6"/>
    <n v="43450000"/>
    <s v="SUBDIRECCION DE SERVICIOS FUNERARIOS Y ALUMBRADO PUBLICO-SSFAP"/>
  </r>
  <r>
    <n v="352"/>
    <s v="UAESP-358-2026"/>
    <d v="2026-01-28T00:00:00"/>
    <x v="1"/>
    <x v="5"/>
    <x v="1"/>
    <s v="UAESP-358-2026"/>
    <n v="80161500"/>
    <s v="https://community.secop.gov.co/Public/Tendering/ContractNoticePhases/View?PPI=CO1.PPI.45558240&amp;isFromPublicArea=True&amp;isModal=False"/>
    <s v="FIRMADO "/>
    <s v="2 2. Funcionamiento"/>
    <s v="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
    <s v="SASHA TORRADO PUERTA"/>
    <n v="48000000"/>
    <n v="6000000"/>
    <m/>
    <n v="8"/>
    <n v="48000000"/>
    <s v="DIRECCION GENERAL"/>
  </r>
  <r>
    <n v="353"/>
    <s v="UAESP-359-2026"/>
    <d v="2026-01-28T00:00:00"/>
    <x v="1"/>
    <x v="5"/>
    <x v="1"/>
    <s v="UAESP-359-2026"/>
    <n v="80161500"/>
    <s v=" https://community.secop.gov.co/Public/Tendering/ContractNoticePhases/View?PPI=CO1.PPI.45548763&amp;isFromPublicArea=True&amp;isModal=False"/>
    <s v="FIRMADO "/>
    <s v="1 1. Inversión"/>
    <s v="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Paola Andrea Cruz Barragan"/>
    <n v="8000000"/>
    <n v="8000000"/>
    <m/>
    <n v="1"/>
    <n v="8000000"/>
    <s v="SUBDIRECCION DE SERVICIOS FUNERARIOS Y ALUMBRADO PUBLICO-SSFAP"/>
  </r>
  <r>
    <n v="354"/>
    <s v="UAESP-360-2026"/>
    <d v="2026-01-28T00:00:00"/>
    <x v="1"/>
    <x v="5"/>
    <x v="1"/>
    <s v="UAESP-360-2026"/>
    <n v="80161500"/>
    <s v=" https://community.secop.gov.co/Public/Tendering/ContractNoticePhases/View?PPI=CO1.PPI.45546286&amp;isFromPublicArea=True&amp;isModal=False"/>
    <s v="FIRMADO "/>
    <s v="1 1. Inversión"/>
    <s v="SAP-004 Prestar servicios profesionales desde el ámbito de la ingeniería eléctrica, para el desarrollo de actividades relacionadas con la revisión y aprobación de proyectos de Alumbrado Público."/>
    <s v="wilson Homero Dominguez Almanzar"/>
    <n v="99000000"/>
    <n v="9000000"/>
    <m/>
    <n v="11"/>
    <n v="99000000"/>
    <s v="SUBDIRECCION DE SERVICIOS FUNERARIOS Y ALUMBRADO PUBLICO-SSFAP"/>
  </r>
  <r>
    <n v="355"/>
    <s v="UAESP-361-2026"/>
    <d v="2026-01-28T00:00:00"/>
    <x v="1"/>
    <x v="5"/>
    <x v="1"/>
    <s v="UAESP-361-2026"/>
    <n v="80161500"/>
    <s v="https://community.secop.gov.co/Public/Tendering/ContractNoticePhases/View?PPI=CO1.PPI.45557729&amp;isFromPublicArea=True&amp;isModal=False"/>
    <s v="FIRMADO "/>
    <s v="1 1. Inversión"/>
    <s v="SAP-023 Prestar servicios profesionales a la Subdirección de Servicios Funerarios y Alumbrado Público en el componente ambiental, sanitario y de emisiones atmosféricas de interés de la subdirección"/>
    <s v="Jair Alberto Martinez Malaver"/>
    <n v="77000000"/>
    <n v="7000000"/>
    <m/>
    <n v="11"/>
    <n v="77000000"/>
    <s v="SUBDIRECCION DE SERVICIOS FUNERARIOS Y ALUMBRADO PUBLICO-SSFAP"/>
  </r>
  <r>
    <n v="356"/>
    <s v="UAESP-245-2026"/>
    <d v="2026-01-24T00:00:00"/>
    <x v="1"/>
    <x v="3"/>
    <x v="1"/>
    <s v="UAESP-245-2026"/>
    <n v="80161500"/>
    <s v="https://community.secop.gov.co/Public/Tendering/ContractNoticePhases/View?PPI=CO1.PPI.45336354&amp;isFromPublicArea=True&amp;isModal=False"/>
    <s v="firmado"/>
    <s v="1 1. Inversión"/>
    <s v="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NDREA CRISTANCHO TAMAYO"/>
    <n v="50400000"/>
    <n v="5040000"/>
    <m/>
    <n v="10"/>
    <n v="50400000"/>
    <s v="SUBDIRECCION DE APROVECHAMIENTO-SA"/>
  </r>
  <r>
    <n v="357"/>
    <s v="UAESP-364-2026"/>
    <d v="2026-01-28T00:00:00"/>
    <x v="1"/>
    <x v="5"/>
    <x v="1"/>
    <s v="UAESP-364-2026"/>
    <n v="80161500"/>
    <s v="https://community.secop.gov.co/Public/Tendering/ContractNoticePhases/View?PPI=CO1.PPI.45553190&amp;isFromPublicArea=True&amp;isModal=False"/>
    <s v="FIRMADO "/>
    <s v="1 1. Inversión"/>
    <s v="RBL-137 Prestar los servicios profesionales a la Subdirección de RBL de la UAESP, en las acciones necesarias para el fortalecimiento de la participación ciudadana y gestión social divulgando y promocionando el manejo adecuado de residuos sólidos en Bogotá D.C"/>
    <s v="JANNETT AMPARO MONTENEGRO BETANCOURT"/>
    <n v="94560000"/>
    <n v="7880000"/>
    <m/>
    <n v="12"/>
    <n v="94560000"/>
    <s v="SUBDIRECCION DE RECOLECCION, BARRIDO Y LIMPIEZA-RBL"/>
  </r>
  <r>
    <n v="358"/>
    <s v="UAESP-365-2026"/>
    <d v="2026-01-28T00:00:00"/>
    <x v="1"/>
    <x v="5"/>
    <x v="1"/>
    <s v="UAESP-365-2026"/>
    <n v="80161500"/>
    <s v="https://community.secop.gov.co/Public/Tendering/ContractNoticePhases/View?PPI=CO1.PPI.45562398&amp;isFromPublicArea=True&amp;isModal=False"/>
    <s v="FIRMADO "/>
    <s v="1 1. Inversión"/>
    <s v="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n Alexander López López"/>
    <n v="96000000"/>
    <n v="8000000"/>
    <m/>
    <n v="12"/>
    <n v="96000000"/>
    <s v="SUBDIRECCION DE RECOLECCION, BARRIDO Y LIMPIEZA-RBL"/>
  </r>
  <r>
    <n v="359"/>
    <s v="UAESP-366-2026"/>
    <d v="2026-01-28T00:00:00"/>
    <x v="2"/>
    <x v="4"/>
    <x v="1"/>
    <s v="UAESP-366-2026"/>
    <n v="80111600"/>
    <s v="https://community.secop.gov.co/Public/Tendering/ContractNoticePhases/View?PPI=CO1.PPI.45570894&amp;isFromPublicArea=True&amp;isModal=False"/>
    <s v="FIRMADO "/>
    <s v="1 1. Inversión"/>
    <s v="SAL-025 Acompalar y prestar servicios de apoyo a la gestión a la Subdirección de Asuntos Legales de la Unidad Administrativa Especial de Servicios públicos - UAESP, mediante la ejecución de actividades administrativas y de seguimiento a la gestión de la Subdirección."/>
    <s v="Cristian Camilo Ramos Martinez"/>
    <n v="76869000"/>
    <n v="7686900"/>
    <m/>
    <n v="10"/>
    <n v="76869000"/>
    <s v="SUBDIRECCION DE ASUNTOS LEGALES-SAL"/>
  </r>
  <r>
    <n v="360"/>
    <s v="UAESP-367-2026"/>
    <d v="2026-01-28T00:00:00"/>
    <x v="1"/>
    <x v="5"/>
    <x v="1"/>
    <s v="UAESP-367-2026"/>
    <n v="80161500"/>
    <s v="https://community.secop.gov.co/Public/Tendering/ContractNoticePhases/View?PPI=CO1.PPI.45560635&amp;isFromPublicArea=True&amp;isModal=False"/>
    <s v="EN EJECUCION"/>
    <s v="2 2. Funcionamiento"/>
    <s v="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
    <s v="Valentina Laverde"/>
    <n v="121500000"/>
    <n v="12150000"/>
    <m/>
    <n v="10"/>
    <n v="121500000"/>
    <s v="DIRECCION GENERAL"/>
  </r>
  <r>
    <n v="361"/>
    <s v="UAESP-368-2026"/>
    <d v="2026-01-28T00:00:00"/>
    <x v="1"/>
    <x v="5"/>
    <x v="1"/>
    <s v="UAESP-368-2026"/>
    <n v="80161500"/>
    <s v="https://community.secop.gov.co/Public/Tendering/ContractNoticePhases/View?PPI=CO1.PPI.45652838&amp;isFromPublicArea=True&amp;isModal=False"/>
    <s v="FIRMADO "/>
    <s v="1 1. Inversión"/>
    <s v="SAP-005 Prestar servicios profesionales desde el ámbito de la ingeniería eléctrica, para el desarrollo de actividades relacionadas con la revisión y aprobación de proyectos de Alumbrado Público."/>
    <s v="Erika Tatiana Mateus Galindo"/>
    <n v="99000000"/>
    <n v="9000000"/>
    <m/>
    <n v="11"/>
    <n v="99000000"/>
    <s v="SUBDIRECCION DE SERVICIOS FUNERARIOS Y ALUMBRADO PUBLICO-SSFAP"/>
  </r>
  <r>
    <n v="362"/>
    <s v="UAESP-369-2026"/>
    <d v="2026-01-28T00:00:00"/>
    <x v="1"/>
    <x v="5"/>
    <x v="1"/>
    <s v="UAESP-369-2026"/>
    <s v=" 80161500"/>
    <s v="https://community.secop.gov.co/Public/Tendering/ContractNoticePhases/View?PPI=CO1.PPI.45561970&amp;isFromPublicArea=True&amp;isModal=False"/>
    <s v="FIRMADO "/>
    <s v="1 1. Inversión"/>
    <s v="RBL-136 Prestar los servicios profesionales a la Subdirección de RBL de la UAESP, en las acciones necesarias para el fortalecimiento de la participación ciudadana y gestión social divulgando y promocionando el manejo adecuado de residuos sólidos en Bogotá D.C."/>
    <s v="Anddy Vanesa Guzmán Hurtado"/>
    <n v="94560000"/>
    <n v="7880000"/>
    <m/>
    <n v="12"/>
    <n v="94560000"/>
    <s v="SUBDIRECCION DE RECOLECCION, BARRIDO Y LIMPIEZA-RBL"/>
  </r>
  <r>
    <n v="363"/>
    <s v="UAESP-370-2026"/>
    <d v="2026-01-28T00:00:00"/>
    <x v="1"/>
    <x v="5"/>
    <x v="1"/>
    <s v="UAESP-370-2026"/>
    <n v="80161500"/>
    <s v="https://community.secop.gov.co/Public/Tendering/ContractNoticePhases/View?PPI=CO1.PPI.45560903&amp;isFromPublicArea=True&amp;isModal=False"/>
    <s v="FIRMADO "/>
    <s v="1 1. Inversión"/>
    <s v="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 STEPHANY FUENTES SANCHEZ"/>
    <n v="85410000"/>
    <n v="7117500"/>
    <m/>
    <n v="12"/>
    <n v="85410000"/>
    <s v="OFICINA DE CONTROL INTERNO DISCIPLINARIO-OCDI"/>
  </r>
  <r>
    <n v="364"/>
    <s v="UAESP-371-2026"/>
    <d v="2026-01-28T00:00:00"/>
    <x v="1"/>
    <x v="5"/>
    <x v="1"/>
    <s v="UAESP-371-2026"/>
    <n v="80161500"/>
    <s v="https://community.secop.gov.co/Public/Tendering/ContractNoticePhases/View?PPI=CO1.PPI.45567199&amp;isFromPublicArea=True&amp;isModal=False"/>
    <s v="FIRMADO "/>
    <s v="1 1. Inversión"/>
    <s v="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silvio brochero pinzon"/>
    <n v="96000000"/>
    <n v="8000000"/>
    <m/>
    <n v="12"/>
    <n v="96000000"/>
    <s v="SUBDIRECCION DE RECOLECCION, BARRIDO Y LIMPIEZA-RBL"/>
  </r>
  <r>
    <n v="365"/>
    <s v="UAESP-372-2026"/>
    <d v="2026-01-28T00:00:00"/>
    <x v="1"/>
    <x v="5"/>
    <x v="1"/>
    <s v="UAESP-372-2026"/>
    <n v="80161500"/>
    <s v="https://community.secop.gov.co/Public/Tendering/ContractNoticePhases/View?PPI=CO1.PPI.45567246&amp;isFromPublicArea=True&amp;isModal=False"/>
    <s v="FIRMADO "/>
    <s v="1 1. Inversión"/>
    <s v="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German Eduardo Ceballos Abello"/>
    <n v="96000000"/>
    <n v="8000000"/>
    <m/>
    <n v="12"/>
    <n v="96000000"/>
    <s v="SUBDIRECCION DE RECOLECCION, BARRIDO Y LIMPIEZA-RBL"/>
  </r>
  <r>
    <n v="366"/>
    <s v="UAESP-162-2026"/>
    <d v="2026-01-20T00:00:00"/>
    <x v="1"/>
    <x v="1"/>
    <x v="1"/>
    <s v="UAESP-162-2026"/>
    <n v="80111600"/>
    <s v="https://community.secop.gov.co/Public/Tendering/ContractNoticePhases/View?PPI=CO1.PPI.45076929&amp;isFromPublicArea=True&amp;isModal=False"/>
    <s v="firmado"/>
    <s v="1 1. Inversión"/>
    <s v="SA-026 Prestar servicios profesionales a la Subdirección de Aprovechamiento para apoyar la coordinación y gestión de acciones relacionadas con la asignación del recurso proveniente del Incentivo al Aprovechamiento y Tratamiento de residuos Sólidos (IAT)."/>
    <s v="Paula Andrea Rojas Barrero"/>
    <n v="64000000"/>
    <n v="8000000"/>
    <m/>
    <n v="8"/>
    <n v="64000000"/>
    <s v="SUBDIRECCION DE APROVECHAMIENTO-SA"/>
  </r>
  <r>
    <n v="367"/>
    <s v="UAESP-312-2026"/>
    <d v="2026-01-27T00:00:00"/>
    <x v="1"/>
    <x v="5"/>
    <x v="1"/>
    <s v="UAESP-312-2026"/>
    <n v="80111600"/>
    <s v="https://community.secop.gov.co/Public/Tendering/ContractNoticePhases/View?PPI=CO1.PPI.45424408&amp;isFromPublicArea=True&amp;isModal=False"/>
    <s v="firmado"/>
    <s v="2 2. Funcionamiento"/>
    <s v="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
    <s v="RAUL FELIPE GALLO CASTILLO"/>
    <n v="63040000"/>
    <n v="7880000"/>
    <m/>
    <n v="8"/>
    <n v="63040000"/>
    <s v="SUBDIRECCION DE APROVECHAMIENTO-SA"/>
  </r>
  <r>
    <n v="368"/>
    <s v="UAESP-375-2026"/>
    <d v="2026-01-28T00:00:00"/>
    <x v="1"/>
    <x v="11"/>
    <x v="1"/>
    <s v="UAESP-375-2026"/>
    <n v="80161500"/>
    <s v="https://www.secop.gov.co/CO1BusinessLine/Tendering/ProcedureEdit/View?docUniqueIdentifier=CO1.REQ.10001668&amp;prevCtxLbl=Proceso&amp;prevCtxUrl=https%3a%2f%2fwww.secop.gov.co%3a443%2fCO1BusinessLine%2fTendering%2fBuyerWorkArea%2fIndex%3fdocUniqueIdentifier%3dCO1.BDOS.9833611"/>
    <s v="FIRMADO "/>
    <s v="1 1. Inversión"/>
    <s v="OAP-010 Prestar servicios profesionales apoyando técnicamente las actividades del proceso de transparencia, comunicaciones y realizar el seguimiento, evaluación y actualización al Plan de Gestión Integral de Residuos Sólidos – PGIRS.JAZMINE BEATRIZ IBAÑEZ LOZANO"/>
    <s v="JAZMINE BEATRIZ IBAÑEZ LOZANO"/>
    <n v="144000000"/>
    <n v="12000000"/>
    <m/>
    <n v="12"/>
    <n v="144000000"/>
    <s v="OFICINA ASESORA DE PLANEACION-OAP"/>
  </r>
  <r>
    <n v="369"/>
    <s v="UAESP-376-2026"/>
    <d v="2026-01-28T00:00:00"/>
    <x v="1"/>
    <x v="11"/>
    <x v="1"/>
    <s v="UAESP-376-2026"/>
    <n v="80161500"/>
    <s v="https://www.secop.gov.co/CO1BusinessLine/Tendering/ProcedureEdit/View?docUniqueIdentifier=CO1.REQ.10004936&amp;prevCtxLbl=Proceso&amp;prevCtxUrl=https%3a%2f%2fwww.secop.gov.co%3a443%2fCO1BusinessLine%2fTendering%2fBuyerWorkArea%2fIndex%3fdocUniqueIdentifier%3dCO1.BDOS.9835998"/>
    <s v="firmado"/>
    <s v="1 1. Inversión"/>
    <s v="OAP-003 Prestar servicios profesionales brindando apoyo jurídico dentro del proceso de Participación Ciudadana y realizar el seguimiento juridico al Plan de Gestión Integral de Residuos Sólidos – PGIRS y demás procesos asignados a la Oficina Asesora de Planeación de la UAESP"/>
    <s v="ELBA YOHANA FUENTES VALBUENA"/>
    <n v="92400000"/>
    <n v="8400000"/>
    <m/>
    <n v="11"/>
    <n v="92400000"/>
    <s v="OFICINA ASESORA DE PLANEACION-OAP"/>
  </r>
  <r>
    <n v="370"/>
    <s v="UAESP-377-2026"/>
    <d v="2026-01-28T00:00:00"/>
    <x v="1"/>
    <x v="11"/>
    <x v="1"/>
    <s v="UAESP-377-2026"/>
    <n v="80161500"/>
    <s v="https://www.secop.gov.co/CO1BusinessLine/Tendering/ProcedureEdit/View?docUniqueIdentifier=CO1.REQ.10005766&amp;prevCtxLbl=Proceso&amp;prevCtxUrl=https%3a%2f%2fwww.secop.gov.co%3a443%2fCO1BusinessLine%2fTendering%2fBuyerWorkArea%2fIndex%3fdocUniqueIdentifier%3dCO1.BDOS.9837175"/>
    <s v="FIRMADO "/>
    <s v="1 1. Inversión"/>
    <s v="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quot;"/>
    <s v=" CHRISTIAN CAMILO ZAMUDIO LOPEZ"/>
    <n v="116600000"/>
    <n v="10600000"/>
    <m/>
    <n v="11"/>
    <n v="116600000"/>
    <s v="OFICINA ASESORA DE PLANEACION-OAP"/>
  </r>
  <r>
    <n v="371"/>
    <s v="UAESP-378-2026"/>
    <d v="2026-01-28T00:00:00"/>
    <x v="1"/>
    <x v="11"/>
    <x v="1"/>
    <s v="UAESP-378-2026"/>
    <n v="80161500"/>
    <s v="https://www.secop.gov.co/CO1BusinessLine/Tendering/ProcedureEdit/View?docUniqueIdentifier=CO1.REQ.10006436&amp;prevCtxLbl=Proceso&amp;prevCtxUrl=https%3a%2f%2fwww.secop.gov.co%3a443%2fCO1BusinessLine%2fTendering%2fBuyerWorkArea%2fIndex%3fdocUniqueIdentifier%3dCO1.BDOS.9837694"/>
    <s v="FIRMADO "/>
    <s v="1 1. Inversión"/>
    <s v="RBL-157 Prestación de servicios profesionales a la Subdirección de RBL de la UAESP en lamplaneación y desarrollo de actividades de gestión territorial, con el fin de incentivar la participación ciudadana, para promover prácticas responsables en la gestión de los residuos y el cumplimiento de los horarios y frecuencias de las actividades del servicio de aseo."/>
    <s v="HERNAN RODRÍGUEZ VARGAS "/>
    <n v="96000000"/>
    <n v="8000000"/>
    <m/>
    <n v="12"/>
    <n v="96000000"/>
    <s v="SUBDIRECCION DE RECOLECCION, BARRIDO Y LIMPIEZA-RBL"/>
  </r>
  <r>
    <n v="372"/>
    <s v="UAESP-379-2026"/>
    <d v="2026-01-29T00:00:00"/>
    <x v="1"/>
    <x v="11"/>
    <x v="1"/>
    <s v="UAESP-379-2026"/>
    <n v="80161500"/>
    <s v="https://www.secop.gov.co/CO1BusinessLine/Tendering/ProcedureEdit/View?docUniqueIdentifier=CO1.REQ.10008989&amp;prevCtxLbl=Proceso&amp;prevCtxUrl=https%3a%2f%2fwww.secop.gov.co%3a443%2fCO1BusinessLine%2fTendering%2fBuyerWorkArea%2fIndex%3fdocUniqueIdentifier%3dCO1.BDOS.9840689"/>
    <s v="FIRMADO "/>
    <s v="1 1. Inversión"/>
    <s v="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SÉ RAFAEL SUAREZ RUBIO"/>
    <n v="96000000"/>
    <n v="8000000"/>
    <m/>
    <n v="12"/>
    <n v="96000000"/>
    <s v="SUBDIRECCION DE RECOLECCION, BARRIDO Y LIMPIEZA-RBL"/>
  </r>
  <r>
    <n v="373"/>
    <s v="UAESP-380-2026"/>
    <d v="2026-01-29T00:00:00"/>
    <x v="1"/>
    <x v="11"/>
    <x v="1"/>
    <s v="UAESP-380-2026"/>
    <n v="80161500"/>
    <s v="https://www.secop.gov.co/CO1BusinessLine/Tendering/ProcedureEdit/View?docUniqueIdentifier=CO1.REQ.10006328&amp;prevCtxLbl=Proceso&amp;prevCtxUrl=https%3a%2f%2fwww.secop.gov.co%3a443%2fCO1BusinessLine%2fTendering%2fBuyerWorkArea%2fIndex%3fdocUniqueIdentifier%3dCO1.BDOS.9837837"/>
    <s v="FIRMADO "/>
    <s v="1 1. Inversión"/>
    <s v="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BLO ANDRES CABREJO ARDILA"/>
    <n v="96000000"/>
    <n v="8000000"/>
    <m/>
    <n v="12"/>
    <n v="96000000"/>
    <s v="SUBDIRECCION DE RECOLECCION, BARRIDO Y LIMPIEZA-RBL"/>
  </r>
  <r>
    <n v="374"/>
    <s v="UAESP-248-2026"/>
    <d v="2026-01-25T00:00:00"/>
    <x v="1"/>
    <x v="3"/>
    <x v="1"/>
    <s v="UAESP-248-2026"/>
    <n v="80111600"/>
    <s v="https://community.secop.gov.co/Public/Tendering/ContractNoticePhases/View?PPI=CO1.PPI.45330716&amp;isFromPublicArea=True&amp;isModal=False"/>
    <s v="firmado"/>
    <s v="1 1. Inversión"/>
    <s v="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
    <s v="SOLI GONZALEZ MARTINEZ"/>
    <n v="55160000"/>
    <n v="7880000"/>
    <m/>
    <n v="7"/>
    <n v="55160000"/>
    <s v="SUBDIRECCION DE APROVECHAMIENTO-SA"/>
  </r>
  <r>
    <n v="375"/>
    <s v="UAESP-382-2026"/>
    <d v="2026-01-29T00:00:00"/>
    <x v="1"/>
    <x v="11"/>
    <x v="1"/>
    <s v="UAESP-382-2026"/>
    <n v="80161500"/>
    <s v="https://www.secop.gov.co/CO1BusinessLine/Tendering/ProcedureEdit/View?docUniqueIdentifier=CO1.REQ.10008298&amp;prevCtxLbl=Proceso&amp;prevCtxUrl=https%3a%2f%2fwww.secop.gov.co%3a443%2fCO1BusinessLine%2fTendering%2fBuyerWorkArea%2fIndex%3fdocUniqueIdentifier%3dCO1.BDOS.9839886"/>
    <s v="firmado"/>
    <s v="1 1. Inversión"/>
    <s v="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NICOLAS CELIS YARURO"/>
    <n v="96000000"/>
    <n v="8000000"/>
    <m/>
    <n v="12"/>
    <n v="96000000"/>
    <s v="SUBDIRECCION DE RECOLECCION, BARRIDO Y LIMPIEZA-RBL"/>
  </r>
  <r>
    <n v="376"/>
    <s v="UAESP-383-2026"/>
    <d v="2026-01-29T00:00:00"/>
    <x v="1"/>
    <x v="11"/>
    <x v="1"/>
    <s v="UAESP-383-2026"/>
    <n v="80161500"/>
    <s v="https://www.secop.gov.co/CO1BusinessLine/Tendering/ProcedureEdit/View?docUniqueIdentifier=CO1.REQ.10007574&amp;prevCtxLbl=Proceso&amp;prevCtxUrl=https%3a%2f%2fwww.secop.gov.co%3a443%2fCO1BusinessLine%2fTendering%2fBuyerWorkArea%2fIndex%3fdocUniqueIdentifier%3dCO1.BDOS.9839085"/>
    <s v="FIRMADO "/>
    <s v="1 1. Inversión"/>
    <s v=" 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DIANA VERONICA MANOSALVA"/>
    <n v="96000000"/>
    <n v="8000000"/>
    <m/>
    <n v="12"/>
    <n v="96000000"/>
    <s v="SUBDIRECCION DE RECOLECCION, BARRIDO Y LIMPIEZA-RBL"/>
  </r>
  <r>
    <n v="377"/>
    <s v="UAESP-384-2026"/>
    <d v="2026-01-29T00:00:00"/>
    <x v="1"/>
    <x v="11"/>
    <x v="1"/>
    <s v="UAESP-384-2026"/>
    <n v="80161500"/>
    <s v="https://www.secop.gov.co/CO1BusinessLine/Tendering/ProcedureEdit/View?docUniqueIdentifier=CO1.REQ.10020880&amp;prevCtxLbl=Proceso&amp;prevCtxUrl=https%3a%2f%2fwww.secop.gov.co%3a443%2fCO1BusinessLine%2fTendering%2fBuyerWorkArea%2fIndex%3fdocUniqueIdentifier%3dCO1.BDOS.9851676"/>
    <s v="FIRMADO "/>
    <s v="1 1. Inversión"/>
    <s v="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LEIDY YINETH GUZMAN BOLIVAR"/>
    <n v="96000000"/>
    <n v="8000000"/>
    <m/>
    <n v="12"/>
    <n v="96000000"/>
    <s v="SUBDIRECCION DE RECOLECCION, BARRIDO Y LIMPIEZA-RBL"/>
  </r>
  <r>
    <n v="378"/>
    <s v="UAESP-385-2026"/>
    <d v="2026-01-29T00:00:00"/>
    <x v="1"/>
    <x v="11"/>
    <x v="1"/>
    <s v="UAESP-385-2026"/>
    <n v="80161500"/>
    <s v="https://www.secop.gov.co/CO1BusinessLine/Tendering/ProcedureEdit/View?docUniqueIdentifier=CO1.REQ.10011083&amp;prevCtxLbl=Proceso&amp;prevCtxUrl=https%3a%2f%2fwww.secop.gov.co%3a443%2fCO1BusinessLine%2fTendering%2fBuyerWorkArea%2fIndex%3fdocUniqueIdentifier%3dCO1.BDOS.9843015"/>
    <s v="FIRMADO "/>
    <s v="1 1. Inversión"/>
    <s v="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
    <s v=" IAN LOZANO RUIZ"/>
    <n v="64000000"/>
    <n v="8000000"/>
    <m/>
    <n v="8"/>
    <n v="64000000"/>
    <s v="SUBDIRECCION DE SERVICIOS FUNERARIOS Y ALUMBRADO PUBLICO-SSFAP"/>
  </r>
  <r>
    <n v="379"/>
    <s v="UAESP-386-2026"/>
    <d v="2026-01-29T00:00:00"/>
    <x v="1"/>
    <x v="11"/>
    <x v="1"/>
    <s v="UAESP-386-2026"/>
    <n v="80161500"/>
    <s v="https://www.secop.gov.co/CO1BusinessLine/Tendering/ProcedureEdit/View?docUniqueIdentifier=CO1.REQ.10029951&amp;prevCtxLbl=Proceso&amp;prevCtxUrl=https%3a%2f%2fwww.secop.gov.co%3a443%2fCO1BusinessLine%2fTendering%2fBuyerWorkArea%2fIndex%3fdocUniqueIdentifier%3dCO1.BDOS.9844989"/>
    <s v="FIRMADO "/>
    <s v="1 1. Inversión"/>
    <s v="OCDI-009 Prestación de servicios profesionales como abogado en la Oficina de Control Disciplinario Interno (OCDI) de la UAESP, para el apoyo jurídico en derecho disciplinario, incluyendo la sustanciación e impulso de los procesos disciplinarios y el apoyo en las gestiones int ernas de la Oficina."/>
    <s v="MARTHA EUGENIA GARCÍA JAIMES"/>
    <n v="60000000"/>
    <n v="10000000"/>
    <m/>
    <n v="6"/>
    <n v="60000000"/>
    <s v="OFICINA DE CONTROL INTERNO DISCIPLINARIO-OCDI"/>
  </r>
  <r>
    <n v="380"/>
    <s v="UAESP-387-2026"/>
    <d v="2026-01-29T00:00:00"/>
    <x v="2"/>
    <x v="4"/>
    <x v="1"/>
    <s v="UAESP-387-2026"/>
    <n v="80161500"/>
    <s v="https://www.secop.gov.co/CO1BusinessLine/Tendering/ProcedureEdit/View?docUniqueIdentifier=CO1.REQ.10013061&amp;prevCtxLbl=Proceso&amp;prevCtxUrl=https%3a%2f%2fwww.secop.gov.co%3a443%2fCO1BusinessLine%2fTendering%2fBuyerWorkArea%2fIndex%3fdocUniqueIdentifier%3dCO1.BDOS.9844485"/>
    <s v="FIRMADO "/>
    <s v="1 1. Inversión"/>
    <s v="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LUIS GONZÁLEZ CELY"/>
    <n v="3151629"/>
    <n v="3151629"/>
    <m/>
    <n v="1"/>
    <n v="3151629"/>
    <s v="SUBDIRECCION DE SERVICIOS FUNERARIOS Y ALUMBRADO PUBLICO-SSFAP"/>
  </r>
  <r>
    <n v="381"/>
    <s v="UAESP-388-2026"/>
    <d v="2026-01-29T00:00:00"/>
    <x v="1"/>
    <x v="11"/>
    <x v="1"/>
    <s v="UAESP-388-2026"/>
    <n v="80161500"/>
    <s v="https://www.secop.gov.co/CO1BusinessLine/Tendering/ProcedureEdit/View?docUniqueIdentifier=CO1.REQ.10024939&amp;prevCtxLbl=Proceso&amp;prevCtxUrl=https%3a%2f%2fwww.secop.gov.co%3a443%2fCO1BusinessLine%2fTendering%2fBuyerWorkArea%2fIndex%3fdocUniqueIdentifier%3dCO1.BDOS.9856440"/>
    <s v="FIRMADO "/>
    <s v="1 1. Inversión"/>
    <s v="RBL-138 Prestar los servicios profesionales a la Subdirección de RBL de la UAESP, en las acciones necesarias para el fortalecimiento de la participación ciudadana y gestión social divulgando y promocionando el manejo adecuado de residuos sólidos en Bogotá"/>
    <s v="MARIA XIMMENA RIVERA FERNANDEZ "/>
    <n v="94560000"/>
    <n v="7880000"/>
    <m/>
    <n v="12"/>
    <n v="94560000"/>
    <s v="SUBDIRECCION DE RECOLECCION, BARRIDO Y LIMPIEZA-RBL"/>
  </r>
  <r>
    <n v="382"/>
    <s v="UAESP-389-2026"/>
    <d v="2026-01-29T00:00:00"/>
    <x v="2"/>
    <x v="4"/>
    <x v="1"/>
    <s v="UAESP-389-2026"/>
    <n v="80161500"/>
    <s v="https://www.secop.gov.co/CO1BusinessLine/Tendering/ProcedureEdit/View?docUniqueIdentifier=CO1.REQ.10025394&amp;prevCtxLbl=Proceso&amp;prevCtxUrl=https%3a%2f%2fwww.secop.gov.co%3a443%2fCO1BusinessLine%2fTendering%2fBuyerWorkArea%2fIndex%3fdocUniqueIdentifier%3dCO1.BDOS.9856751"/>
    <s v="FIRMADO "/>
    <s v="1 1. Inversión"/>
    <s v="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 NICOLÁS ANDRÉS CARRILLO QUINTERO"/>
    <n v="3151629"/>
    <n v="3151629"/>
    <m/>
    <n v="1"/>
    <n v="3151629"/>
    <s v="SUBDIRECCION DE SERVICIOS FUNERARIOS Y ALUMBRADO PUBLICO-SSFAP"/>
  </r>
  <r>
    <n v="383"/>
    <s v="UAESP-390-2026"/>
    <d v="2026-01-29T00:00:00"/>
    <x v="2"/>
    <x v="4"/>
    <x v="1"/>
    <s v="UAESP-390-2026"/>
    <n v="80161500"/>
    <s v="https://www.secop.gov.co/CO1BusinessLine/Tendering/ProcedureEdit/View?docUniqueIdentifier=CO1.REQ.10024679&amp;prevCtxLbl=Proceso&amp;prevCtxUrl=https%3a%2f%2fwww.secop.gov.co%3a443%2fCO1BusinessLine%2fTendering%2fBuyerWorkArea%2fIndex%3fdocUniqueIdentifier%3dCO1.BDOS.9856318"/>
    <s v="FIRMADO "/>
    <s v="1 1. Inversión"/>
    <s v="SAF-071 Prestar servicios de apoyo en el componente jurídico y financiero para apoyar a la Subdirección Administrativa y Financiera"/>
    <s v="ANDRES DAVID CALDERON OLAYA"/>
    <n v="65000000"/>
    <n v="6500000"/>
    <m/>
    <n v="10"/>
    <n v="65000000"/>
    <s v="SUBDIRECCION ADMINISTRATIVA Y FINANCIERA-SAF"/>
  </r>
  <r>
    <n v="384"/>
    <s v="UAESP-391-2026"/>
    <d v="2026-01-29T00:00:00"/>
    <x v="2"/>
    <x v="4"/>
    <x v="1"/>
    <s v="UAESP-391-2026"/>
    <n v="80161500"/>
    <s v="https://www.secop.gov.co/CO1BusinessLine/Tendering/ProcedureEdit/View?docUniqueIdentifier=CO1.REQ.10025651&amp;prevCtxLbl=Proceso&amp;prevCtxUrl=https%3a%2f%2fwww.secop.gov.co%3a443%2fCO1BusinessLine%2fTendering%2fBuyerWorkArea%2fIndex%3fdocUniqueIdentifier%3dCO1.BDOS.9857321"/>
    <s v="FIRMADO "/>
    <s v="2 2. Funcionamiento"/>
    <s v="DG-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
    <s v="NATHALLY ALEJANDRA CORTEZANO BETANCUR"/>
    <n v="61200000"/>
    <n v="6800000"/>
    <m/>
    <n v="9"/>
    <n v="61200000"/>
    <s v="DIRECCION GENERAL"/>
  </r>
  <r>
    <n v="385"/>
    <s v="UAESP-392-2026"/>
    <d v="2026-01-29T00:00:00"/>
    <x v="1"/>
    <x v="12"/>
    <x v="1"/>
    <s v="UAESP-392-2026"/>
    <n v="80111600"/>
    <s v="https://www.secop.gov.co/CO1BusinessLine/Tendering/ProcedureEdit/View?docUniqueIdentifier=CO1.REQ.10030173&amp;prevCtxLbl=Proceso&amp;prevCtxUrl=https%3a%2f%2fwww.secop.gov.co%3a443%2fCO1BusinessLine%2fTendering%2fBuyerWorkArea%2fIndex%3fdocUniqueIdentifier%3dCO1.BDOS.9861818"/>
    <s v="firmado"/>
    <s v="2 2. Funcionamiento"/>
    <s v="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
    <s v="MARY LUZ CAICEDO RAMÍREZ"/>
    <n v="40000000"/>
    <n v="8000000"/>
    <m/>
    <n v="5"/>
    <n v="40000000"/>
    <s v="SUBDIRECCION DE ASUNTOS LEGALES-SAL"/>
  </r>
  <r>
    <n v="386"/>
    <s v="UAESP-393-2026"/>
    <d v="2026-01-29T00:00:00"/>
    <x v="1"/>
    <x v="12"/>
    <x v="1"/>
    <s v="UAESP-393-2026"/>
    <n v="80161500"/>
    <s v="https://www.secop.gov.co/CO1BusinessLine/Tendering/ProcedureEdit/View?docUniqueIdentifier=CO1.REQ.10025975&amp;prevCtxLbl=Proceso&amp;prevCtxUrl=https%3a%2f%2fwww.secop.gov.co%3a443%2fCO1BusinessLine%2fTendering%2fBuyerWorkArea%2fIndex%3fdocUniqueIdentifier%3dCO1.BDOS.9857387"/>
    <s v="FIRMADO "/>
    <s v="1 1. Inversión"/>
    <s v="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GUTIERREZ RIVEROS"/>
    <n v="96000000"/>
    <n v="8000000"/>
    <m/>
    <n v="12"/>
    <n v="96000000"/>
    <s v="SUBDIRECCION DE RECOLECCION, BARRIDO Y LIMPIEZA-RBL"/>
  </r>
  <r>
    <n v="387"/>
    <s v="UAESP-394-2026"/>
    <d v="2026-01-29T00:00:00"/>
    <x v="2"/>
    <x v="4"/>
    <x v="1"/>
    <s v="UAESP-394-2026"/>
    <n v="80161500"/>
    <s v="https://www.secop.gov.co/CO1BusinessLine/Tendering/ProcedureEdit/View?docUniqueIdentifier=CO1.REQ.10027119&amp;prevCtxLbl=Proceso&amp;prevCtxUrl=https%3a%2f%2fwww.secop.gov.co%3a443%2fCO1BusinessLine%2fTendering%2fBuyerWorkArea%2fIndex%3fdocUniqueIdentifier%3dCO1.BDOS.9858703"/>
    <s v="FIRMADO "/>
    <s v="1 1. Inversión"/>
    <s v="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LINDA NATALIA NOPIA MACHADO"/>
    <n v="60000000"/>
    <n v="5000000"/>
    <m/>
    <n v="12"/>
    <n v="60000000"/>
    <s v="SUBDIRECCION DE RECOLECCION, BARRIDO Y LIMPIEZA-RBL"/>
  </r>
  <r>
    <n v="388"/>
    <s v="UAESP-395-2026"/>
    <d v="2026-01-29T00:00:00"/>
    <x v="1"/>
    <x v="5"/>
    <x v="1"/>
    <s v="UAESP-395-2026"/>
    <n v="80111600"/>
    <s v="https://community.secop.gov.co/Public/Tendering/ContractNoticePhases/View?PPI=CO1.PPI.45632243&amp;isFromPublicArea=True&amp;isModal=False "/>
    <s v="EJECUCIÓN"/>
    <s v="1 1. Inversión"/>
    <s v="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
    <s v="JAROL DAVID MERIZALDE ACOSTA"/>
    <n v="42120000"/>
    <n v="8424000"/>
    <m/>
    <n v="5"/>
    <n v="42120000"/>
    <s v="SUBDIRECCION DE ASUNTOS LEGALES-SAL"/>
  </r>
  <r>
    <n v="389"/>
    <s v="UAESP-356-2026"/>
    <d v="2026-01-28T00:00:00"/>
    <x v="1"/>
    <x v="5"/>
    <x v="1"/>
    <s v="UAESP-356-2026"/>
    <n v="80111600"/>
    <s v="https://community.secop.gov.co/Public/Tendering/ContractNoticePhases/View?PPI=CO1.PPI.45542098&amp;isFromPublicArea=True&amp;isModal=False"/>
    <s v="FIRMADO "/>
    <s v="1 1. Inversión"/>
    <s v="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
    <s v="VANESA LEON RODRIGUEZ"/>
    <n v="70000000"/>
    <n v="7777777.777777778"/>
    <m/>
    <n v="9"/>
    <n v="70000000"/>
    <s v="SUBDIRECCION DE APROVECHAMIENTO-SA"/>
  </r>
  <r>
    <n v="390"/>
    <s v="UAESP-397-2026"/>
    <d v="2026-01-29T00:00:00"/>
    <x v="1"/>
    <x v="5"/>
    <x v="1"/>
    <s v="UAESP-397-2026"/>
    <n v="80161500"/>
    <s v="https://community.secop.gov.co/Public/Tendering/ContractNoticePhases/View?PPI=CO1.PPI.45638477&amp;isFromPublicArea=True&amp;isModal=False"/>
    <s v="firmado"/>
    <s v="1 1. Inversión"/>
    <s v="SAP-022 Prestar servicios profesionales a la Subdirección de Servicios Funerarios y Alumbrado Público para realizar actividades de seguimiento, control y apoyo a la supervisión de los contratos a cargo de la dependencia"/>
    <s v="Raul Bernardo Mayorga Mayorga"/>
    <n v="99000000"/>
    <n v="9000000"/>
    <m/>
    <n v="11"/>
    <n v="99000000"/>
    <s v="SUBDIRECCION DE SERVICIOS FUNERARIOS Y ALUMBRADO PUBLICO-SSFAP"/>
  </r>
  <r>
    <n v="391"/>
    <s v="UAESP-398-2026"/>
    <d v="2026-01-29T00:00:00"/>
    <x v="1"/>
    <x v="5"/>
    <x v="1"/>
    <s v="UAESP-398-2026"/>
    <n v="80161500"/>
    <s v="https://community.secop.gov.co/Public/Tendering/ContractNoticePhases/View?PPI=CO1.PPI.45647115&amp;isFromPublicArea=True&amp;isModal=False"/>
    <s v="firmado"/>
    <s v="1 1. Inversión"/>
    <s v="SSF 010 Prestar servicios profesionales en análisis y contextualización histórica de documentos y archivos, con el propósito de valorar, organizar y preservar la memoria documental, contribuyendo a la investigación y divulgación de información relevante para la entidad"/>
    <s v="DIANA PATRICIA PINILLOS GALAN"/>
    <n v="36000000"/>
    <n v="8000000"/>
    <m/>
    <n v="4.5"/>
    <n v="36000000"/>
    <s v="SUBDIRECCION DE SERVICIOS FUNERARIOS Y ALUMBRADO PUBLICO-SSFAP"/>
  </r>
  <r>
    <n v="392"/>
    <s v="UAESP-399-2026"/>
    <d v="2026-01-29T00:00:00"/>
    <x v="2"/>
    <x v="9"/>
    <x v="1"/>
    <s v="UAESP-399-2026"/>
    <n v="80161500"/>
    <s v="https://community.secop.gov.co/Public/Tendering/ContractNoticePhases/View?PPI=CO1.PPI.45653847&amp;isFromPublicArea=True&amp;isModal=False"/>
    <s v="firmado"/>
    <s v="1 1. Inversión"/>
    <s v="SAF-062 Prestar servicios de apoyo a la Subdirección Administrativa y Financiera desde el punto de vista jurídico, con el fin de fortalecer la gestión institucional"/>
    <s v="MARIA ALEJANDRA AHUMEDO MONTES"/>
    <n v="45500000"/>
    <n v="6500000"/>
    <m/>
    <n v="7"/>
    <n v="45500000"/>
    <s v="SUBDIRECCION ADMINISTRATIVA Y FINANCIERA-SAF"/>
  </r>
  <r>
    <n v="393"/>
    <s v="UAESP-400-2026"/>
    <d v="2026-01-29T00:00:00"/>
    <x v="1"/>
    <x v="5"/>
    <x v="1"/>
    <s v="UAESP-400-2026"/>
    <n v="80161500"/>
    <s v="https://community.secop.gov.co/Public/Tendering/ContractNoticePhases/View?PPI=CO1.PPI.45655979&amp;isFromPublicArea=True&amp;isModal=False"/>
    <s v="firmado"/>
    <s v="1 1. Inversión"/>
    <s v="RBL-134 Prestar los servicios profesionales a la Subdirección de RBL de la UAESP, en las acciones necesarias para el fortalecimiento de la participación ciudadana y gestión social divulgando y promocionando el manejo adecuado de residuos sólidos en Bogotá D.C"/>
    <s v="JHONATAN FERNANDO BALDOFF BARAJAS"/>
    <n v="94560000"/>
    <n v="7880000"/>
    <m/>
    <n v="12"/>
    <n v="94560000"/>
    <s v="SUBDIRECCION DE RECOLECCION, BARRIDO Y LIMPIEZA-RBL"/>
  </r>
  <r>
    <n v="394"/>
    <s v="UAESP-401-2026"/>
    <d v="2026-01-29T00:00:00"/>
    <x v="1"/>
    <x v="5"/>
    <x v="1"/>
    <s v="UAESP-401-2026"/>
    <n v="80161500"/>
    <s v="https://community.secop.gov.co/Public/Tendering/ContractNoticePhases/View?PPI=CO1.PPI.45646510&amp;isFromPublicArea=True&amp;isModal=False"/>
    <s v="firmado"/>
    <s v="1 1. Inversión"/>
    <s v="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AIME ALBERTO SILVA JIMENEZ"/>
    <n v="96000000"/>
    <n v="8000000"/>
    <m/>
    <n v="12"/>
    <n v="96000000"/>
    <s v="SUBDIRECCION DE RECOLECCION, BARRIDO Y LIMPIEZA-RBL"/>
  </r>
  <r>
    <n v="395"/>
    <s v="UAESP-402-2026"/>
    <d v="2026-01-29T00:00:00"/>
    <x v="1"/>
    <x v="5"/>
    <x v="1"/>
    <s v="UAESP-402-2026"/>
    <n v="80161500"/>
    <s v="https://community.secop.gov.co/Public/Tendering/ContractNoticePhases/View?PPI=CO1.PPI.45658219&amp;isFromPublicArea=True&amp;isModal=False"/>
    <s v="firmado"/>
    <s v="1 1. Inversión"/>
    <s v="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É MAURICIO VALENTIN BARRETO"/>
    <n v="96000000"/>
    <n v="8000000"/>
    <m/>
    <n v="12"/>
    <n v="96000000"/>
    <s v="SUBDIRECCION DE RECOLECCION, BARRIDO Y LIMPIEZA-RBL"/>
  </r>
  <r>
    <n v="396"/>
    <s v="UAESP-403-2026"/>
    <d v="2026-01-29T00:00:00"/>
    <x v="1"/>
    <x v="5"/>
    <x v="1"/>
    <s v="UAESP-403-2026"/>
    <n v="80161500"/>
    <s v="https://community.secop.gov.co/Public/Tendering/ContractNoticePhases/View?PPI=CO1.PPI.45650067&amp;isFromPublicArea=True&amp;isModal=False"/>
    <s v="firmado"/>
    <s v="1 1. Inversión"/>
    <s v="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US HERNAN RICO MONTEALEGRE"/>
    <n v="96000000"/>
    <n v="8000000"/>
    <m/>
    <n v="12"/>
    <n v="96000000"/>
    <s v="SUBDIRECCION DE RECOLECCION, BARRIDO Y LIMPIEZA-RBL"/>
  </r>
  <r>
    <n v="397"/>
    <s v="UAESP-404-2026"/>
    <d v="2026-01-29T00:00:00"/>
    <x v="2"/>
    <x v="9"/>
    <x v="1"/>
    <s v="UAESP-404-2026"/>
    <n v="80161500"/>
    <s v="https://community.secop.gov.co/Public/Tendering/ContractNoticePhases/View?PPI=CO1.PPI.45657835&amp;isFromPublicArea=True&amp;isModal=False"/>
    <s v="firmado"/>
    <s v="1 1. Inversión"/>
    <s v="SSF-012 Prestar servicios de apoyo a la Subdirección de Servicios Funerarios y Alumbrado Público de la Unidad Administrativa Especial de Servicios Públicos - UAESP en gestiones administrativas y operativas requeridas por la Supervisión"/>
    <s v="ANGIE JULIANA CASTAÑEDA ORTIZ"/>
    <n v="23400000"/>
    <n v="3900000"/>
    <m/>
    <n v="6"/>
    <n v="23400000"/>
    <s v="SUBDIRECCION DE SERVICIOS FUNERARIOS Y ALUMBRADO PUBLICO-SSFAP"/>
  </r>
  <r>
    <n v="398"/>
    <s v="UAESP-405-2026"/>
    <d v="2026-01-29T00:00:00"/>
    <x v="1"/>
    <x v="5"/>
    <x v="1"/>
    <s v="UAESP-405-2026"/>
    <n v="80161500"/>
    <s v="https://community.secop.gov.co/Public/Tendering/ContractNoticePhases/View?PPI=CO1.PPI.45654899&amp;isFromPublicArea=True&amp;isModal=False"/>
    <s v="firmado"/>
    <s v="1 1. Inversión"/>
    <s v="RBL-169 Prestar servicios profesionales jurídicos y soporte legal en los asuntos técnicos, normativos y regulatorios relacionados con el cumplimiento de las competencias de la Subdirección de RBL de la UAESP en Bogotá D.C."/>
    <s v="LUIS SEBASTIAN PEREZ RAMIREZ"/>
    <n v="120000000"/>
    <n v="10000000"/>
    <m/>
    <n v="12"/>
    <n v="120000000"/>
    <s v="SUBDIRECCION DE RECOLECCION, BARRIDO Y LIMPIEZA-RBL"/>
  </r>
  <r>
    <n v="399"/>
    <s v="UAESP-406-2026"/>
    <d v="2026-01-29T00:00:00"/>
    <x v="2"/>
    <x v="9"/>
    <x v="1"/>
    <s v="UAESP-406-2026"/>
    <n v="80161500"/>
    <s v="https://community.secop.gov.co/Public/Tendering/ContractNoticePhases/View?PPI=CO1.PPI.45655107&amp;isFromPublicArea=True&amp;isModal=False"/>
    <s v="firmado"/>
    <s v="1 1. Inversión"/>
    <s v="RBL-01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Leidy Johana Muñoz Mahecha"/>
    <n v="60000000"/>
    <n v="5000000"/>
    <m/>
    <n v="12"/>
    <n v="60000000"/>
    <s v="SUBDIRECCION DE RECOLECCION, BARRIDO Y LIMPIEZA-RBL"/>
  </r>
  <r>
    <n v="400"/>
    <s v="UAESP-407-2026"/>
    <d v="2026-01-29T00:00:00"/>
    <x v="1"/>
    <x v="5"/>
    <x v="1"/>
    <s v="UAESP-407-2026"/>
    <n v="80161500"/>
    <s v="https://community.secop.gov.co/Public/Tendering/ContractNoticePhases/View?PPI=CO1.PPI.45658108&amp;isFromPublicArea=True&amp;isModal=False"/>
    <s v="firmado"/>
    <s v="1 1. Inversión"/>
    <s v="RBL-171 Prestar los servicios profesionales para el seguimiento a los indicadores de estrategias, actividades de gestión social y operativa relacionadas con las gestión de residuos sólidos, en el marco del servicio publico de aseo en la ciudad de Bogotá"/>
    <s v="Carolina Hillón Méndez"/>
    <n v="96000000"/>
    <n v="8000000"/>
    <m/>
    <n v="12"/>
    <n v="96000000"/>
    <s v="SUBDIRECCION DE RECOLECCION, BARRIDO Y LIMPIEZA-RBL"/>
  </r>
  <r>
    <n v="401"/>
    <s v="UAESP-408-2026"/>
    <d v="2026-01-29T00:00:00"/>
    <x v="1"/>
    <x v="5"/>
    <x v="1"/>
    <s v="UAESP-408-2026"/>
    <n v="80161500"/>
    <s v="https://community.secop.gov.co/Public/Tendering/ContractNoticePhases/View?PPI=CO1.PPI.45667174&amp;isFromPublicArea=True&amp;isModal=False"/>
    <s v="firmado"/>
    <s v="1 1. Inversión"/>
    <s v="RBL-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RESENTACION MOSQUERA MOSQUERA"/>
    <n v="96000000"/>
    <n v="8000000"/>
    <m/>
    <n v="12"/>
    <n v="96000000"/>
    <s v="SUBDIRECCION DE RECOLECCION, BARRIDO Y LIMPIEZA-RBL"/>
  </r>
  <r>
    <n v="402"/>
    <s v="UAESP-409-2026"/>
    <d v="2026-01-29T00:00:00"/>
    <x v="2"/>
    <x v="9"/>
    <x v="1"/>
    <s v="UAESP-409-2026"/>
    <n v="80161500"/>
    <s v="https://community.secop.gov.co/Public/Tendering/ContractNoticePhases/View?PPI=CO1.PPI.45660198&amp;isFromPublicArea=True&amp;isModal=False"/>
    <s v="firmado"/>
    <s v="1 1. Inversión"/>
    <s v="SSF-019 Prestar servicios de apoyo a la Subdirección de Servicios Funerarios y Alumbrado Público de la Unidad Administrativa Especial de Servicios Públicos - UAESP en gestiones administrativas y operativas requeridas por la Supervisión"/>
    <s v="DAVID ALEJANDRO GÓMEZ"/>
    <n v="23400000"/>
    <n v="3900000"/>
    <m/>
    <n v="6"/>
    <n v="23400000"/>
    <s v="SUBDIRECCION DE SERVICIOS FUNERARIOS Y ALUMBRADO PUBLICO-SSFAP"/>
  </r>
  <r>
    <n v="403"/>
    <s v="UAESP-410-2026"/>
    <d v="2026-01-29T00:00:00"/>
    <x v="1"/>
    <x v="5"/>
    <x v="1"/>
    <s v="UAESP-410-2026"/>
    <n v="80161500"/>
    <s v="https://community.secop.gov.co/Public/Tendering/ContractNoticePhases/View?PPI=CO1.PPI.45667387&amp;isFromPublicArea=True&amp;isModal=False"/>
    <s v="EN EJECUCIÓN "/>
    <s v="1 1. Inversión"/>
    <s v="RBL-147 Prestación de servicios profesionales a la Subdirección de RBL de la UAESP en la planeación y desarrollo de actividades de gestión territorial, con el fin de incentivar la participa- ción ciudadana, para promover prácticas responsables en la gestión de los residuos y el cumpli- miento de los horarios y frecuencias de las actividades del servicio de aseo"/>
    <s v="ember andres farah cortes"/>
    <n v="96000000"/>
    <n v="8000000"/>
    <m/>
    <n v="12"/>
    <n v="96000000"/>
    <s v="SUBDIRECCION DE RECOLECCION, BARRIDO Y LIMPIEZA-RBL"/>
  </r>
  <r>
    <n v="404"/>
    <s v="UAESP-411-2026"/>
    <d v="2026-01-29T00:00:00"/>
    <x v="2"/>
    <x v="9"/>
    <x v="1"/>
    <s v="UAESP-411-2026"/>
    <n v="82111900"/>
    <s v="https://community.secop.gov.co/Public/Tendering/ContractNoticePhases/View?PPI=CO1.PPI.45709435&amp;isFromPublicArea=True&amp;isModal=False"/>
    <s v="EN EJECUCIÓN "/>
    <s v="1 1. Inversión"/>
    <s v="OACRI-022 Prestar los servicios de apoyo a la gestión para el desarrollo, conceptualización y apoyo a la gestión de producción de piezas comunicativas visuales orientadas a la promoción de la cultura ciudadana de la UAESP."/>
    <s v="Juana María Uribe De Toro"/>
    <n v="70000000"/>
    <n v="7000000"/>
    <m/>
    <n v="10"/>
    <n v="70000000"/>
    <s v="OFICINA ASESORA DE COMUNICACIONES Y RELACIONES INTERINSTITUCIONALES-OACRI"/>
  </r>
  <r>
    <n v="405"/>
    <s v="UAESP-412-2026"/>
    <d v="2026-01-29T00:00:00"/>
    <x v="2"/>
    <x v="9"/>
    <x v="1"/>
    <s v="UAESP-412-2026"/>
    <n v="80161500"/>
    <s v="https://community.secop.gov.co/Public/Tendering/ContractNoticePhases/View?PPI=CO1.PPI.45677079&amp;isFromPublicArea=True&amp;isModal=False"/>
    <s v="firmado"/>
    <s v="1 1. Inversión"/>
    <s v="SSF-018 Prestar servicios de apoyo a la Subdirección de Servicios Funerarios y Alumbrado Público de la Unidad Administrativa Especial de Servicios Públicos - UAESP en gestiones administrativas y operativas requeridas por la Supervisión."/>
    <s v="WILLIAM FERNANDO BARRERA FERNANDEZ"/>
    <n v="23400000"/>
    <n v="3900000"/>
    <m/>
    <n v="6"/>
    <n v="23400000"/>
    <s v="SUBDIRECCION DE SERVICIOS FUNERARIOS Y ALUMBRADO PUBLICO-SSFAP"/>
  </r>
  <r>
    <n v="406"/>
    <s v="UAESP-413-2026"/>
    <d v="2026-01-29T00:00:00"/>
    <x v="1"/>
    <x v="5"/>
    <x v="1"/>
    <s v="UAESP-413-2026"/>
    <n v="80161500"/>
    <s v="https://community.secop.gov.co/Public/Tendering/ContractNoticePhases/View?PPI=CO1.PPI.45678955&amp;isFromPublicArea=True&amp;isModal=False"/>
    <s v="EN EJECUCION"/>
    <s v="1 1. Inversión"/>
    <s v="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VIVIANA HERNANDEZ DUQUE"/>
    <n v="96000000"/>
    <n v="8000000"/>
    <m/>
    <n v="12"/>
    <n v="96000000"/>
    <s v="SUBDIRECCION DE RECOLECCION, BARRIDO Y LIMPIEZA-RBL"/>
  </r>
  <r>
    <n v="407"/>
    <s v="UAESP-414-2026"/>
    <d v="2026-01-29T00:00:00"/>
    <x v="1"/>
    <x v="5"/>
    <x v="1"/>
    <s v="UAESP-414-2026"/>
    <n v="80161500"/>
    <s v=" https://community.secop.gov.co/Public/Tendering/ContractNoticePhases/View?PPI=CO1.PPI.45740115&amp;isFromPublicArea=True&amp;isModal=False"/>
    <s v="firmado"/>
    <s v="1 1. Inversión"/>
    <s v="SAP-003 Prestar servicios profesionales para el control y administración de las comunicaciones internas y externas del proceso de alumbrado público, utilizando los sistemas de información y gestión documental y las bases de seguimiento y control"/>
    <s v="German Cortes Ballen"/>
    <n v="66000000"/>
    <n v="6000000"/>
    <m/>
    <n v="11"/>
    <n v="66000000"/>
    <s v="SUBDIRECCION DE SERVICIOS FUNERARIOS Y ALUMBRADO PUBLICO-SSFAP"/>
  </r>
  <r>
    <n v="408"/>
    <s v="UAESP-415-2026"/>
    <d v="2026-01-29T00:00:00"/>
    <x v="1"/>
    <x v="5"/>
    <x v="1"/>
    <s v="UAESP-415-2026"/>
    <n v="80161500"/>
    <s v="https://community.secop.gov.co/Public/Tendering/ContractNoticePhases/View?PPI=CO1.PPI.45752255&amp;isFromPublicArea=True&amp;isModal=False"/>
    <s v="firmado"/>
    <s v="1 1. Inversión"/>
    <s v="OAP-017 Prestar los servicios profesionales para apoyar la implementación del Sistema Integrado de Gestión - SIG y el Modelo Integrado de Planeación y Gestión - MIPG en la oficina Asesora de Planeación de la UAESP"/>
    <s v="VERONICA RAMIREZ"/>
    <n v="40000000"/>
    <n v="8000000"/>
    <m/>
    <n v="5"/>
    <n v="40000000"/>
    <s v="OFICINA ASESORA DE PLANEACION-OAP"/>
  </r>
  <r>
    <n v="409"/>
    <s v="UAESP-416-2026"/>
    <d v="2026-01-29T00:00:00"/>
    <x v="1"/>
    <x v="5"/>
    <x v="1"/>
    <s v="UAESP-416-2026"/>
    <n v="80161500"/>
    <s v="https://community.secop.gov.co/Public/Tendering/ContractNoticePhases/View?PPI=CO1.PPI.45742767&amp;isFromPublicArea=True&amp;isModal=False"/>
    <s v="firmado"/>
    <s v="1 1. Inversión"/>
    <s v="SSF-023 Prestar servicios profesionales para el seguimiento de los contratos de servicios funerarios desde el componente social"/>
    <s v="KAREN ROCIO CAÑON GOMEZ"/>
    <n v="66000000"/>
    <n v="6000000"/>
    <m/>
    <n v="11"/>
    <n v="66000000"/>
    <s v="SUBDIRECCION DE SERVICIOS FUNERARIOS Y ALUMBRADO PUBLICO-SSFAP"/>
  </r>
</pivotCacheRecords>
</file>

<file path=xl/pivotTables/_rels/pivotTable1.xml.rels><?xml version="1.0" encoding="UTF-8" standalone="yes"?><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r="http://schemas.openxmlformats.org/officeDocument/2006/relationships"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9" firstHeaderRow="1" firstDataRow="1" firstDataCol="1"/>
  <pivotFields count="19">
    <pivotField showAll="0"/>
    <pivotField showAll="0"/>
    <pivotField showAll="0"/>
    <pivotField showAll="0">
      <items count="6">
        <item x="4"/>
        <item x="3"/>
        <item x="1"/>
        <item x="2"/>
        <item x="0"/>
        <item t="default"/>
      </items>
    </pivotField>
    <pivotField axis="axisRow" showAll="0">
      <items count="14">
        <item x="8"/>
        <item x="2"/>
        <item x="3"/>
        <item x="7"/>
        <item x="9"/>
        <item x="1"/>
        <item x="5"/>
        <item x="0"/>
        <item x="10"/>
        <item x="6"/>
        <item x="4"/>
        <item x="12"/>
        <item x="11"/>
        <item t="default"/>
      </items>
    </pivotField>
    <pivotField axis="axisRow" showAll="0">
      <items count="4">
        <item m="1" x="2"/>
        <item x="0"/>
        <item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s>
  <rowFields count="2">
    <field x="5"/>
    <field x="4"/>
  </rowFields>
  <rowItems count="16">
    <i>
      <x v="1"/>
    </i>
    <i r="1">
      <x v="7"/>
    </i>
    <i r="1">
      <x v="8"/>
    </i>
    <i>
      <x v="2"/>
    </i>
    <i r="1">
      <x/>
    </i>
    <i r="1">
      <x v="1"/>
    </i>
    <i r="1">
      <x v="2"/>
    </i>
    <i r="1">
      <x v="3"/>
    </i>
    <i r="1">
      <x v="4"/>
    </i>
    <i r="1">
      <x v="5"/>
    </i>
    <i r="1">
      <x v="6"/>
    </i>
    <i r="1">
      <x v="9"/>
    </i>
    <i r="1">
      <x v="10"/>
    </i>
    <i r="1">
      <x v="11"/>
    </i>
    <i r="1">
      <x v="12"/>
    </i>
    <i t="grand">
      <x/>
    </i>
  </rowItems>
  <colItems count="1">
    <i/>
  </colItems>
  <dataFields count="1">
    <dataField name="Cuenta de NOMBRE O RAZON SOCIAL (CONTRATISTA)"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xmlns:r="http://schemas.openxmlformats.org/officeDocument/2006/relationships" name="Tabla dinámica2" cacheId="1"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0">
      <pivotArea type="all" dataOnly="0" outline="0" fieldPosition="0"/>
    </format>
    <format dxfId="1">
      <pivotArea outline="0" collapsedLevelsAreSubtotals="1" fieldPosition="0"/>
    </format>
    <format dxfId="2">
      <pivotArea field="10" type="button" dataOnly="0" labelOnly="1" outline="0" axis="axisRow" fieldPosition="0"/>
    </format>
    <format dxfId="3">
      <pivotArea field="44" type="button" dataOnly="0" labelOnly="1" outline="0" axis="axisRow" fieldPosition="1"/>
    </format>
    <format dxfId="4">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5">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6">
      <pivotArea dataOnly="0" labelOnly="1" outline="0" fieldPosition="0">
        <references count="1">
          <reference field="10" count="16">
            <x v="221"/>
            <x v="248"/>
            <x v="249"/>
            <x v="268"/>
            <x v="271"/>
            <x v="287"/>
            <x v="296"/>
            <x v="313"/>
            <x v="331"/>
            <x v="343"/>
            <x v="344"/>
            <x v="363"/>
            <x v="375"/>
            <x v="377"/>
            <x v="379"/>
            <x v="400"/>
          </reference>
        </references>
      </pivotArea>
    </format>
    <format dxfId="7">
      <pivotArea dataOnly="0" labelOnly="1" outline="0" fieldPosition="0">
        <references count="1">
          <reference field="10" count="16" defaultSubtotal="1">
            <x v="221"/>
            <x v="248"/>
            <x v="249"/>
            <x v="268"/>
            <x v="271"/>
            <x v="287"/>
            <x v="296"/>
            <x v="313"/>
            <x v="331"/>
            <x v="343"/>
            <x v="344"/>
            <x v="363"/>
            <x v="375"/>
            <x v="377"/>
            <x v="379"/>
            <x v="400"/>
          </reference>
        </references>
      </pivotArea>
    </format>
    <format dxfId="8">
      <pivotArea dataOnly="0" labelOnly="1" grandRow="1" outline="0" fieldPosition="0"/>
    </format>
    <format dxfId="9">
      <pivotArea dataOnly="0" labelOnly="1" outline="0" fieldPosition="0">
        <references count="2">
          <reference field="10" count="1" selected="0">
            <x v="17"/>
          </reference>
          <reference field="44" count="1">
            <x v="3"/>
          </reference>
        </references>
      </pivotArea>
    </format>
    <format dxfId="10">
      <pivotArea dataOnly="0" labelOnly="1" outline="0" fieldPosition="0">
        <references count="2">
          <reference field="10" count="1" selected="0">
            <x v="18"/>
          </reference>
          <reference field="44" count="2">
            <x v="2"/>
            <x v="3"/>
          </reference>
        </references>
      </pivotArea>
    </format>
    <format dxfId="11">
      <pivotArea dataOnly="0" labelOnly="1" outline="0" fieldPosition="0">
        <references count="2">
          <reference field="10" count="1" selected="0">
            <x v="20"/>
          </reference>
          <reference field="44" count="1">
            <x v="3"/>
          </reference>
        </references>
      </pivotArea>
    </format>
    <format dxfId="12">
      <pivotArea dataOnly="0" labelOnly="1" outline="0" fieldPosition="0">
        <references count="2">
          <reference field="10" count="1" selected="0">
            <x v="21"/>
          </reference>
          <reference field="44" count="1">
            <x v="3"/>
          </reference>
        </references>
      </pivotArea>
    </format>
    <format dxfId="13">
      <pivotArea dataOnly="0" labelOnly="1" outline="0" fieldPosition="0">
        <references count="2">
          <reference field="10" count="1" selected="0">
            <x v="24"/>
          </reference>
          <reference field="44" count="1">
            <x v="3"/>
          </reference>
        </references>
      </pivotArea>
    </format>
    <format dxfId="14">
      <pivotArea dataOnly="0" labelOnly="1" outline="0" fieldPosition="0">
        <references count="2">
          <reference field="10" count="1" selected="0">
            <x v="38"/>
          </reference>
          <reference field="44" count="1">
            <x v="3"/>
          </reference>
        </references>
      </pivotArea>
    </format>
    <format dxfId="15">
      <pivotArea dataOnly="0" labelOnly="1" outline="0" fieldPosition="0">
        <references count="2">
          <reference field="10" count="1" selected="0">
            <x v="44"/>
          </reference>
          <reference field="44" count="1">
            <x v="3"/>
          </reference>
        </references>
      </pivotArea>
    </format>
    <format dxfId="16">
      <pivotArea dataOnly="0" labelOnly="1" outline="0" fieldPosition="0">
        <references count="2">
          <reference field="10" count="1" selected="0">
            <x v="45"/>
          </reference>
          <reference field="44" count="1">
            <x v="3"/>
          </reference>
        </references>
      </pivotArea>
    </format>
    <format dxfId="17">
      <pivotArea dataOnly="0" labelOnly="1" outline="0" fieldPosition="0">
        <references count="2">
          <reference field="10" count="1" selected="0">
            <x v="47"/>
          </reference>
          <reference field="44" count="1">
            <x v="0"/>
          </reference>
        </references>
      </pivotArea>
    </format>
    <format dxfId="18">
      <pivotArea dataOnly="0" labelOnly="1" outline="0" fieldPosition="0">
        <references count="2">
          <reference field="10" count="1" selected="0">
            <x v="48"/>
          </reference>
          <reference field="44" count="1">
            <x v="3"/>
          </reference>
        </references>
      </pivotArea>
    </format>
    <format dxfId="19">
      <pivotArea dataOnly="0" labelOnly="1" outline="0" fieldPosition="0">
        <references count="2">
          <reference field="10" count="1" selected="0">
            <x v="50"/>
          </reference>
          <reference field="44" count="1">
            <x v="3"/>
          </reference>
        </references>
      </pivotArea>
    </format>
    <format dxfId="20">
      <pivotArea dataOnly="0" labelOnly="1" outline="0" fieldPosition="0">
        <references count="2">
          <reference field="10" count="1" selected="0">
            <x v="73"/>
          </reference>
          <reference field="44" count="1">
            <x v="3"/>
          </reference>
        </references>
      </pivotArea>
    </format>
    <format dxfId="21">
      <pivotArea dataOnly="0" labelOnly="1" outline="0" fieldPosition="0">
        <references count="2">
          <reference field="10" count="1" selected="0">
            <x v="89"/>
          </reference>
          <reference field="44" count="1">
            <x v="3"/>
          </reference>
        </references>
      </pivotArea>
    </format>
    <format dxfId="22">
      <pivotArea dataOnly="0" labelOnly="1" outline="0" fieldPosition="0">
        <references count="2">
          <reference field="10" count="1" selected="0">
            <x v="103"/>
          </reference>
          <reference field="44" count="1">
            <x v="3"/>
          </reference>
        </references>
      </pivotArea>
    </format>
    <format dxfId="23">
      <pivotArea dataOnly="0" labelOnly="1" outline="0" fieldPosition="0">
        <references count="2">
          <reference field="10" count="1" selected="0">
            <x v="108"/>
          </reference>
          <reference field="44" count="1">
            <x v="2"/>
          </reference>
        </references>
      </pivotArea>
    </format>
    <format dxfId="24">
      <pivotArea dataOnly="0" labelOnly="1" outline="0" fieldPosition="0">
        <references count="2">
          <reference field="10" count="1" selected="0">
            <x v="124"/>
          </reference>
          <reference field="44" count="1">
            <x v="3"/>
          </reference>
        </references>
      </pivotArea>
    </format>
    <format dxfId="25">
      <pivotArea dataOnly="0" labelOnly="1" outline="0" fieldPosition="0">
        <references count="2">
          <reference field="10" count="1" selected="0">
            <x v="159"/>
          </reference>
          <reference field="44" count="1">
            <x v="3"/>
          </reference>
        </references>
      </pivotArea>
    </format>
    <format dxfId="26">
      <pivotArea dataOnly="0" labelOnly="1" outline="0" fieldPosition="0">
        <references count="2">
          <reference field="10" count="1" selected="0">
            <x v="173"/>
          </reference>
          <reference field="44" count="1">
            <x v="3"/>
          </reference>
        </references>
      </pivotArea>
    </format>
    <format dxfId="27">
      <pivotArea dataOnly="0" labelOnly="1" outline="0" fieldPosition="0">
        <references count="2">
          <reference field="10" count="1" selected="0">
            <x v="189"/>
          </reference>
          <reference field="44" count="1">
            <x v="3"/>
          </reference>
        </references>
      </pivotArea>
    </format>
    <format dxfId="28">
      <pivotArea dataOnly="0" labelOnly="1" outline="0" fieldPosition="0">
        <references count="2">
          <reference field="10" count="1" selected="0">
            <x v="190"/>
          </reference>
          <reference field="44" count="1">
            <x v="2"/>
          </reference>
        </references>
      </pivotArea>
    </format>
    <format dxfId="29">
      <pivotArea dataOnly="0" labelOnly="1" outline="0" fieldPosition="0">
        <references count="2">
          <reference field="10" count="1" selected="0">
            <x v="192"/>
          </reference>
          <reference field="44" count="1">
            <x v="3"/>
          </reference>
        </references>
      </pivotArea>
    </format>
    <format dxfId="30">
      <pivotArea dataOnly="0" labelOnly="1" outline="0" fieldPosition="0">
        <references count="2">
          <reference field="10" count="1" selected="0">
            <x v="204"/>
          </reference>
          <reference field="44" count="1">
            <x v="3"/>
          </reference>
        </references>
      </pivotArea>
    </format>
    <format dxfId="31">
      <pivotArea dataOnly="0" labelOnly="1" outline="0" fieldPosition="0">
        <references count="2">
          <reference field="10" count="1" selected="0">
            <x v="206"/>
          </reference>
          <reference field="44" count="1">
            <x v="3"/>
          </reference>
        </references>
      </pivotArea>
    </format>
    <format dxfId="32">
      <pivotArea dataOnly="0" labelOnly="1" outline="0" fieldPosition="0">
        <references count="2">
          <reference field="10" count="1" selected="0">
            <x v="210"/>
          </reference>
          <reference field="44" count="1">
            <x v="3"/>
          </reference>
        </references>
      </pivotArea>
    </format>
    <format dxfId="33">
      <pivotArea dataOnly="0" labelOnly="1" outline="0" fieldPosition="0">
        <references count="2">
          <reference field="10" count="1" selected="0">
            <x v="220"/>
          </reference>
          <reference field="44" count="1">
            <x v="3"/>
          </reference>
        </references>
      </pivotArea>
    </format>
    <format dxfId="34">
      <pivotArea dataOnly="0" labelOnly="1" outline="0" fieldPosition="0">
        <references count="2">
          <reference field="10" count="1" selected="0">
            <x v="221"/>
          </reference>
          <reference field="44" count="1">
            <x v="3"/>
          </reference>
        </references>
      </pivotArea>
    </format>
    <format dxfId="35">
      <pivotArea dataOnly="0" labelOnly="1" outline="0" fieldPosition="0">
        <references count="2">
          <reference field="10" count="1" selected="0">
            <x v="248"/>
          </reference>
          <reference field="44" count="1">
            <x v="3"/>
          </reference>
        </references>
      </pivotArea>
    </format>
    <format dxfId="36">
      <pivotArea dataOnly="0" labelOnly="1" outline="0" fieldPosition="0">
        <references count="2">
          <reference field="10" count="1" selected="0">
            <x v="249"/>
          </reference>
          <reference field="44" count="1">
            <x v="3"/>
          </reference>
        </references>
      </pivotArea>
    </format>
    <format dxfId="37">
      <pivotArea dataOnly="0" labelOnly="1" outline="0" fieldPosition="0">
        <references count="2">
          <reference field="10" count="1" selected="0">
            <x v="268"/>
          </reference>
          <reference field="44" count="1">
            <x v="3"/>
          </reference>
        </references>
      </pivotArea>
    </format>
    <format dxfId="38">
      <pivotArea dataOnly="0" labelOnly="1" outline="0" fieldPosition="0">
        <references count="2">
          <reference field="10" count="1" selected="0">
            <x v="271"/>
          </reference>
          <reference field="44" count="1">
            <x v="3"/>
          </reference>
        </references>
      </pivotArea>
    </format>
    <format dxfId="39">
      <pivotArea dataOnly="0" labelOnly="1" outline="0" fieldPosition="0">
        <references count="2">
          <reference field="10" count="1" selected="0">
            <x v="287"/>
          </reference>
          <reference field="44" count="1">
            <x v="3"/>
          </reference>
        </references>
      </pivotArea>
    </format>
    <format dxfId="40">
      <pivotArea dataOnly="0" labelOnly="1" outline="0" fieldPosition="0">
        <references count="2">
          <reference field="10" count="1" selected="0">
            <x v="296"/>
          </reference>
          <reference field="44" count="1">
            <x v="3"/>
          </reference>
        </references>
      </pivotArea>
    </format>
    <format dxfId="41">
      <pivotArea dataOnly="0" labelOnly="1" outline="0" fieldPosition="0">
        <references count="2">
          <reference field="10" count="1" selected="0">
            <x v="313"/>
          </reference>
          <reference field="44" count="1">
            <x v="3"/>
          </reference>
        </references>
      </pivotArea>
    </format>
    <format dxfId="42">
      <pivotArea dataOnly="0" labelOnly="1" outline="0" fieldPosition="0">
        <references count="2">
          <reference field="10" count="1" selected="0">
            <x v="331"/>
          </reference>
          <reference field="44" count="1">
            <x v="2"/>
          </reference>
        </references>
      </pivotArea>
    </format>
    <format dxfId="43">
      <pivotArea dataOnly="0" labelOnly="1" outline="0" fieldPosition="0">
        <references count="2">
          <reference field="10" count="1" selected="0">
            <x v="343"/>
          </reference>
          <reference field="44" count="1">
            <x v="3"/>
          </reference>
        </references>
      </pivotArea>
    </format>
    <format dxfId="44">
      <pivotArea dataOnly="0" labelOnly="1" outline="0" fieldPosition="0">
        <references count="2">
          <reference field="10" count="1" selected="0">
            <x v="344"/>
          </reference>
          <reference field="44" count="1">
            <x v="0"/>
          </reference>
        </references>
      </pivotArea>
    </format>
    <format dxfId="45">
      <pivotArea dataOnly="0" labelOnly="1" outline="0" fieldPosition="0">
        <references count="2">
          <reference field="10" count="1" selected="0">
            <x v="363"/>
          </reference>
          <reference field="44" count="1">
            <x v="3"/>
          </reference>
        </references>
      </pivotArea>
    </format>
    <format dxfId="46">
      <pivotArea dataOnly="0" labelOnly="1" outline="0" fieldPosition="0">
        <references count="2">
          <reference field="10" count="1" selected="0">
            <x v="375"/>
          </reference>
          <reference field="44" count="1">
            <x v="3"/>
          </reference>
        </references>
      </pivotArea>
    </format>
    <format dxfId="47">
      <pivotArea dataOnly="0" labelOnly="1" outline="0" fieldPosition="0">
        <references count="2">
          <reference field="10" count="1" selected="0">
            <x v="377"/>
          </reference>
          <reference field="44" count="1">
            <x v="3"/>
          </reference>
        </references>
      </pivotArea>
    </format>
    <format dxfId="48">
      <pivotArea dataOnly="0" labelOnly="1" outline="0" fieldPosition="0">
        <references count="2">
          <reference field="10" count="1" selected="0">
            <x v="379"/>
          </reference>
          <reference field="44" count="1">
            <x v="0"/>
          </reference>
        </references>
      </pivotArea>
    </format>
    <format dxfId="49">
      <pivotArea dataOnly="0" labelOnly="1" outline="0" fieldPosition="0">
        <references count="2">
          <reference field="10" count="1" selected="0">
            <x v="400"/>
          </reference>
          <reference field="44" count="1">
            <x v="3"/>
          </reference>
        </references>
      </pivotArea>
    </format>
    <format dxfId="50">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xmlns:r="http://schemas.openxmlformats.org/officeDocument/2006/relationships" name="Tabla dinámica1" cacheId="1"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51">
      <pivotArea type="all" dataOnly="0" outline="0" fieldPosition="0"/>
    </format>
    <format dxfId="52">
      <pivotArea field="42" type="button" dataOnly="0" labelOnly="1" outline="0" axis="axisRow" fieldPosition="0"/>
    </format>
    <format dxfId="53">
      <pivotArea field="34" type="button" dataOnly="0" labelOnly="1" outline="0" axis="axisRow" fieldPosition="1"/>
    </format>
    <format dxfId="54">
      <pivotArea dataOnly="0" labelOnly="1" outline="0" axis="axisValues" fieldPosition="0"/>
    </format>
    <format dxfId="55">
      <pivotArea field="42" type="button" dataOnly="0" labelOnly="1" outline="0" axis="axisRow" fieldPosition="0"/>
    </format>
    <format dxfId="56">
      <pivotArea field="34" type="button" dataOnly="0" labelOnly="1" outline="0" axis="axisRow" fieldPosition="1"/>
    </format>
    <format dxfId="57">
      <pivotArea dataOnly="0" labelOnly="1" outline="0" axis="axisValues" fieldPosition="0"/>
    </format>
    <format dxfId="58">
      <pivotArea field="42" type="button" dataOnly="0" labelOnly="1" outline="0" axis="axisRow" fieldPosition="0"/>
    </format>
    <format dxfId="59">
      <pivotArea field="34" type="button" dataOnly="0" labelOnly="1" outline="0" axis="axisRow" fieldPosition="1"/>
    </format>
    <format dxfId="60">
      <pivotArea dataOnly="0" labelOnly="1" outline="0" axis="axisValues" fieldPosition="0"/>
    </format>
    <format dxfId="61">
      <pivotArea field="10" type="button" dataOnly="0" labelOnly="1" outline="0" axis="axisPage" fieldPosition="0"/>
    </format>
    <format dxfId="62">
      <pivotArea type="all" dataOnly="0" outline="0" fieldPosition="0"/>
    </format>
    <format dxfId="63">
      <pivotArea outline="0" collapsedLevelsAreSubtotals="1" fieldPosition="0"/>
    </format>
    <format dxfId="64">
      <pivotArea field="42" type="button" dataOnly="0" labelOnly="1" outline="0" axis="axisRow" fieldPosition="0"/>
    </format>
    <format dxfId="65">
      <pivotArea field="34" type="button" dataOnly="0" labelOnly="1" outline="0" axis="axisRow" fieldPosition="1"/>
    </format>
    <format dxfId="66">
      <pivotArea dataOnly="0" labelOnly="1" outline="0" fieldPosition="0">
        <references count="1">
          <reference field="42" count="2">
            <x v="3"/>
            <x v="5"/>
          </reference>
        </references>
      </pivotArea>
    </format>
    <format dxfId="67">
      <pivotArea dataOnly="0" labelOnly="1" outline="0" fieldPosition="0">
        <references count="1">
          <reference field="42" count="2" defaultSubtotal="1">
            <x v="3"/>
            <x v="5"/>
          </reference>
        </references>
      </pivotArea>
    </format>
    <format dxfId="68">
      <pivotArea dataOnly="0" labelOnly="1" grandRow="1" outline="0" fieldPosition="0"/>
    </format>
    <format dxfId="69">
      <pivotArea dataOnly="0" labelOnly="1" outline="0" fieldPosition="0">
        <references count="2">
          <reference field="34" count="1">
            <x v="35"/>
          </reference>
          <reference field="42" count="1" selected="0">
            <x v="3"/>
          </reference>
        </references>
      </pivotArea>
    </format>
    <format dxfId="70">
      <pivotArea dataOnly="0" labelOnly="1" outline="0" fieldPosition="0">
        <references count="2">
          <reference field="34" count="1">
            <x v="73"/>
          </reference>
          <reference field="42" count="1" selected="0">
            <x v="5"/>
          </reference>
        </references>
      </pivotArea>
    </format>
    <format dxfId="7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Relationships xmlns="http://schemas.openxmlformats.org/package/2006/relationships"><Relationship  Id="rId1" Type="http://schemas.openxmlformats.org/officeDocument/2006/relationships/hyperlink" Target="https://community.secop.gov.co/Public/Tendering/ContractNoticePhases/View?PPI=CO1.PPI.44457224&amp;isFromPublicArea=True&amp;isModal=False" TargetMode="External"/><Relationship  Id="rId10" Type="http://schemas.openxmlformats.org/officeDocument/2006/relationships/hyperlink" Target="https://community.secop.gov.co/Public/Tendering/ContractNoticePhases/View?PPI=CO1.PPI.44489263&amp;isFromPublicArea=True&amp;isModal=False" TargetMode="External"/><Relationship  Id="rId100" Type="http://schemas.openxmlformats.org/officeDocument/2006/relationships/hyperlink" Target="https://community.secop.gov.co/Public/Tendering/ContractNoticePhases/View?PPI=CO1.PPI.44896052&amp;isFromPublicArea=True&amp;isModal=False" TargetMode="External"/><Relationship  Id="rId101" Type="http://schemas.openxmlformats.org/officeDocument/2006/relationships/hyperlink" Target="https://community.secop.gov.co/Public/Tendering/ContractNoticePhases/View?PPI=CO1.PPI.44897578&amp;isFromPublicArea=True&amp;isModal=False" TargetMode="External"/><Relationship  Id="rId102" Type="http://schemas.openxmlformats.org/officeDocument/2006/relationships/hyperlink" Target="https://community.secop.gov.co/Public/Tendering/ContractNoticePhases/View?PPI=CO1.PPI.45044372&amp;isFromPublicArea=True&amp;isModal=False" TargetMode="External"/><Relationship  Id="rId103" Type="http://schemas.openxmlformats.org/officeDocument/2006/relationships/hyperlink" Target="https://community.secop.gov.co/Public/Tendering/ContractNoticePhases/View?PPI=CO1.PPI.44969520&amp;isFromPublicArea=True&amp;isModal=False" TargetMode="External"/><Relationship  Id="rId104" Type="http://schemas.openxmlformats.org/officeDocument/2006/relationships/hyperlink" Target="https://community.secop.gov.co/Public/Tendering/ContractNoticePhases/View?PPI=CO1.PPI.44974864&amp;isFromPublicArea=True&amp;isModal=False" TargetMode="External"/><Relationship  Id="rId105" Type="http://schemas.openxmlformats.org/officeDocument/2006/relationships/hyperlink" Target="https://community.secop.gov.co/Public/Tendering/ContractNoticePhases/View?PPI=CO1.PPI.44983838&amp;isFromPublicArea=True&amp;isModal=False" TargetMode="External"/><Relationship  Id="rId106" Type="http://schemas.openxmlformats.org/officeDocument/2006/relationships/hyperlink" Target="https://community.secop.gov.co/Public/Tendering/ContractNoticePhases/View?PPI=CO1.PPI.44994094&amp;isFromPublicArea=True&amp;isModal=False" TargetMode="External"/><Relationship  Id="rId107" Type="http://schemas.openxmlformats.org/officeDocument/2006/relationships/hyperlink" Target="https://community.secop.gov.co/Public/Tendering/ContractNoticePhases/View?PPI=CO1.PPI.44979017&amp;isFromPublicArea=True&amp;isModal=False" TargetMode="External"/><Relationship  Id="rId108" Type="http://schemas.openxmlformats.org/officeDocument/2006/relationships/hyperlink" Target="https://community.secop.gov.co/Public/Tendering/ContractNoticePhases/View?PPI=CO1.PPI.44982420&amp;isFromPublicArea=True&amp;isModal=False" TargetMode="External"/><Relationship  Id="rId109" Type="http://schemas.openxmlformats.org/officeDocument/2006/relationships/hyperlink" Target="https://community.secop.gov.co/Public/Tendering/ContractNoticePhases/View?PPI=CO1.PPI.45127328&amp;isFromPublicArea=True&amp;isModal=False" TargetMode="External"/><Relationship  Id="rId11" Type="http://schemas.openxmlformats.org/officeDocument/2006/relationships/hyperlink" Target="https://community.secop.gov.co/Public/Tendering/ContractNoticePhases/View?PPI=CO1.PPI.44486052&amp;isFromPublicArea=True&amp;isModal=False" TargetMode="External"/><Relationship  Id="rId110" Type="http://schemas.openxmlformats.org/officeDocument/2006/relationships/hyperlink" Target="https://community.secop.gov.co/Public/Tendering/ContractNoticePhases/View?PPI=CO1.PPI.45001327&amp;isFromPublicArea=True&amp;isModal=False" TargetMode="External"/><Relationship  Id="rId111" Type="http://schemas.openxmlformats.org/officeDocument/2006/relationships/hyperlink" Target="https://community.secop.gov.co/Public/Tendering/ContractNoticePhases/View?PPI=CO1.PPI.45047012&amp;isFromPublicArea=True&amp;isModal=False" TargetMode="External"/><Relationship  Id="rId112" Type="http://schemas.openxmlformats.org/officeDocument/2006/relationships/hyperlink" Target="https://community.secop.gov.co/Public/Tendering/ContractNoticePhases/View?PPI=CO1.PPI.44987670&amp;isFromPublicArea=True&amp;isModal=False" TargetMode="External"/><Relationship  Id="rId113" Type="http://schemas.openxmlformats.org/officeDocument/2006/relationships/hyperlink" Target="https://community.secop.gov.co/Public/Tendering/ContractNoticePhases/View?PPI=CO1.PPI.44997116&amp;isFromPublicArea=True&amp;isModal=False" TargetMode="External"/><Relationship  Id="rId114" Type="http://schemas.openxmlformats.org/officeDocument/2006/relationships/hyperlink" Target="https://community.secop.gov.co/Public/Tendering/ContractNoticePhases/View?PPI=CO1.PPI.44998256&amp;isFromPublicArea=True&amp;isModal=False" TargetMode="External"/><Relationship  Id="rId115" Type="http://schemas.openxmlformats.org/officeDocument/2006/relationships/hyperlink" Target="https://community.secop.gov.co/Public/Tendering/ContractNoticePhases/View?PPI=CO1.PPI.45007462&amp;isFromPublicArea=True&amp;isModal=False" TargetMode="External"/><Relationship  Id="rId116" Type="http://schemas.openxmlformats.org/officeDocument/2006/relationships/hyperlink" Target="https://community.secop.gov.co/Public/Tendering/ContractNoticePhases/View?PPI=CO1.PPI.45005687&amp;isFromPublicArea=True&amp;isModal=False" TargetMode="External"/><Relationship  Id="rId117" Type="http://schemas.openxmlformats.org/officeDocument/2006/relationships/hyperlink" Target="https://community.secop.gov.co/Public/Tendering/ContractNoticePhases/View?PPI=CO1.PPI.44994975&amp;isFromPublicArea=True&amp;isModal=False" TargetMode="External"/><Relationship  Id="rId118" Type="http://schemas.openxmlformats.org/officeDocument/2006/relationships/hyperlink" Target="https://community.secop.gov.co/Public/Tendering/ContractNoticePhases/View?PPI=CO1.PPI.45010154&amp;isFromPublicArea=True&amp;isModal=False" TargetMode="External"/><Relationship  Id="rId119" Type="http://schemas.openxmlformats.org/officeDocument/2006/relationships/hyperlink" Target="https://community.secop.gov.co/Public/Tendering/ContractNoticePhases/View?PPI=CO1.PPI.45012636&amp;isFromPublicArea=True&amp;isModal=False" TargetMode="External"/><Relationship  Id="rId12" Type="http://schemas.openxmlformats.org/officeDocument/2006/relationships/hyperlink" Target="https://community.secop.gov.co/Public/Tendering/ContractNoticePhases/View?PPI=CO1.PPI.44480427&amp;isFromPublicArea=True&amp;isModal=False" TargetMode="External"/><Relationship  Id="rId120" Type="http://schemas.openxmlformats.org/officeDocument/2006/relationships/hyperlink" Target="https://community.secop.gov.co/Public/Tendering/ContractNoticePhases/View?PPI=CO1.PPI.45012564&amp;isFromPublicArea=True&amp;isModal=False" TargetMode="External"/><Relationship  Id="rId121" Type="http://schemas.openxmlformats.org/officeDocument/2006/relationships/hyperlink" Target="https://community.secop.gov.co/Public/Tendering/ContractNoticePhases/View?PPI=CO1.PPI.45031201&amp;isFromPublicArea=True&amp;isModal=False" TargetMode="External"/><Relationship  Id="rId122" Type="http://schemas.openxmlformats.org/officeDocument/2006/relationships/hyperlink" Target="https://community.secop.gov.co/Public/Tendering/ContractNoticePhases/View?PPI=CO1.PPI.45009770&amp;isFromPublicArea=True&amp;isModal=False" TargetMode="External"/><Relationship  Id="rId123" Type="http://schemas.openxmlformats.org/officeDocument/2006/relationships/hyperlink" Target="https://community.secop.gov.co/Public/Tendering/ContractNoticePhases/View?PPI=CO1.PPI.45014730&amp;isFromPublicArea=True&amp;isModal=False" TargetMode="External"/><Relationship  Id="rId124" Type="http://schemas.openxmlformats.org/officeDocument/2006/relationships/hyperlink" Target="https://community.secop.gov.co/Public/Tendering/ContractNoticePhases/View?PPI=CO1.PPI.45011687&amp;isFromPublicArea=True&amp;isModal=False" TargetMode="External"/><Relationship  Id="rId125" Type="http://schemas.openxmlformats.org/officeDocument/2006/relationships/hyperlink" Target="https://community.secop.gov.co/Public/Tendering/ContractNoticePhases/View?PPI=CO1.PPI.45022995&amp;isFromPublicArea=True&amp;isModal=False" TargetMode="External"/><Relationship  Id="rId126" Type="http://schemas.openxmlformats.org/officeDocument/2006/relationships/hyperlink" Target="https://community.secop.gov.co/Public/Tendering/ContractNoticePhases/View?PPI=CO1.PPI.45010066&amp;isFromPublicArea=True&amp;isModal=False" TargetMode="External"/><Relationship  Id="rId127" Type="http://schemas.openxmlformats.org/officeDocument/2006/relationships/hyperlink" Target="https://community.secop.gov.co/Public/Tendering/ContractNoticePhases/View?PPI=CO1.PPI.45034858&amp;isFromPublicArea=True&amp;isModal=False" TargetMode="External"/><Relationship  Id="rId128" Type="http://schemas.openxmlformats.org/officeDocument/2006/relationships/hyperlink" Target="https://community.secop.gov.co/Public/Tendering/ContractNoticePhases/View?PPI=CO1.PPI.45017712&amp;isFromPublicArea=True&amp;isModal=False" TargetMode="External"/><Relationship  Id="rId129" Type="http://schemas.openxmlformats.org/officeDocument/2006/relationships/hyperlink" Target="https://community.secop.gov.co/Public/Tendering/ContractNoticePhases/View?PPI=CO1.PPI.45038213&amp;isFromPublicArea=True&amp;isModal=False" TargetMode="External"/><Relationship  Id="rId13" Type="http://schemas.openxmlformats.org/officeDocument/2006/relationships/hyperlink" Target="https://community.secop.gov.co/Public/Tendering/ContractNoticePhases/View?PPI=CO1.PPI.44482740&amp;isFromPublicArea=True&amp;isModal=False" TargetMode="External"/><Relationship  Id="rId130" Type="http://schemas.openxmlformats.org/officeDocument/2006/relationships/hyperlink" Target="https://community.secop.gov.co/Public/Tendering/ContractNoticePhases/View?PPI=CO1.PPI.45018246&amp;isFromPublicArea=True&amp;isModal=False" TargetMode="External"/><Relationship  Id="rId131" Type="http://schemas.openxmlformats.org/officeDocument/2006/relationships/hyperlink" Target="https://community.secop.gov.co/Public/Tendering/ContractNoticePhases/View?PPI=CO1.PPI.45040342&amp;isFromPublicArea=True&amp;isModal=False" TargetMode="External"/><Relationship  Id="rId132" Type="http://schemas.openxmlformats.org/officeDocument/2006/relationships/hyperlink" Target="https://community.secop.gov.co/Public/Tendering/ContractNoticePhases/View?PPI=CO1.PPI.45033404&amp;isFromPublicArea=True&amp;isModal=False" TargetMode="External"/><Relationship  Id="rId133" Type="http://schemas.openxmlformats.org/officeDocument/2006/relationships/hyperlink" Target="https://community.secop.gov.co/Public/Tendering/ContractNoticePhases/View?PPI=CO1.PPI.45105475&amp;isFromPublicArea=True&amp;isModal=False" TargetMode="External"/><Relationship  Id="rId134" Type="http://schemas.openxmlformats.org/officeDocument/2006/relationships/hyperlink" Target="https://community.secop.gov.co/Public/Tendering/ContractNoticePhases/View?PPI=CO1.PPI.45035754&amp;isFromPublicArea=True&amp;isModal=False" TargetMode="External"/><Relationship  Id="rId135" Type="http://schemas.openxmlformats.org/officeDocument/2006/relationships/hyperlink" Target="https://community.secop.gov.co/Public/Tendering/ContractNoticePhases/View?PPI=CO1.PPI.45037336&amp;isFromPublicArea=True&amp;isModal=False" TargetMode="External"/><Relationship  Id="rId136" Type="http://schemas.openxmlformats.org/officeDocument/2006/relationships/hyperlink" Target="https://community.secop.gov.co/Public/Tendering/ContractNoticePhases/View?PPI=CO1.PPI.45044284&amp;isFromPublicArea=True&amp;isModal=False" TargetMode="External"/><Relationship  Id="rId137" Type="http://schemas.openxmlformats.org/officeDocument/2006/relationships/hyperlink" Target="https://community.secop.gov.co/Public/Tendering/ContractNoticePhases/View?PPI=CO1.PPI.45043672&amp;isFromPublicArea=True&amp;isModal=False" TargetMode="External"/><Relationship  Id="rId138" Type="http://schemas.openxmlformats.org/officeDocument/2006/relationships/hyperlink" Target="https://community.secop.gov.co/Public/Tendering/ContractNoticePhases/View?PPI=CO1.PPI.44687835&amp;isFromPublicArea=True&amp;isModal=False" TargetMode="External"/><Relationship  Id="rId139" Type="http://schemas.openxmlformats.org/officeDocument/2006/relationships/hyperlink" Target="https://community.secop.gov.co/Public/Tendering/ContractNoticePhases/View?PPI=CO1.PPI.45051143&amp;isFromPublicArea=True&amp;isModal=False" TargetMode="External"/><Relationship  Id="rId14" Type="http://schemas.openxmlformats.org/officeDocument/2006/relationships/hyperlink" Target="https://community.secop.gov.co/Public/Tendering/ContractNoticePhases/View?PPI=CO1.PPI.44496102&amp;isFromPublicArea=True&amp;isModal=False" TargetMode="External"/><Relationship  Id="rId140" Type="http://schemas.openxmlformats.org/officeDocument/2006/relationships/hyperlink" Target="https://community.secop.gov.co/Public/Tendering/ContractNoticePhases/View?PPI=CO1.PPI.45048060&amp;isFromPublicArea=True&amp;isModal=False" TargetMode="External"/><Relationship  Id="rId141" Type="http://schemas.openxmlformats.org/officeDocument/2006/relationships/hyperlink" Target="https://community.secop.gov.co/Public/Tendering/ContractNoticePhases/View?PPI=CO1.PPI.45336610&amp;isFromPublicArea=True&amp;isModal=False" TargetMode="External"/><Relationship  Id="rId142" Type="http://schemas.openxmlformats.org/officeDocument/2006/relationships/hyperlink" Target="https://community.secop.gov.co/Public/Tendering/ContractNoticePhases/View?PPI=CO1.PPI.45049196&amp;isFromPublicArea=True&amp;isModal=False" TargetMode="External"/><Relationship  Id="rId143" Type="http://schemas.openxmlformats.org/officeDocument/2006/relationships/hyperlink" Target="https://community.secop.gov.co/Public/Tendering/ContractNoticePhases/View?PPI=CO1.PPI.45050370&amp;isFromPublicArea=True&amp;isModal=False" TargetMode="External"/><Relationship  Id="rId144" Type="http://schemas.openxmlformats.org/officeDocument/2006/relationships/hyperlink" Target="https://community.secop.gov.co/Public/Tendering/ContractNoticePhases/View?PPI=CO1.PPI.45050494&amp;isFromPublicArea=True&amp;isModal=False" TargetMode="External"/><Relationship  Id="rId145" Type="http://schemas.openxmlformats.org/officeDocument/2006/relationships/hyperlink" Target="https://community.secop.gov.co/Public/Tendering/ContractNoticePhases/View?PPI=CO1.PPI.45050473&amp;isFromPublicArea=True&amp;isModal=False" TargetMode="External"/><Relationship  Id="rId146" Type="http://schemas.openxmlformats.org/officeDocument/2006/relationships/hyperlink" Target="https://community.secop.gov.co/Public/Tendering/ContractNoticePhases/View?PPI=CO1.PPI.45055506&amp;isFromPublicArea=True&amp;isModal=False" TargetMode="External"/><Relationship  Id="rId147" Type="http://schemas.openxmlformats.org/officeDocument/2006/relationships/hyperlink" Target="https://community.secop.gov.co/Public/Tendering/ContractNoticePhases/View?PPI=CO1.PPI.45129651&amp;isFromPublicArea=True&amp;isModal=False" TargetMode="External"/><Relationship  Id="rId148" Type="http://schemas.openxmlformats.org/officeDocument/2006/relationships/hyperlink" Target="https://community.secop.gov.co/Public/Tendering/ContractNoticePhases/View?PPI=CO1.PPI.45146570&amp;isFromPublicArea=True&amp;isModal=False" TargetMode="External"/><Relationship  Id="rId149" Type="http://schemas.openxmlformats.org/officeDocument/2006/relationships/hyperlink" Target="https://community.secop.gov.co/Public/Tendering/ContractNoticePhases/View?PPI=CO1.PPI.45065962&amp;isFromPublicArea=True&amp;isModal=False" TargetMode="External"/><Relationship  Id="rId15" Type="http://schemas.openxmlformats.org/officeDocument/2006/relationships/hyperlink" Target="https://community.secop.gov.co/Public/Tendering/ContractNoticePhases/View?PPI=CO1.PPI.44503824&amp;isFromPublicArea=True&amp;isModal=False" TargetMode="External"/><Relationship  Id="rId150" Type="http://schemas.openxmlformats.org/officeDocument/2006/relationships/hyperlink" Target="https://community.secop.gov.co/Public/Tendering/ContractNoticePhases/View?PPI=CO1.PPI.45113802&amp;isFromPublicArea=True&amp;isModal=False" TargetMode="External"/><Relationship  Id="rId151" Type="http://schemas.openxmlformats.org/officeDocument/2006/relationships/hyperlink" Target="https://community.secop.gov.co/Public/Tendering/ContractNoticePhases/View?PPI=CO1.PPI.45065932&amp;isFromPublicArea=True&amp;isModal=False" TargetMode="External"/><Relationship  Id="rId152" Type="http://schemas.openxmlformats.org/officeDocument/2006/relationships/hyperlink" Target="https://community.secop.gov.co/Public/Tendering/ContractNoticePhases/View?PPI=CO1.PPI.45067074&amp;isFromPublicArea=True&amp;isModal=False" TargetMode="External"/><Relationship  Id="rId153" Type="http://schemas.openxmlformats.org/officeDocument/2006/relationships/hyperlink" Target="https://community.secop.gov.co/Public/Tendering/ContractNoticePhases/View?PPI=CO1.PPI.45069783&amp;isFromPublicArea=True&amp;isModal=False" TargetMode="External"/><Relationship  Id="rId154" Type="http://schemas.openxmlformats.org/officeDocument/2006/relationships/hyperlink" Target="https://community.secop.gov.co/Public/Tendering/ContractNoticePhases/View?PPI=CO1.PPI.45340600&amp;isFromPublicArea=True&amp;isModal=False" TargetMode="External"/><Relationship  Id="rId155" Type="http://schemas.openxmlformats.org/officeDocument/2006/relationships/hyperlink" Target="https://community.secop.gov.co/Public/Tendering/ContractNoticePhases/View?PPI=CO1.PPI.45080990&amp;isFromPublicArea=True&amp;isModal=False" TargetMode="External"/><Relationship  Id="rId156" Type="http://schemas.openxmlformats.org/officeDocument/2006/relationships/hyperlink" Target="https://community.secop.gov.co/Public/Tendering/ContractNoticePhases/View?PPI=CO1.PPI.45101796&amp;isFromPublicArea=True&amp;isModal=False" TargetMode="External"/><Relationship  Id="rId157" Type="http://schemas.openxmlformats.org/officeDocument/2006/relationships/hyperlink" Target="https://community.secop.gov.co/Public/Tendering/ContractNoticePhases/View?PPI=CO1.PPI.45511325&amp;isFromPublicArea=True&amp;isModal=False" TargetMode="External"/><Relationship  Id="rId158" Type="http://schemas.openxmlformats.org/officeDocument/2006/relationships/hyperlink" Target="https://community.secop.gov.co/Public/Tendering/ContractNoticePhases/View?PPI=CO1.PPI.45370721&amp;isFromPublicArea=True&amp;isModal=False" TargetMode="External"/><Relationship  Id="rId159" Type="http://schemas.openxmlformats.org/officeDocument/2006/relationships/hyperlink" Target="https://community.secop.gov.co/Public/Tendering/ContractNoticePhases/View?PPI=CO1.PPI.45368198&amp;isFromPublicArea=True&amp;isModal=False" TargetMode="External"/><Relationship  Id="rId16" Type="http://schemas.openxmlformats.org/officeDocument/2006/relationships/hyperlink" Target="https://community.secop.gov.co/Public/Tendering/ContractNoticePhases/View?PPI=CO1.PPI.44509430&amp;isFromPublicArea=True&amp;isModal=False" TargetMode="External"/><Relationship  Id="rId160" Type="http://schemas.openxmlformats.org/officeDocument/2006/relationships/hyperlink" Target="https://community.secop.gov.co/Public/Tendering/ContractNoticePhases/View?PPI=CO1.PPI.44730500&amp;isFromPublicArea=True&amp;isModal=False" TargetMode="External"/><Relationship  Id="rId161" Type="http://schemas.openxmlformats.org/officeDocument/2006/relationships/hyperlink" Target="https://community.secop.gov.co/Public/Tendering/ContractNoticePhases/View?PPI=CO1.PPI.45084763&amp;isFromPublicArea=True&amp;isModal=False" TargetMode="External"/><Relationship  Id="rId162" Type="http://schemas.openxmlformats.org/officeDocument/2006/relationships/hyperlink" Target="https://community.secop.gov.co/Public/Tendering/ContractNoticePhases/View?PPI=CO1.PPI.45108238&amp;isFromPublicArea=True&amp;isModal=False" TargetMode="External"/><Relationship  Id="rId163" Type="http://schemas.openxmlformats.org/officeDocument/2006/relationships/hyperlink" Target="https://community.secop.gov.co/Public/Tendering/ContractNoticePhases/View?PPI=CO1.PPI.45535447&amp;isFromPublicArea=True&amp;isModal=False" TargetMode="External"/><Relationship  Id="rId164" Type="http://schemas.openxmlformats.org/officeDocument/2006/relationships/hyperlink" Target="https://community.secop.gov.co/Public/Tendering/ContractNoticePhases/View?PPI=CO1.PPI.45141928&amp;isFromPublicArea=True&amp;isModal=False" TargetMode="External"/><Relationship  Id="rId165" Type="http://schemas.openxmlformats.org/officeDocument/2006/relationships/hyperlink" Target="https://community.secop.gov.co/Public/Tendering/ContractNoticePhases/View?PPI=CO1.PPI.45119678&amp;isFromPublicArea=True&amp;isModal=False" TargetMode="External"/><Relationship  Id="rId166" Type="http://schemas.openxmlformats.org/officeDocument/2006/relationships/hyperlink" Target="https://community.secop.gov.co/Public/Tendering/ContractNoticePhases/View?PPI=CO1.PPI.45369398&amp;isFromPublicArea=True&amp;isModal=False" TargetMode="External"/><Relationship  Id="rId167" Type="http://schemas.openxmlformats.org/officeDocument/2006/relationships/hyperlink" Target="https://community.secop.gov.co/Public/Tendering/ContractNoticePhases/View?PPI=CO1.PPI.45190698&amp;isFromPublicArea=True&amp;isModal=Fals" TargetMode="External"/><Relationship  Id="rId168" Type="http://schemas.openxmlformats.org/officeDocument/2006/relationships/hyperlink" Target="https://community.secop.gov.co/Public/Tendering/ContractNoticePhases/View?PPI=CO1.PPI.45192158&amp;isFromPublicArea=True&amp;isModal=False" TargetMode="External"/><Relationship  Id="rId169" Type="http://schemas.openxmlformats.org/officeDocument/2006/relationships/hyperlink" Target="https://community.secop.gov.co/Public/Tendering/ContractNoticePhases/View?PPI=CO1.PPI.45147531&amp;isFromPublicArea=True&amp;isModal=False" TargetMode="External"/><Relationship  Id="rId17" Type="http://schemas.openxmlformats.org/officeDocument/2006/relationships/hyperlink" Target="https://community.secop.gov.co/Public/Tendering/ContractNoticePhases/View?PPI=CO1.PPI.44519358&amp;isFromPublicArea=True&amp;isModal=False" TargetMode="External"/><Relationship  Id="rId170" Type="http://schemas.openxmlformats.org/officeDocument/2006/relationships/hyperlink" Target="https://community.secop.gov.co/Public/Tendering/ContractNoticePhases/View?PPI=CO1.PPI.45226409&amp;isFromPublicArea=True&amp;isModal=False" TargetMode="External"/><Relationship  Id="rId171" Type="http://schemas.openxmlformats.org/officeDocument/2006/relationships/hyperlink" Target="https://community.secop.gov.co/Public/Tendering/ContractNoticePhases/View?PPI=CO1.PPI.45157982&amp;isFromPublicArea=True&amp;isModal=False" TargetMode="External"/><Relationship  Id="rId172" Type="http://schemas.openxmlformats.org/officeDocument/2006/relationships/hyperlink" Target="https://community.secop.gov.co/Public/Tendering/ContractNoticePhases/View?PPI=CO1.PPI.45161460&amp;isFromPublicArea=True&amp;isModal=False" TargetMode="External"/><Relationship  Id="rId173" Type="http://schemas.openxmlformats.org/officeDocument/2006/relationships/hyperlink" Target="https://community.secop.gov.co/Public/Tendering/ContractNoticePhases/View?PPI=CO1.PPI.45154786&amp;isFromPublicArea=True&amp;isModal=False" TargetMode="External"/><Relationship  Id="rId174" Type="http://schemas.openxmlformats.org/officeDocument/2006/relationships/hyperlink" Target="https://community.secop.gov.co/Public/Tendering/ContractNoticePhases/View?PPI=CO1.PPI.45145794&amp;isFromPublicArea=True&amp;isModal=False" TargetMode="External"/><Relationship  Id="rId175" Type="http://schemas.openxmlformats.org/officeDocument/2006/relationships/hyperlink" Target="https://community.secop.gov.co/Public/Tendering/ContractNoticePhases/View?PPI=CO1.PPI.45362445&amp;isFromPublicArea=True&amp;isModal=False" TargetMode="External"/><Relationship  Id="rId176" Type="http://schemas.openxmlformats.org/officeDocument/2006/relationships/hyperlink" Target="https://community.secop.gov.co/Public/Tendering/ContractNoticePhases/View?PPI=CO1.PPI.45140641&amp;isFromPublicArea=True&amp;isModal=False" TargetMode="External"/><Relationship  Id="rId177" Type="http://schemas.openxmlformats.org/officeDocument/2006/relationships/hyperlink" Target="https://community.secop.gov.co/Public/Tendering/ContractNoticePhases/View?PPI=CO1.PPI.45157684&amp;isFromPublicArea=True&amp;isModal=False" TargetMode="External"/><Relationship  Id="rId178" Type="http://schemas.openxmlformats.org/officeDocument/2006/relationships/hyperlink" Target="https://community.secop.gov.co/Public/Tendering/ContractNoticePhases/View?PPI=CO1.PPI.45158775&amp;isFromPublicArea=True&amp;isModal=False" TargetMode="External"/><Relationship  Id="rId179" Type="http://schemas.openxmlformats.org/officeDocument/2006/relationships/hyperlink" Target="https://community.secop.gov.co/Public/Tendering/ContractNoticePhases/View?PPI=CO1.PPI.44880743&amp;isFromPublicArea=True&amp;isModal=False" TargetMode="External"/><Relationship  Id="rId18" Type="http://schemas.openxmlformats.org/officeDocument/2006/relationships/hyperlink" Target="https://community.secop.gov.co/Public/Tendering/ContractNoticePhases/View?PPI=CO1.PPI.44523334&amp;isFromPublicArea=True&amp;isModal=False" TargetMode="External"/><Relationship  Id="rId180" Type="http://schemas.openxmlformats.org/officeDocument/2006/relationships/hyperlink" Target="https://community.secop.gov.co/Public/Tendering/ContractNoticePhases/View?PPI=CO1.PPI.45268044&amp;isFromPublicArea=True&amp;isModal=False" TargetMode="External"/><Relationship  Id="rId181" Type="http://schemas.openxmlformats.org/officeDocument/2006/relationships/hyperlink" Target="https://community.secop.gov.co/Public/Tendering/ContractNoticePhases/View?PPI=CO1.PPI.45178771&amp;isFromPublicArea=True&amp;isModal=False" TargetMode="External"/><Relationship  Id="rId182" Type="http://schemas.openxmlformats.org/officeDocument/2006/relationships/hyperlink" Target="https://community.secop.gov.co/Public/Tendering/ContractNoticePhases/View?PPI=CO1.PPI.45187658&amp;isFromPublicArea=True&amp;isModal=False" TargetMode="External"/><Relationship  Id="rId183" Type="http://schemas.openxmlformats.org/officeDocument/2006/relationships/hyperlink" Target="https://community.secop.gov.co/Public/Tendering/ContractNoticePhases/View?PPI=CO1.PPI.45191143&amp;isFromPublicArea=True&amp;isModal=False" TargetMode="External"/><Relationship  Id="rId184" Type="http://schemas.openxmlformats.org/officeDocument/2006/relationships/hyperlink" Target="https://community.secop.gov.co/Public/Tendering/ContractNoticePhases/View?PPI=CO1.PPI.45217136&amp;isFromPublicArea=True&amp;isModal=False" TargetMode="External"/><Relationship  Id="rId185" Type="http://schemas.openxmlformats.org/officeDocument/2006/relationships/hyperlink" Target="https://community.secop.gov.co/Public/Tendering/ContractNoticePhases/View?PPI=CO1.PPI.45216415&amp;isFromPublicArea=True&amp;isModal=False" TargetMode="External"/><Relationship  Id="rId186" Type="http://schemas.openxmlformats.org/officeDocument/2006/relationships/hyperlink" Target="https://community.secop.gov.co/Public/Tendering/ContractNoticePhases/View?PPI=CO1.PPI.45215402&amp;isFromPublicArea=True&amp;isModal=False" TargetMode="External"/><Relationship  Id="rId187" Type="http://schemas.openxmlformats.org/officeDocument/2006/relationships/hyperlink" Target="https://community.secop.gov.co/Public/Tendering/ContractNoticePhases/View?PPI=CO1.PPI.45255731&amp;isFromPublicArea=True&amp;isModal=False" TargetMode="External"/><Relationship  Id="rId188" Type="http://schemas.openxmlformats.org/officeDocument/2006/relationships/hyperlink" Target="https://community.secop.gov.co/Public/Tendering/ContractNoticePhases/View?PPI=CO1.PPI.45203167&amp;isFromPublicArea=True&amp;isModal=False" TargetMode="External"/><Relationship  Id="rId189" Type="http://schemas.openxmlformats.org/officeDocument/2006/relationships/hyperlink" Target="https://community.secop.gov.co/Public/Tendering/ContractNoticePhases/View?PPI=CO1.PPI.45214367&amp;isFromPublicArea=True&amp;isModal=False" TargetMode="External"/><Relationship  Id="rId19" Type="http://schemas.openxmlformats.org/officeDocument/2006/relationships/hyperlink" Target="https://community.secop.gov.co/Public/Tendering/ContractNoticePhases/View?PPI=CO1.PPI.44521037&amp;isFromPublicArea=True&amp;isModal=False" TargetMode="External"/><Relationship  Id="rId190" Type="http://schemas.openxmlformats.org/officeDocument/2006/relationships/hyperlink" Target="https://community.secop.gov.co/Public/Tendering/ContractNoticePhases/View?PPI=CO1.PPI.45249752&amp;isFromPublicArea=True&amp;isModal=False" TargetMode="External"/><Relationship  Id="rId191" Type="http://schemas.openxmlformats.org/officeDocument/2006/relationships/hyperlink" Target="https://community.secop.gov.co/Public/Tendering/ContractNoticePhases/View?PPI=CO1.PPI.45248758&amp;isFromPublicArea=True&amp;isModal=False" TargetMode="External"/><Relationship  Id="rId192" Type="http://schemas.openxmlformats.org/officeDocument/2006/relationships/hyperlink" Target="https://community.secop.gov.co/Public/Tendering/ContractNoticePhases/View?PPI=CO1.PPI.45269915&amp;isFromPublicArea=True&amp;isModal=False" TargetMode="External"/><Relationship  Id="rId193" Type="http://schemas.openxmlformats.org/officeDocument/2006/relationships/hyperlink" Target="https://community.secop.gov.co/Public/Tendering/ContractNoticePhases/View?PPI=CO1.PPI.45227442&amp;isFromPublicArea=True&amp;isModal=False" TargetMode="External"/><Relationship  Id="rId194" Type="http://schemas.openxmlformats.org/officeDocument/2006/relationships/hyperlink" Target="https://community.secop.gov.co/Public/Tendering/ContractNoticePhases/View?PPI=CO1.PPI.45267910&amp;isFromPublicArea=True&amp;isModal=False" TargetMode="External"/><Relationship  Id="rId195" Type="http://schemas.openxmlformats.org/officeDocument/2006/relationships/hyperlink" Target="https://community.secop.gov.co/Public/Tendering/ContractNoticePhases/View?PPI=CO1.PPI.45268473&amp;isFromPublicArea=True&amp;isModal=False" TargetMode="External"/><Relationship  Id="rId196" Type="http://schemas.openxmlformats.org/officeDocument/2006/relationships/hyperlink" Target="https://community.secop.gov.co/Public/Tendering/ContractNoticePhases/View?PPI=CO1.PPI.45484774&amp;isFromPublicArea=True&amp;isModal=False" TargetMode="External"/><Relationship  Id="rId197" Type="http://schemas.openxmlformats.org/officeDocument/2006/relationships/hyperlink" Target="https://community.secop.gov.co/Public/Tendering/ContractNoticePhases/View?PPI=CO1.PPI.45267519&amp;isFromPublicArea=True&amp;isModal=False" TargetMode="External"/><Relationship  Id="rId198" Type="http://schemas.openxmlformats.org/officeDocument/2006/relationships/hyperlink" Target="https://community.secop.gov.co/Public/Tendering/ContractNoticePhases/View?PPI=CO1.PPI.45270339&amp;isFromPublicArea=True&amp;isModal=False" TargetMode="External"/><Relationship  Id="rId199" Type="http://schemas.openxmlformats.org/officeDocument/2006/relationships/hyperlink" Target="https://community.secop.gov.co/Public/Tendering/ContractNoticePhases/View?PPI=CO1.PPI.45277419&amp;isFromPublicArea=True&amp;isModal=False" TargetMode="External"/><Relationship  Id="rId2" Type="http://schemas.openxmlformats.org/officeDocument/2006/relationships/hyperlink" Target="https://community.secop.gov.co/Public/Tendering/ContractNoticePhases/View?PPI=CO1.PPI.44458122&amp;isFromPublicArea=True&amp;isModal=False" TargetMode="External"/><Relationship  Id="rId20" Type="http://schemas.openxmlformats.org/officeDocument/2006/relationships/hyperlink" Target="https://community.secop.gov.co/Public/Tendering/ContractNoticePhases/View?PPI=CO1.PPI.44521498&amp;isFromPublicArea=True&amp;isModal=False" TargetMode="External"/><Relationship  Id="rId200" Type="http://schemas.openxmlformats.org/officeDocument/2006/relationships/hyperlink" Target="https://community.secop.gov.co/Public/Tendering/ContractNoticePhases/View?PPI=CO1.PPI.45467276&amp;isFromPublicArea=True&amp;isModal=False" TargetMode="External"/><Relationship  Id="rId201" Type="http://schemas.openxmlformats.org/officeDocument/2006/relationships/hyperlink" Target="https://community.secop.gov.co/Public/Tendering/ContractNoticePhases/View?PPI=CO1.PPI.45629006&amp;isFromPublicArea=True&amp;isModal=False" TargetMode="External"/><Relationship  Id="rId202" Type="http://schemas.openxmlformats.org/officeDocument/2006/relationships/hyperlink" Target="https://community.secop.gov.co/Public/Tendering/ContractNoticePhases/View?PPI=CO1.PPI.45307426&amp;isFromPublicArea=True&amp;isModal=False" TargetMode="External"/><Relationship  Id="rId203" Type="http://schemas.openxmlformats.org/officeDocument/2006/relationships/hyperlink" Target="https://community.secop.gov.co/Public/Tendering/ContractNoticePhases/View?PPI=CO1.PPI.45283672&amp;isFromPublicArea=True&amp;isModal=False" TargetMode="External"/><Relationship  Id="rId204" Type="http://schemas.openxmlformats.org/officeDocument/2006/relationships/hyperlink" Target="https://community.secop.gov.co/Public/Tendering/ContractNoticePhases/View?PPI=CO1.PPI.44839078&amp;isFromPublicArea=True&amp;isModal=False" TargetMode="External"/><Relationship  Id="rId205" Type="http://schemas.openxmlformats.org/officeDocument/2006/relationships/hyperlink" Target="https://community.secop.gov.co/Public/Tendering/ContractNoticePhases/View?PPI=CO1.PPI.45400006&amp;isFromPublicArea=True&amp;isModal=False" TargetMode="External"/><Relationship  Id="rId206" Type="http://schemas.openxmlformats.org/officeDocument/2006/relationships/hyperlink" Target="https://community.secop.gov.co/Public/Tendering/ContractNoticePhases/View?PPI=CO1.PPI.45286643&amp;isFromPublicArea=True&amp;isModal=False" TargetMode="External"/><Relationship  Id="rId207" Type="http://schemas.openxmlformats.org/officeDocument/2006/relationships/hyperlink" Target="https://community.secop.gov.co/Public/Tendering/ContractNoticePhases/View?PPI=CO1.PPI.45302458&amp;isFromPublicArea=True&amp;isModal=False" TargetMode="External"/><Relationship  Id="rId208" Type="http://schemas.openxmlformats.org/officeDocument/2006/relationships/hyperlink" Target="https://community.secop.gov.co/Public/Tendering/ContractNoticePhases/View?PPI=CO1.PPI.45314253&amp;isFromPublicArea=True&amp;isModal=False" TargetMode="External"/><Relationship  Id="rId209" Type="http://schemas.openxmlformats.org/officeDocument/2006/relationships/hyperlink" Target="https://community.secop.gov.co/Public/Tendering/ContractNoticePhases/View?PPI=CO1.PPI.45320329&amp;isFromPublicArea=True&amp;isModal=False" TargetMode="External"/><Relationship  Id="rId21" Type="http://schemas.openxmlformats.org/officeDocument/2006/relationships/hyperlink" Target="https://community.secop.gov.co/Public/Tendering/ContractNoticePhases/View?PPI=CO1.PPI.44510655&amp;isFromPublicArea=True&amp;isModal=False" TargetMode="External"/><Relationship  Id="rId210" Type="http://schemas.openxmlformats.org/officeDocument/2006/relationships/hyperlink" Target="https://community.secop.gov.co/Public/Tendering/ContractNoticePhases/View?PPI=CO1.PPI.45320727&amp;isFromPublicArea=True&amp;isModal=False" TargetMode="External"/><Relationship  Id="rId211" Type="http://schemas.openxmlformats.org/officeDocument/2006/relationships/hyperlink" Target="https://community.secop.gov.co/Public/Tendering/ContractNoticePhases/View?PPI=CO1.PPI.45321887&amp;isFromPublicArea=True&amp;isModal=False" TargetMode="External"/><Relationship  Id="rId212" Type="http://schemas.openxmlformats.org/officeDocument/2006/relationships/hyperlink" Target="https://community.secop.gov.co/Public/Tendering/ContractNoticePhases/View?PPI=CO1.PPI.45328719&amp;isFromPublicArea=True&amp;isModal=False" TargetMode="External"/><Relationship  Id="rId213" Type="http://schemas.openxmlformats.org/officeDocument/2006/relationships/hyperlink" Target="https://community.secop.gov.co/Public/Tendering/ContractNoticePhases/View?PPI=CO1.PPI.45411900&amp;isFromPublicArea=True&amp;isModal=False" TargetMode="External"/><Relationship  Id="rId214" Type="http://schemas.openxmlformats.org/officeDocument/2006/relationships/hyperlink" Target="https://community.secop.gov.co/Public/Tendering/ContractNoticePhases/View?PPI=CO1.PPI.45348591&amp;isFromPublicArea=True&amp;isModal=False" TargetMode="External"/><Relationship  Id="rId215" Type="http://schemas.openxmlformats.org/officeDocument/2006/relationships/hyperlink" Target="https://community.secop.gov.co/Public/Tendering/ContractNoticePhases/View?PPI=CO1.PPI.44717268&amp;isFromPublicArea=True&amp;isModal=False" TargetMode="External"/><Relationship  Id="rId216" Type="http://schemas.openxmlformats.org/officeDocument/2006/relationships/hyperlink" Target="https://community.secop.gov.co/Public/Tendering/ContractNoticePhases/View?PPI=CO1.PPI.45316166&amp;isFromPublicArea=True&amp;isModal=False" TargetMode="External"/><Relationship  Id="rId217" Type="http://schemas.openxmlformats.org/officeDocument/2006/relationships/hyperlink" Target="https://community.secop.gov.co/Public/Tendering/ContractNoticePhases/View?PPI=CO1.PPI.45058792&amp;isFromPublicArea=True&amp;isModal=False" TargetMode="External"/><Relationship  Id="rId218" Type="http://schemas.openxmlformats.org/officeDocument/2006/relationships/hyperlink" Target="https://community.secop.gov.co/Public/Tendering/ContractNoticePhases/View?PPI=CO1.PPI.45003733&amp;isFromPublicArea=True&amp;isModal=False" TargetMode="External"/><Relationship  Id="rId219" Type="http://schemas.openxmlformats.org/officeDocument/2006/relationships/hyperlink" Target="https://community.secop.gov.co/Public/Tendering/ContractNoticePhases/View?PPI=CO1.PPI.44683906&amp;isFromPublicArea=True&amp;isModal=False" TargetMode="External"/><Relationship  Id="rId22" Type="http://schemas.openxmlformats.org/officeDocument/2006/relationships/hyperlink" Target="https://community.secop.gov.co/Public/Tendering/ContractNoticePhases/View?PPI=CO1.PPI.44510251&amp;isFromPublicArea=True&amp;isModal=False" TargetMode="External"/><Relationship  Id="rId220" Type="http://schemas.openxmlformats.org/officeDocument/2006/relationships/hyperlink" Target="https://community.secop.gov.co/Public/Tendering/ContractNoticePhases/View?PPI=CO1.PPI.45633581&amp;isFromPublicArea=True&amp;isModal=False" TargetMode="External"/><Relationship  Id="rId221" Type="http://schemas.openxmlformats.org/officeDocument/2006/relationships/hyperlink" Target="https://community.secop.gov.co/Public/Tendering/ContractNoticePhases/View?PPI=CO1.PPI.45100212&amp;isFromPublicArea=True&amp;isModal=False" TargetMode="External"/><Relationship  Id="rId222" Type="http://schemas.openxmlformats.org/officeDocument/2006/relationships/hyperlink" Target="https://community.secop.gov.co/Public/Tendering/ContractNoticePhases/View?PPI=CO1.PPI.45350310&amp;isFromPublicArea=True&amp;isModal=False" TargetMode="External"/><Relationship  Id="rId223" Type="http://schemas.openxmlformats.org/officeDocument/2006/relationships/hyperlink" Target="https://community.secop.gov.co/Public/Tendering/ContractNoticePhases/View?PPI=CO1.PPI.45350071&amp;isFromPublicArea=True&amp;isModal=False" TargetMode="External"/><Relationship  Id="rId224" Type="http://schemas.openxmlformats.org/officeDocument/2006/relationships/hyperlink" Target="https://community.secop.gov.co/Public/Tendering/ContractNoticePhases/View?PPI=CO1.PPI.45652875&amp;isFromPublicArea=True&amp;isModal=False" TargetMode="External"/><Relationship  Id="rId225" Type="http://schemas.openxmlformats.org/officeDocument/2006/relationships/hyperlink" Target="https://community.secop.gov.co/Public/Tendering/ContractNoticePhases/View?PPI=CO1.PPI.45365984&amp;isFromPublicArea=True&amp;isModal=False" TargetMode="External"/><Relationship  Id="rId226" Type="http://schemas.openxmlformats.org/officeDocument/2006/relationships/hyperlink" Target="https://community.secop.gov.co/Public/Tendering/ContractNoticePhases/View?PPI=CO1.PPI.45366905&amp;isFromPublicArea=True&amp;isModal=False" TargetMode="External"/><Relationship  Id="rId227" Type="http://schemas.openxmlformats.org/officeDocument/2006/relationships/hyperlink" Target="https://community.secop.gov.co/Public/Tendering/ContractNoticePhases/View?PPI=CO1.PPI.45367401&amp;isFromPublicArea=True&amp;isModal=False" TargetMode="External"/><Relationship  Id="rId228" Type="http://schemas.openxmlformats.org/officeDocument/2006/relationships/hyperlink" Target="https://community.secop.gov.co/Public/Tendering/ContractNoticePhases/View?PPI=CO1.PPI.45367411&amp;isFromPublicArea=True&amp;isModal=False" TargetMode="External"/><Relationship  Id="rId229" Type="http://schemas.openxmlformats.org/officeDocument/2006/relationships/hyperlink" Target="https://community.secop.gov.co/Public/Tendering/ContractNoticePhases/View?PPI=CO1.PPI.45367440&amp;isFromPublicArea=True&amp;isModal=False" TargetMode="External"/><Relationship  Id="rId23" Type="http://schemas.openxmlformats.org/officeDocument/2006/relationships/hyperlink" Target="https://community.secop.gov.co/Public/Tendering/ContractNoticePhases/View?PPI=CO1.PPI.44511548&amp;isFromPublicArea=True&amp;isModal=False" TargetMode="External"/><Relationship  Id="rId230" Type="http://schemas.openxmlformats.org/officeDocument/2006/relationships/hyperlink" Target="https://community.secop.gov.co/Public/Tendering/ContractNoticePhases/View?PPI=CO1.PPI.45367460&amp;isFromPublicArea=True&amp;isModal=False" TargetMode="External"/><Relationship  Id="rId231" Type="http://schemas.openxmlformats.org/officeDocument/2006/relationships/hyperlink" Target="https://community.secop.gov.co/Public/Tendering/ContractNoticePhases/View?PPI=CO1.PPI.44732636&amp;isFromPublicArea=True&amp;isModal=False" TargetMode="External"/><Relationship  Id="rId232" Type="http://schemas.openxmlformats.org/officeDocument/2006/relationships/hyperlink" Target="https://community.secop.gov.co/Public/Tendering/ContractNoticePhases/View?PPI=CO1.PPI.45049490&amp;isFromPublicArea=True&amp;isModal=False" TargetMode="External"/><Relationship  Id="rId233" Type="http://schemas.openxmlformats.org/officeDocument/2006/relationships/hyperlink" Target="https://community.secop.gov.co/Public/Tendering/ContractNoticePhases/View?PPI=CO1.PPI.45398369&amp;isFromPublicArea=True&amp;isModal=False" TargetMode="External"/><Relationship  Id="rId234" Type="http://schemas.openxmlformats.org/officeDocument/2006/relationships/hyperlink" Target="https://community.secop.gov.co/Public/Tendering/ContractNoticePhases/View?PPI=CO1.PPI.45387985&amp;isFromPublicArea=True&amp;isModal=False" TargetMode="External"/><Relationship  Id="rId235" Type="http://schemas.openxmlformats.org/officeDocument/2006/relationships/hyperlink" Target="https://community.secop.gov.co/Public/Tendering/ContractNoticePhases/View?PPI=CO1.PPI.45404850&amp;isFromPublicArea=True&amp;isModal=False" TargetMode="External"/><Relationship  Id="rId236" Type="http://schemas.openxmlformats.org/officeDocument/2006/relationships/hyperlink" Target="https://community.secop.gov.co/Public/Tendering/ContractNoticePhases/View?PPI=CO1.PPI.45396906&amp;isFromPublicArea=True&amp;isModal=False" TargetMode="External"/><Relationship  Id="rId237" Type="http://schemas.openxmlformats.org/officeDocument/2006/relationships/hyperlink" Target="https://community.secop.gov.co/Public/Tendering/ContractNoticePhases/View?PPI=CO1.PPI.45397833&amp;isFromPublicArea=True&amp;isModal=False" TargetMode="External"/><Relationship  Id="rId238" Type="http://schemas.openxmlformats.org/officeDocument/2006/relationships/hyperlink" Target="https://community.secop.gov.co/Public/Tendering/ContractNoticePhases/View?PPI=CO1.PPI.45412219&amp;isFromPublicArea=True&amp;isModal=False" TargetMode="External"/><Relationship  Id="rId239" Type="http://schemas.openxmlformats.org/officeDocument/2006/relationships/hyperlink" Target="https://community.secop.gov.co/Public/Tendering/ContractNoticePhases/View?PPI=CO1.PPI.45402070&amp;isFromPublicArea=True&amp;isModal=False" TargetMode="External"/><Relationship  Id="rId24" Type="http://schemas.openxmlformats.org/officeDocument/2006/relationships/hyperlink" Target="https://community.secop.gov.co/Public/Tendering/ContractNoticePhases/View?PPI=CO1.PPI.44511843&amp;isFromPublicArea=True&amp;isModal=False" TargetMode="External"/><Relationship  Id="rId240" Type="http://schemas.openxmlformats.org/officeDocument/2006/relationships/hyperlink" Target="https://community.secop.gov.co/Public/Tendering/ContractNoticePhases/View?PPI=CO1.PPI.45399258&amp;isFromPublicArea=True&amp;isModal=False" TargetMode="External"/><Relationship  Id="rId241" Type="http://schemas.openxmlformats.org/officeDocument/2006/relationships/hyperlink" Target="https://community.secop.gov.co/Public/Tendering/ContractNoticePhases/View?PPI=CO1.PPI.45401302&amp;isFromPublicArea=True&amp;isModal=False" TargetMode="External"/><Relationship  Id="rId242" Type="http://schemas.openxmlformats.org/officeDocument/2006/relationships/hyperlink" Target="https://community.secop.gov.co/Public/Tendering/ContractNoticePhases/View?PPI=CO1.PPI.45399648&amp;isFromPublicArea=True&amp;isModal=False" TargetMode="External"/><Relationship  Id="rId243" Type="http://schemas.openxmlformats.org/officeDocument/2006/relationships/hyperlink" Target="https://community.secop.gov.co/Public/Tendering/ContractNoticePhases/View?PPI=CO1.PPI.45402848&amp;isFromPublicArea=True&amp;isModal=False" TargetMode="External"/><Relationship  Id="rId244" Type="http://schemas.openxmlformats.org/officeDocument/2006/relationships/hyperlink" Target="https://community.secop.gov.co/Public/Tendering/ContractNoticePhases/View?PPI=CO1.PPI.45399886&amp;isFromPublicArea=True&amp;isModal=False" TargetMode="External"/><Relationship  Id="rId245" Type="http://schemas.openxmlformats.org/officeDocument/2006/relationships/hyperlink" Target="https://community.secop.gov.co/Public/Tendering/ContractNoticePhases/View?PPI=CO1.PPI.45435728&amp;isFromPublicArea=True&amp;isModal=False" TargetMode="External"/><Relationship  Id="rId246" Type="http://schemas.openxmlformats.org/officeDocument/2006/relationships/hyperlink" Target="https://community.secop.gov.co/Public/Tendering/ContractNoticePhases/View?PPI=CO1.PPI.45407106&amp;isFromPublicArea=True&amp;isModal=False" TargetMode="External"/><Relationship  Id="rId247" Type="http://schemas.openxmlformats.org/officeDocument/2006/relationships/hyperlink" Target="https://community.secop.gov.co/Public/Tendering/ContractNoticePhases/View?PPI=CO1.PPI.45443887&amp;isFromPublicArea=True&amp;isModal=False" TargetMode="External"/><Relationship  Id="rId248" Type="http://schemas.openxmlformats.org/officeDocument/2006/relationships/hyperlink" Target="https://community.secop.gov.co/Public/Tendering/ContractNoticePhases/View?PPI=CO1.PPI.45418917&amp;isFromPublicArea=True&amp;isModal=False" TargetMode="External"/><Relationship  Id="rId249" Type="http://schemas.openxmlformats.org/officeDocument/2006/relationships/hyperlink" Target="https://community.secop.gov.co/Public/Tendering/ContractNoticePhases/View?PPI=CO1.PPI.45424210&amp;isFromPublicArea=True&amp;isModal=False" TargetMode="External"/><Relationship  Id="rId25" Type="http://schemas.openxmlformats.org/officeDocument/2006/relationships/hyperlink" Target="https://community.secop.gov.co/Public/Tendering/ContractNoticePhases/View?PPI=CO1.PPI.44513082&amp;isFromPublicArea=True&amp;isModal=False" TargetMode="External"/><Relationship  Id="rId250" Type="http://schemas.openxmlformats.org/officeDocument/2006/relationships/hyperlink" Target="https://community.secop.gov.co/Public/Tendering/ContractNoticePhases/View?PPI=CO1.PPI.45416138&amp;isFromPublicArea=True&amp;isModal=False" TargetMode="External"/><Relationship  Id="rId251" Type="http://schemas.openxmlformats.org/officeDocument/2006/relationships/hyperlink" Target="https://community.secop.gov.co/Public/Tendering/ContractNoticePhases/View?PPI=CO1.PPI.45413511&amp;isFromPublicArea=True&amp;isModal=False" TargetMode="External"/><Relationship  Id="rId252" Type="http://schemas.openxmlformats.org/officeDocument/2006/relationships/hyperlink" Target="https://community.secop.gov.co/Public/Tendering/ContractNoticePhases/View?PPI=CO1.PPI.45418368&amp;isFromPublicArea=True&amp;isModal=False" TargetMode="External"/><Relationship  Id="rId253" Type="http://schemas.openxmlformats.org/officeDocument/2006/relationships/hyperlink" Target="https://community.secop.gov.co/Public/Tendering/ContractNoticePhases/View?PPI=CO1.PPI.45430028&amp;isFromPublicArea=True&amp;isModal=False" TargetMode="External"/><Relationship  Id="rId254" Type="http://schemas.openxmlformats.org/officeDocument/2006/relationships/hyperlink" Target="https://community.secop.gov.co/Public/Tendering/ContractNoticePhases/View?PPI=CO1.PPI.45420619&amp;isFromPublicArea=True&amp;isModal=False" TargetMode="External"/><Relationship  Id="rId255" Type="http://schemas.openxmlformats.org/officeDocument/2006/relationships/hyperlink" Target="https://community.secop.gov.co/Public/Tendering/ContractNoticePhases/View?PPI=CO1.PPI.45420822&amp;isFromPublicArea=True&amp;isModal=False" TargetMode="External"/><Relationship  Id="rId256" Type="http://schemas.openxmlformats.org/officeDocument/2006/relationships/hyperlink" Target="https://community.secop.gov.co/Public/Tendering/ContractNoticePhases/View?PPI=CO1.PPI.45424160&amp;isFromPublicArea=True&amp;isModal=False" TargetMode="External"/><Relationship  Id="rId257" Type="http://schemas.openxmlformats.org/officeDocument/2006/relationships/hyperlink" Target="https://www.secop.gov.co/CO1BusinessLine/Tendering/ProcedureEdit/View?docUniqueIdentifier=CO1.REQ.10001091&amp;prevCtxLbl=Proceso&amp;prevCtxUrl=https%3a%2f%2fwww.secop.gov.co%3a443%2fCO1BusinessLine%2fTendering%2fBuyerWorkArea%2fIndex%3fdocUniqueIdentifier%3dCO1.BDOS.9832966" TargetMode="External"/><Relationship  Id="rId258" Type="http://schemas.openxmlformats.org/officeDocument/2006/relationships/hyperlink" Target="https://community.secop.gov.co/Public/Tendering/ContractNoticePhases/View?PPI=CO1.PPI.45427965&amp;isFromPublicArea=True&amp;isModal=False" TargetMode="External"/><Relationship  Id="rId259" Type="http://schemas.openxmlformats.org/officeDocument/2006/relationships/hyperlink" Target="https://community.secop.gov.co/Public/Tendering/ContractNoticePhases/View?PPI=CO1.PPI.45429528&amp;isFromPublicArea=True&amp;isModal=Fals" TargetMode="External"/><Relationship  Id="rId26" Type="http://schemas.openxmlformats.org/officeDocument/2006/relationships/hyperlink" Target="https://community.secop.gov.co/Public/Tendering/ContractNoticePhases/View?PPI=CO1.PPI.44514545&amp;isFromPublicArea=True&amp;isModal=False" TargetMode="External"/><Relationship  Id="rId260" Type="http://schemas.openxmlformats.org/officeDocument/2006/relationships/hyperlink" Target="https://community.secop.gov.co/Public/Tendering/ContractNoticePhases/View?PPI=CO1.PPI.45430049&amp;isFromPublicArea=True&amp;isModal=False" TargetMode="External"/><Relationship  Id="rId261" Type="http://schemas.openxmlformats.org/officeDocument/2006/relationships/hyperlink" Target="https://community.secop.gov.co/Public/Tendering/ContractNoticePhases/View?PPI=CO1.PPI.45430562&amp;isFromPublicArea=True&amp;isModal=False" TargetMode="External"/><Relationship  Id="rId262" Type="http://schemas.openxmlformats.org/officeDocument/2006/relationships/hyperlink" Target="https://community.secop.gov.co/Public/Tendering/ContractNoticePhases/View?PPI=CO1.PPI.45432056&amp;isFromPublicArea=True&amp;isModal=False" TargetMode="External"/><Relationship  Id="rId263" Type="http://schemas.openxmlformats.org/officeDocument/2006/relationships/hyperlink" Target="https://community.secop.gov.co/Public/Tendering/ContractNoticePhases/View?PPI=CO1.PPI.45432494&amp;isFromPublicArea=True&amp;isModal=False" TargetMode="External"/><Relationship  Id="rId264" Type="http://schemas.openxmlformats.org/officeDocument/2006/relationships/hyperlink" Target="https://community.secop.gov.co/Public/Tendering/ContractNoticePhases/View?PPI=CO1.PPI.45433393&amp;isFromPublicArea=True&amp;isModal=False" TargetMode="External"/><Relationship  Id="rId265" Type="http://schemas.openxmlformats.org/officeDocument/2006/relationships/hyperlink" Target="https://community.secop.gov.co/Public/Tendering/ContractNoticePhases/View?PPI=CO1.PPI.45436329&amp;isFromPublicArea=True&amp;isModal=False" TargetMode="External"/><Relationship  Id="rId266" Type="http://schemas.openxmlformats.org/officeDocument/2006/relationships/hyperlink" Target="https://community.secop.gov.co/Public/Tendering/ContractNoticePhases/View?PPI=CO1.PPI.45438988&amp;isFromPublicArea=True&amp;isModal=False" TargetMode="External"/><Relationship  Id="rId267" Type="http://schemas.openxmlformats.org/officeDocument/2006/relationships/hyperlink" Target="https://community.secop.gov.co/Public/Tendering/ContractNoticePhases/View?PPI=CO1.PPI.45504815&amp;isFromPublicArea=True&amp;isModal=False" TargetMode="External"/><Relationship  Id="rId268" Type="http://schemas.openxmlformats.org/officeDocument/2006/relationships/hyperlink" Target="https://community.secop.gov.co/Public/Tendering/ContractNoticePhases/View?PPI=CO1.PPI.45450863&amp;isFromPublicArea=True&amp;isModal=False" TargetMode="External"/><Relationship  Id="rId269" Type="http://schemas.openxmlformats.org/officeDocument/2006/relationships/hyperlink" Target="https://community.secop.gov.co/Public/Tendering/ContractNoticePhases/View?PPI=CO1.PPI.45451766&amp;isFromPublicArea=True&amp;isModal=False" TargetMode="External"/><Relationship  Id="rId27" Type="http://schemas.openxmlformats.org/officeDocument/2006/relationships/hyperlink" Target="https://community.secop.gov.co/Public/Tendering/ContractNoticePhases/View?PPI=CO1.PPI.44520983&amp;isFromPublicArea=True&amp;isModal=False" TargetMode="External"/><Relationship  Id="rId270" Type="http://schemas.openxmlformats.org/officeDocument/2006/relationships/hyperlink" Target="https://community.secop.gov.co/Public/Tendering/ContractNoticePhases/View?PPI=CO1.PPI.45523970&amp;isFromPublicArea=True&amp;isModal=False" TargetMode="External"/><Relationship  Id="rId271" Type="http://schemas.openxmlformats.org/officeDocument/2006/relationships/hyperlink" Target="https://community.secop.gov.co/Public/Tendering/ContractNoticePhases/View?PPI=CO1.PPI.45480097&amp;isFromPublicArea=True&amp;isModal=False" TargetMode="External"/><Relationship  Id="rId272" Type="http://schemas.openxmlformats.org/officeDocument/2006/relationships/hyperlink" Target="https://community.secop.gov.co/Public/Tendering/ContractNoticePhases/View?PPI=CO1.PPI.45490313&amp;isFromPublicArea=True&amp;isModal=False" TargetMode="External"/><Relationship  Id="rId273" Type="http://schemas.openxmlformats.org/officeDocument/2006/relationships/hyperlink" Target="https://community.secop.gov.co/Public/Tendering/ContractNoticePhases/View?PPI=CO1.PPI.45460509&amp;isFromPublicArea=True&amp;isModal=False" TargetMode="External"/><Relationship  Id="rId274" Type="http://schemas.openxmlformats.org/officeDocument/2006/relationships/hyperlink" Target="https://community.secop.gov.co/Public/Tendering/ContractNoticePhases/View?PPI=CO1.PPI.45461937&amp;isFromPublicArea=True&amp;isModal=False" TargetMode="External"/><Relationship  Id="rId275" Type="http://schemas.openxmlformats.org/officeDocument/2006/relationships/hyperlink" Target="https://community.secop.gov.co/Public/Tendering/ContractNoticePhases/View?PPI=CO1.PPI.45489528&amp;isFromPublicArea=True&amp;isModal=False" TargetMode="External"/><Relationship  Id="rId276" Type="http://schemas.openxmlformats.org/officeDocument/2006/relationships/hyperlink" Target="https://community.secop.gov.co/Public/Tendering/ContractNoticePhases/View?PPI=CO1.PPI.45491686&amp;isFromPublicArea=True&amp;isModal=False" TargetMode="External"/><Relationship  Id="rId277" Type="http://schemas.openxmlformats.org/officeDocument/2006/relationships/hyperlink" Target="https://community.secop.gov.co/Public/Tendering/ContractNoticePhases/View?PPI=CO1.PPI.45480001&amp;isFromPublicArea=True&amp;isModal=False" TargetMode="External"/><Relationship  Id="rId278" Type="http://schemas.openxmlformats.org/officeDocument/2006/relationships/hyperlink" Target="https://community.secop.gov.co/Public/Tendering/ContractNoticePhases/View?PPI=CO1.PPI.45463056&amp;isFromPublicArea=True&amp;isModal=False" TargetMode="External"/><Relationship  Id="rId279" Type="http://schemas.openxmlformats.org/officeDocument/2006/relationships/hyperlink" Target="https://community.secop.gov.co/Public/Tendering/ContractNoticePhases/View?PPI=CO1.PPI.45466924&amp;isFromPublicArea=True&amp;isModal=False" TargetMode="External"/><Relationship  Id="rId28" Type="http://schemas.openxmlformats.org/officeDocument/2006/relationships/hyperlink" Target="https://community.secop.gov.co/Public/Tendering/ContractNoticePhases/View?PPI=CO1.PPI.44525907&amp;isFromPublicArea=True&amp;isModal=False" TargetMode="External"/><Relationship  Id="rId280" Type="http://schemas.openxmlformats.org/officeDocument/2006/relationships/hyperlink" Target="https://community.secop.gov.co/Public/Tendering/ContractNoticePhases/View?PPI=CO1.PPI.45465346&amp;isFromPublicArea=True&amp;isModal=False" TargetMode="External"/><Relationship  Id="rId281" Type="http://schemas.openxmlformats.org/officeDocument/2006/relationships/hyperlink" Target="https://community.secop.gov.co/Public/Tendering/ContractNoticePhases/View?PPI=CO1.PPI.45465959&amp;isFromPublicArea=True&amp;isModal=False" TargetMode="External"/><Relationship  Id="rId282" Type="http://schemas.openxmlformats.org/officeDocument/2006/relationships/hyperlink" Target="https://community.secop.gov.co/Public/Tendering/ContractNoticePhases/View?PPI=CO1.PPI.45478401&amp;isFromPublicArea=True&amp;isModal=False" TargetMode="External"/><Relationship  Id="rId283" Type="http://schemas.openxmlformats.org/officeDocument/2006/relationships/hyperlink" Target="https://community.secop.gov.co/Public/Tendering/ContractNoticePhases/View?PPI=CO1.PPI.45487694&amp;isFromPublicArea=True&amp;isModal=False" TargetMode="External"/><Relationship  Id="rId284" Type="http://schemas.openxmlformats.org/officeDocument/2006/relationships/hyperlink" Target="https://community.secop.gov.co/Public/Tendering/ContractNoticePhases/View?PPI=CO1.PPI.45497342&amp;isFromPublicArea=True&amp;isModal=False" TargetMode="External"/><Relationship  Id="rId285" Type="http://schemas.openxmlformats.org/officeDocument/2006/relationships/hyperlink" Target="https://community.secop.gov.co/Public/Tendering/ContractNoticePhases/View?PPI=CO1.PPI.45492946&amp;isFromPublicArea=True&amp;isModal=False" TargetMode="External"/><Relationship  Id="rId286" Type="http://schemas.openxmlformats.org/officeDocument/2006/relationships/hyperlink" Target="https://community.secop.gov.co/Public/Tendering/ContractNoticePhases/View?PPI=CO1.PPI.45483979&amp;isFromPublicArea=True&amp;isModal=False" TargetMode="External"/><Relationship  Id="rId287" Type="http://schemas.openxmlformats.org/officeDocument/2006/relationships/hyperlink" Target="https://community.secop.gov.co/Public/Tendering/ContractNoticePhases/View?PPI=CO1.PPI.45492744&amp;isFromPublicArea=True&amp;isModal=False" TargetMode="External"/><Relationship  Id="rId288" Type="http://schemas.openxmlformats.org/officeDocument/2006/relationships/hyperlink" Target="https://community.secop.gov.co/Public/Tendering/ContractNoticePhases/View?PPI=CO1.PPI.45493501&amp;isFromPublicArea=True&amp;isModal=False" TargetMode="External"/><Relationship  Id="rId289" Type="http://schemas.openxmlformats.org/officeDocument/2006/relationships/hyperlink" Target="https://community.secop.gov.co/Public/Tendering/ContractNoticePhases/View?PPI=CO1.PPI.45498456&amp;isFromPublicArea=True&amp;isModal=False" TargetMode="External"/><Relationship  Id="rId29" Type="http://schemas.openxmlformats.org/officeDocument/2006/relationships/hyperlink" Target="https://community.secop.gov.co/Public/Tendering/ContractNoticePhases/View?PPI=CO1.PPI.44527570&amp;isFromPublicArea=True&amp;isModal=False" TargetMode="External"/><Relationship  Id="rId290" Type="http://schemas.openxmlformats.org/officeDocument/2006/relationships/hyperlink" Target="https://community.secop.gov.co/Public/Tendering/ContractNoticePhases/View?PPI=CO1.PPI.45553319&amp;isFromPublicArea=True&amp;isModal=False" TargetMode="External"/><Relationship  Id="rId291" Type="http://schemas.openxmlformats.org/officeDocument/2006/relationships/hyperlink" Target="https://community.secop.gov.co/Public/Tendering/ContractNoticePhases/View?PPI=CO1.PPI.45501037&amp;isFromPublicArea=True&amp;isModal=False" TargetMode="External"/><Relationship  Id="rId292" Type="http://schemas.openxmlformats.org/officeDocument/2006/relationships/hyperlink" Target="https://community.secop.gov.co/Public/Tendering/ContractNoticePhases/View?PPI=CO1.PPI.45501119&amp;isFromPublicArea=True&amp;isModal=False" TargetMode="External"/><Relationship  Id="rId293" Type="http://schemas.openxmlformats.org/officeDocument/2006/relationships/hyperlink" Target="https://community.secop.gov.co/Public/Tendering/ContractNoticePhases/View?PPI=CO1.PPI.45505268&amp;isFromPublicArea=True&amp;isModal=False" TargetMode="External"/><Relationship  Id="rId294" Type="http://schemas.openxmlformats.org/officeDocument/2006/relationships/hyperlink" Target="https://community.secop.gov.co/Public/Tendering/ContractNoticePhases/View?PPI=CO1.PPI.45504935&amp;isFromPublicArea=True&amp;isModal=False" TargetMode="External"/><Relationship  Id="rId295" Type="http://schemas.openxmlformats.org/officeDocument/2006/relationships/hyperlink" Target="https://community.secop.gov.co/Public/Tendering/ContractNoticePhases/View?PPI=CO1.PPI.45517091&amp;isFromPublicArea=True&amp;isModal=False" TargetMode="External"/><Relationship  Id="rId296" Type="http://schemas.openxmlformats.org/officeDocument/2006/relationships/hyperlink" Target="https://community.secop.gov.co/Public/Tendering/ContractNoticePhases/View?PPI=CO1.PPI.44736428&amp;isFromPublicArea=True&amp;isModal=False" TargetMode="External"/><Relationship  Id="rId297" Type="http://schemas.openxmlformats.org/officeDocument/2006/relationships/hyperlink" Target="https://community.secop.gov.co/Public/Tendering/ContractNoticePhases/View?PPI=CO1.PPI.45106837&amp;isFromPublicArea=True&amp;isModal=False" TargetMode="External"/><Relationship  Id="rId298" Type="http://schemas.openxmlformats.org/officeDocument/2006/relationships/hyperlink" Target="https://community.secop.gov.co/Public/Tendering/ContractNoticePhases/View?PPI=CO1.PPI.45543648&amp;isFromPublicArea=True&amp;isModal=False" TargetMode="External"/><Relationship  Id="rId299" Type="http://schemas.openxmlformats.org/officeDocument/2006/relationships/hyperlink" Target="https://community.secop.gov.co/Public/Tendering/ContractNoticePhases/View?PPI=CO1.PPI.45558240&amp;isFromPublicArea=True&amp;isModal=False" TargetMode="External"/><Relationship  Id="rId3" Type="http://schemas.openxmlformats.org/officeDocument/2006/relationships/hyperlink" Target="https://community.secop.gov.co/Public/Tendering/ContractNoticePhases/View?PPI=CO1.PPI.44458195&amp;isFromPublicArea=True&amp;isModal=False" TargetMode="External"/><Relationship  Id="rId30" Type="http://schemas.openxmlformats.org/officeDocument/2006/relationships/hyperlink" Target="https://community.secop.gov.co/Public/Tendering/ContractNoticePhases/View?PPI=CO1.PPI.44521290&amp;isFromPublicArea=True&amp;isModal=False" TargetMode="External"/><Relationship  Id="rId300" Type="http://schemas.openxmlformats.org/officeDocument/2006/relationships/hyperlink" Target="https://community.secop.gov.co/Public/Tendering/ContractNoticePhases/View?PPI=CO1.PPI.45557729&amp;isFromPublicArea=True&amp;isModal=False" TargetMode="External"/><Relationship  Id="rId301" Type="http://schemas.openxmlformats.org/officeDocument/2006/relationships/hyperlink" Target="https://community.secop.gov.co/Public/Tendering/ContractNoticePhases/View?PPI=CO1.PPI.45553190&amp;isFromPublicArea=True&amp;isModal=False" TargetMode="External"/><Relationship  Id="rId302" Type="http://schemas.openxmlformats.org/officeDocument/2006/relationships/hyperlink" Target="https://community.secop.gov.co/Public/Tendering/ContractNoticePhases/View?PPI=CO1.PPI.45562398&amp;isFromPublicArea=True&amp;isModal=False" TargetMode="External"/><Relationship  Id="rId303" Type="http://schemas.openxmlformats.org/officeDocument/2006/relationships/hyperlink" Target="https://community.secop.gov.co/Public/Tendering/ContractNoticePhases/View?PPI=CO1.PPI.45570894&amp;isFromPublicArea=True&amp;isModal=False" TargetMode="External"/><Relationship  Id="rId304" Type="http://schemas.openxmlformats.org/officeDocument/2006/relationships/hyperlink" Target="https://community.secop.gov.co/Public/Tendering/ContractNoticePhases/View?PPI=CO1.PPI.45560635&amp;isFromPublicArea=True&amp;isModal=False" TargetMode="External"/><Relationship  Id="rId305" Type="http://schemas.openxmlformats.org/officeDocument/2006/relationships/hyperlink" Target="https://community.secop.gov.co/Public/Tendering/ContractNoticePhases/View?PPI=CO1.PPI.45652838&amp;isFromPublicArea=True&amp;isModal=False" TargetMode="External"/><Relationship  Id="rId306" Type="http://schemas.openxmlformats.org/officeDocument/2006/relationships/hyperlink" Target="https://community.secop.gov.co/Public/Tendering/ContractNoticePhases/View?PPI=CO1.PPI.45561970&amp;isFromPublicArea=True&amp;isModal=False" TargetMode="External"/><Relationship  Id="rId307" Type="http://schemas.openxmlformats.org/officeDocument/2006/relationships/hyperlink" Target="https://community.secop.gov.co/Public/Tendering/ContractNoticePhases/View?PPI=CO1.PPI.45560903&amp;isFromPublicArea=True&amp;isModal=False" TargetMode="External"/><Relationship  Id="rId308" Type="http://schemas.openxmlformats.org/officeDocument/2006/relationships/hyperlink" Target="https://community.secop.gov.co/Public/Tendering/ContractNoticePhases/View?PPI=CO1.PPI.45567199&amp;isFromPublicArea=True&amp;isModal=False" TargetMode="External"/><Relationship  Id="rId309" Type="http://schemas.openxmlformats.org/officeDocument/2006/relationships/hyperlink" Target="https://community.secop.gov.co/Public/Tendering/ContractNoticePhases/View?PPI=CO1.PPI.45567246&amp;isFromPublicArea=True&amp;isModal=False" TargetMode="External"/><Relationship  Id="rId31" Type="http://schemas.openxmlformats.org/officeDocument/2006/relationships/hyperlink" Target="https://community.secop.gov.co/Public/Tendering/ContractNoticePhases/View?PPI=CO1.PPI.44531583&amp;isFromPublicArea=True&amp;isModal=False" TargetMode="External"/><Relationship  Id="rId310" Type="http://schemas.openxmlformats.org/officeDocument/2006/relationships/hyperlink" Target="https://community.secop.gov.co/Public/Tendering/ContractNoticePhases/View?PPI=CO1.PPI.45076929&amp;isFromPublicArea=True&amp;isModal=False" TargetMode="External"/><Relationship  Id="rId311" Type="http://schemas.openxmlformats.org/officeDocument/2006/relationships/hyperlink" Target="https://community.secop.gov.co/Public/Tendering/ContractNoticePhases/View?PPI=CO1.PPI.45424408&amp;isFromPublicArea=True&amp;isModal=False" TargetMode="External"/><Relationship  Id="rId312" Type="http://schemas.openxmlformats.org/officeDocument/2006/relationships/hyperlink" Target="https://www.secop.gov.co/CO1BusinessLine/Tendering/ProcedureEdit/View?docUniqueIdentifier=CO1.REQ.10001668&amp;prevCtxLbl=Proceso&amp;prevCtxUrl=https%3a%2f%2fwww.secop.gov.co%3a443%2fCO1BusinessLine%2fTendering%2fBuyerWorkArea%2fIndex%3fdocUniqueIdentifier%3dCO1.BDOS.9833611" TargetMode="External"/><Relationship  Id="rId313" Type="http://schemas.openxmlformats.org/officeDocument/2006/relationships/hyperlink" Target="https://www.secop.gov.co/CO1BusinessLine/Tendering/ProcedureEdit/View?docUniqueIdentifier=CO1.REQ.10004936&amp;prevCtxLbl=Proceso&amp;prevCtxUrl=https%3a%2f%2fwww.secop.gov.co%3a443%2fCO1BusinessLine%2fTendering%2fBuyerWorkArea%2fIndex%3fdocUniqueIdentifier%3dCO1.BDOS.9835998" TargetMode="External"/><Relationship  Id="rId314" Type="http://schemas.openxmlformats.org/officeDocument/2006/relationships/hyperlink" Target="https://www.secop.gov.co/CO1BusinessLine/Tendering/ProcedureEdit/View?docUniqueIdentifier=CO1.REQ.10005766&amp;prevCtxLbl=Proceso&amp;prevCtxUrl=https%3a%2f%2fwww.secop.gov.co%3a443%2fCO1BusinessLine%2fTendering%2fBuyerWorkArea%2fIndex%3fdocUniqueIdentifier%3dCO1.BDOS.9837175" TargetMode="External"/><Relationship  Id="rId315" Type="http://schemas.openxmlformats.org/officeDocument/2006/relationships/hyperlink" Target="https://www.secop.gov.co/CO1BusinessLine/Tendering/ProcedureEdit/View?docUniqueIdentifier=CO1.REQ.10006436&amp;prevCtxLbl=Proceso&amp;prevCtxUrl=https%3a%2f%2fwww.secop.gov.co%3a443%2fCO1BusinessLine%2fTendering%2fBuyerWorkArea%2fIndex%3fdocUniqueIdentifier%3dCO1.BDOS.9837694" TargetMode="External"/><Relationship  Id="rId316" Type="http://schemas.openxmlformats.org/officeDocument/2006/relationships/hyperlink" Target="https://www.secop.gov.co/CO1BusinessLine/Tendering/ProcedureEdit/View?docUniqueIdentifier=CO1.REQ.10008989&amp;prevCtxLbl=Proceso&amp;prevCtxUrl=https%3a%2f%2fwww.secop.gov.co%3a443%2fCO1BusinessLine%2fTendering%2fBuyerWorkArea%2fIndex%3fdocUniqueIdentifier%3dCO1.BDOS.9840689" TargetMode="External"/><Relationship  Id="rId317" Type="http://schemas.openxmlformats.org/officeDocument/2006/relationships/hyperlink" Target="https://www.secop.gov.co/CO1BusinessLine/Tendering/ProcedureEdit/View?docUniqueIdentifier=CO1.REQ.10006328&amp;prevCtxLbl=Proceso&amp;prevCtxUrl=https%3a%2f%2fwww.secop.gov.co%3a443%2fCO1BusinessLine%2fTendering%2fBuyerWorkArea%2fIndex%3fdocUniqueIdentifier%3dCO1.BDOS.9837837" TargetMode="External"/><Relationship  Id="rId318" Type="http://schemas.openxmlformats.org/officeDocument/2006/relationships/hyperlink" Target="https://www.secop.gov.co/CO1BusinessLine/Tendering/ProcedureEdit/View?docUniqueIdentifier=CO1.REQ.10008298&amp;prevCtxLbl=Proceso&amp;prevCtxUrl=https%3a%2f%2fwww.secop.gov.co%3a443%2fCO1BusinessLine%2fTendering%2fBuyerWorkArea%2fIndex%3fdocUniqueIdentifier%3dCO1.BDOS.9839886" TargetMode="External"/><Relationship  Id="rId319" Type="http://schemas.openxmlformats.org/officeDocument/2006/relationships/hyperlink" Target="https://www.secop.gov.co/CO1BusinessLine/Tendering/ProcedureEdit/View?docUniqueIdentifier=CO1.REQ.10007574&amp;prevCtxLbl=Proceso&amp;prevCtxUrl=https%3a%2f%2fwww.secop.gov.co%3a443%2fCO1BusinessLine%2fTendering%2fBuyerWorkArea%2fIndex%3fdocUniqueIdentifier%3dCO1.BDOS.9839085" TargetMode="External"/><Relationship  Id="rId32" Type="http://schemas.openxmlformats.org/officeDocument/2006/relationships/hyperlink" Target="https://community.secop.gov.co/Public/Tendering/ContractNoticePhases/View?PPI=CO1.PPI.44547746&amp;isFromPublicArea=True&amp;isModal=False" TargetMode="External"/><Relationship  Id="rId320" Type="http://schemas.openxmlformats.org/officeDocument/2006/relationships/hyperlink" Target="https://www.secop.gov.co/CO1BusinessLine/Tendering/ProcedureEdit/View?docUniqueIdentifier=CO1.REQ.10020880&amp;prevCtxLbl=Proceso&amp;prevCtxUrl=https%3a%2f%2fwww.secop.gov.co%3a443%2fCO1BusinessLine%2fTendering%2fBuyerWorkArea%2fIndex%3fdocUniqueIdentifier%3dCO1.BDOS.9851676" TargetMode="External"/><Relationship  Id="rId321" Type="http://schemas.openxmlformats.org/officeDocument/2006/relationships/hyperlink" Target="https://www.secop.gov.co/CO1BusinessLine/Tendering/ProcedureEdit/View?docUniqueIdentifier=CO1.REQ.10011083&amp;prevCtxLbl=Proceso&amp;prevCtxUrl=https%3a%2f%2fwww.secop.gov.co%3a443%2fCO1BusinessLine%2fTendering%2fBuyerWorkArea%2fIndex%3fdocUniqueIdentifier%3dCO1.BDOS.9843015" TargetMode="External"/><Relationship  Id="rId322" Type="http://schemas.openxmlformats.org/officeDocument/2006/relationships/hyperlink" Target="https://www.secop.gov.co/CO1BusinessLine/Tendering/ProcedureEdit/View?docUniqueIdentifier=CO1.REQ.10029951&amp;prevCtxLbl=Proceso&amp;prevCtxUrl=https%3a%2f%2fwww.secop.gov.co%3a443%2fCO1BusinessLine%2fTendering%2fBuyerWorkArea%2fIndex%3fdocUniqueIdentifier%3dCO1.BDOS.9844989" TargetMode="External"/><Relationship  Id="rId323" Type="http://schemas.openxmlformats.org/officeDocument/2006/relationships/hyperlink" Target="https://www.secop.gov.co/CO1BusinessLine/Tendering/ProcedureEdit/View?docUniqueIdentifier=CO1.REQ.10013061&amp;prevCtxLbl=Proceso&amp;prevCtxUrl=https%3a%2f%2fwww.secop.gov.co%3a443%2fCO1BusinessLine%2fTendering%2fBuyerWorkArea%2fIndex%3fdocUniqueIdentifier%3dCO1.BDOS.9844485" TargetMode="External"/><Relationship  Id="rId324" Type="http://schemas.openxmlformats.org/officeDocument/2006/relationships/hyperlink" Target="https://www.secop.gov.co/CO1BusinessLine/Tendering/ProcedureEdit/View?docUniqueIdentifier=CO1.REQ.10024939&amp;prevCtxLbl=Proceso&amp;prevCtxUrl=https%3a%2f%2fwww.secop.gov.co%3a443%2fCO1BusinessLine%2fTendering%2fBuyerWorkArea%2fIndex%3fdocUniqueIdentifier%3dCO1.BDOS.9856440" TargetMode="External"/><Relationship  Id="rId325" Type="http://schemas.openxmlformats.org/officeDocument/2006/relationships/hyperlink" Target="https://www.secop.gov.co/CO1BusinessLine/Tendering/ProcedureEdit/View?docUniqueIdentifier=CO1.REQ.10025394&amp;prevCtxLbl=Proceso&amp;prevCtxUrl=https%3a%2f%2fwww.secop.gov.co%3a443%2fCO1BusinessLine%2fTendering%2fBuyerWorkArea%2fIndex%3fdocUniqueIdentifier%3dCO1.BDOS.9856751" TargetMode="External"/><Relationship  Id="rId326" Type="http://schemas.openxmlformats.org/officeDocument/2006/relationships/hyperlink" Target="https://www.secop.gov.co/CO1BusinessLine/Tendering/ProcedureEdit/View?docUniqueIdentifier=CO1.REQ.10024679&amp;prevCtxLbl=Proceso&amp;prevCtxUrl=https%3a%2f%2fwww.secop.gov.co%3a443%2fCO1BusinessLine%2fTendering%2fBuyerWorkArea%2fIndex%3fdocUniqueIdentifier%3dCO1.BDOS.9856318" TargetMode="External"/><Relationship  Id="rId327" Type="http://schemas.openxmlformats.org/officeDocument/2006/relationships/hyperlink" Target="https://www.secop.gov.co/CO1BusinessLine/Tendering/ProcedureEdit/View?docUniqueIdentifier=CO1.REQ.10025651&amp;prevCtxLbl=Proceso&amp;prevCtxUrl=https%3a%2f%2fwww.secop.gov.co%3a443%2fCO1BusinessLine%2fTendering%2fBuyerWorkArea%2fIndex%3fdocUniqueIdentifier%3dCO1.BDOS.9857321" TargetMode="External"/><Relationship  Id="rId328" Type="http://schemas.openxmlformats.org/officeDocument/2006/relationships/hyperlink" Target="https://www.secop.gov.co/CO1BusinessLine/Tendering/ProcedureEdit/View?docUniqueIdentifier=CO1.REQ.10030173&amp;prevCtxLbl=Proceso&amp;prevCtxUrl=https%3a%2f%2fwww.secop.gov.co%3a443%2fCO1BusinessLine%2fTendering%2fBuyerWorkArea%2fIndex%3fdocUniqueIdentifier%3dCO1.BDOS.9861818" TargetMode="External"/><Relationship  Id="rId329" Type="http://schemas.openxmlformats.org/officeDocument/2006/relationships/hyperlink" Target="https://www.secop.gov.co/CO1BusinessLine/Tendering/ProcedureEdit/View?docUniqueIdentifier=CO1.REQ.10025975&amp;prevCtxLbl=Proceso&amp;prevCtxUrl=https%3a%2f%2fwww.secop.gov.co%3a443%2fCO1BusinessLine%2fTendering%2fBuyerWorkArea%2fIndex%3fdocUniqueIdentifier%3dCO1.BDOS.9857387" TargetMode="External"/><Relationship  Id="rId33" Type="http://schemas.openxmlformats.org/officeDocument/2006/relationships/hyperlink" Target="https://community.secop.gov.co/Public/Tendering/ContractNoticePhases/View?PPI=CO1.PPI.44549691&amp;isFromPublicArea=True&amp;isModal=False" TargetMode="External"/><Relationship  Id="rId330" Type="http://schemas.openxmlformats.org/officeDocument/2006/relationships/hyperlink" Target="https://www.secop.gov.co/CO1BusinessLine/Tendering/ProcedureEdit/View?docUniqueIdentifier=CO1.REQ.10027119&amp;prevCtxLbl=Proceso&amp;prevCtxUrl=https%3a%2f%2fwww.secop.gov.co%3a443%2fCO1BusinessLine%2fTendering%2fBuyerWorkArea%2fIndex%3fdocUniqueIdentifier%3dCO1.BDOS.9858703" TargetMode="External"/><Relationship  Id="rId331" Type="http://schemas.openxmlformats.org/officeDocument/2006/relationships/hyperlink" Target="https://community.secop.gov.co/Public/Tendering/ContractNoticePhases/View?PPI=CO1.PPI.45632243&amp;isFromPublicArea=True&amp;isModal=False" TargetMode="External"/><Relationship  Id="rId332" Type="http://schemas.openxmlformats.org/officeDocument/2006/relationships/hyperlink" Target="https://community.secop.gov.co/Public/Tendering/ContractNoticePhases/View?PPI=CO1.PPI.45542098&amp;isFromPublicArea=True&amp;isModal=False" TargetMode="External"/><Relationship  Id="rId333" Type="http://schemas.openxmlformats.org/officeDocument/2006/relationships/hyperlink" Target="https://community.secop.gov.co/Public/Tendering/ContractNoticePhases/View?PPI=CO1.PPI.45638477&amp;isFromPublicArea=True&amp;isModal=False" TargetMode="External"/><Relationship  Id="rId334" Type="http://schemas.openxmlformats.org/officeDocument/2006/relationships/hyperlink" Target="https://community.secop.gov.co/Public/Tendering/ContractNoticePhases/View?PPI=CO1.PPI.45647115&amp;isFromPublicArea=True&amp;isModal=False" TargetMode="External"/><Relationship  Id="rId335" Type="http://schemas.openxmlformats.org/officeDocument/2006/relationships/hyperlink" Target="https://community.secop.gov.co/Public/Tendering/ContractNoticePhases/View?PPI=CO1.PPI.45653847&amp;isFromPublicArea=True&amp;isModal=False" TargetMode="External"/><Relationship  Id="rId336" Type="http://schemas.openxmlformats.org/officeDocument/2006/relationships/hyperlink" Target="https://community.secop.gov.co/Public/Tendering/ContractNoticePhases/View?PPI=CO1.PPI.45655979&amp;isFromPublicArea=True&amp;isModal=False" TargetMode="External"/><Relationship  Id="rId337" Type="http://schemas.openxmlformats.org/officeDocument/2006/relationships/hyperlink" Target="https://community.secop.gov.co/Public/Tendering/ContractNoticePhases/View?PPI=CO1.PPI.45646510&amp;isFromPublicArea=True&amp;isModal=False" TargetMode="External"/><Relationship  Id="rId338" Type="http://schemas.openxmlformats.org/officeDocument/2006/relationships/hyperlink" Target="https://community.secop.gov.co/Public/Tendering/ContractNoticePhases/View?PPI=CO1.PPI.45658219&amp;isFromPublicArea=True&amp;isModal=False" TargetMode="External"/><Relationship  Id="rId339" Type="http://schemas.openxmlformats.org/officeDocument/2006/relationships/hyperlink" Target="https://community.secop.gov.co/Public/Tendering/ContractNoticePhases/View?PPI=CO1.PPI.45650067&amp;isFromPublicArea=True&amp;isModal=False" TargetMode="External"/><Relationship  Id="rId34" Type="http://schemas.openxmlformats.org/officeDocument/2006/relationships/hyperlink" Target="https://community.secop.gov.co/Public/Tendering/ContractNoticePhases/View?PPI=CO1.PPI.44550941&amp;isFromPublicArea=True&amp;isModal=False" TargetMode="External"/><Relationship  Id="rId340" Type="http://schemas.openxmlformats.org/officeDocument/2006/relationships/hyperlink" Target="https://community.secop.gov.co/Public/Tendering/ContractNoticePhases/View?PPI=CO1.PPI.45657835&amp;isFromPublicArea=True&amp;isModal=False" TargetMode="External"/><Relationship  Id="rId341" Type="http://schemas.openxmlformats.org/officeDocument/2006/relationships/hyperlink" Target="https://community.secop.gov.co/Public/Tendering/ContractNoticePhases/View?PPI=CO1.PPI.45654899&amp;isFromPublicArea=True&amp;isModal=False" TargetMode="External"/><Relationship  Id="rId342" Type="http://schemas.openxmlformats.org/officeDocument/2006/relationships/hyperlink" Target="https://community.secop.gov.co/Public/Tendering/ContractNoticePhases/View?PPI=CO1.PPI.45655107&amp;isFromPublicArea=True&amp;isModal=False" TargetMode="External"/><Relationship  Id="rId343" Type="http://schemas.openxmlformats.org/officeDocument/2006/relationships/hyperlink" Target="https://community.secop.gov.co/Public/Tendering/ContractNoticePhases/View?PPI=CO1.PPI.45658108&amp;isFromPublicArea=True&amp;isModal=False" TargetMode="External"/><Relationship  Id="rId344" Type="http://schemas.openxmlformats.org/officeDocument/2006/relationships/hyperlink" Target="https://community.secop.gov.co/Public/Tendering/ContractNoticePhases/View?PPI=CO1.PPI.45667174&amp;isFromPublicArea=True&amp;isModal=False" TargetMode="External"/><Relationship  Id="rId345" Type="http://schemas.openxmlformats.org/officeDocument/2006/relationships/hyperlink" Target="https://community.secop.gov.co/Public/Tendering/ContractNoticePhases/View?PPI=CO1.PPI.45660198&amp;isFromPublicArea=True&amp;isModal=False" TargetMode="External"/><Relationship  Id="rId346" Type="http://schemas.openxmlformats.org/officeDocument/2006/relationships/hyperlink" Target="https://community.secop.gov.co/Public/Tendering/ContractNoticePhases/View?PPI=CO1.PPI.45667387&amp;isFromPublicArea=True&amp;isModal=False" TargetMode="External"/><Relationship  Id="rId347" Type="http://schemas.openxmlformats.org/officeDocument/2006/relationships/hyperlink" Target="https://community.secop.gov.co/Public/Tendering/ContractNoticePhases/View?PPI=CO1.PPI.45709435&amp;isFromPublicArea=True&amp;isModal=False" TargetMode="External"/><Relationship  Id="rId348" Type="http://schemas.openxmlformats.org/officeDocument/2006/relationships/hyperlink" Target="https://community.secop.gov.co/Public/Tendering/ContractNoticePhases/View?PPI=CO1.PPI.45677079&amp;isFromPublicArea=True&amp;isModal=False" TargetMode="External"/><Relationship  Id="rId349" Type="http://schemas.openxmlformats.org/officeDocument/2006/relationships/hyperlink" Target="https://community.secop.gov.co/Public/Tendering/ContractNoticePhases/View?PPI=CO1.PPI.45678955&amp;isFromPublicArea=True&amp;isModal=False" TargetMode="External"/><Relationship  Id="rId35" Type="http://schemas.openxmlformats.org/officeDocument/2006/relationships/hyperlink" Target="https://community.secop.gov.co/Public/Tendering/ContractNoticePhases/View?PPI=CO1.PPI.44553713&amp;isFromPublicArea=True&amp;isModal=False" TargetMode="External"/><Relationship  Id="rId350" Type="http://schemas.openxmlformats.org/officeDocument/2006/relationships/hyperlink" Target="https://community.secop.gov.co/Public/Tendering/ContractNoticePhases/View?PPI=CO1.PPI.45752255&amp;isFromPublicArea=True&amp;isModal=False" TargetMode="External"/><Relationship  Id="rId351" Type="http://schemas.openxmlformats.org/officeDocument/2006/relationships/hyperlink" Target="https://community.secop.gov.co/Public/Tendering/ContractNoticePhases/View?PPI=CO1.PPI.45742767&amp;isFromPublicArea=True&amp;isModal=False" TargetMode="External"/><Relationship  Id="rId36" Type="http://schemas.openxmlformats.org/officeDocument/2006/relationships/hyperlink" Target="https://community.secop.gov.co/Public/Tendering/ContractNoticePhases/View?PPI=CO1.PPI.44553869&amp;isFromPublicArea=True&amp;isModal=False" TargetMode="External"/><Relationship  Id="rId37" Type="http://schemas.openxmlformats.org/officeDocument/2006/relationships/hyperlink" Target="https://community.secop.gov.co/Public/Tendering/ContractNoticePhases/View?PPI=CO1.PPI.44556704&amp;isFromPublicArea=True&amp;isModal=False" TargetMode="External"/><Relationship  Id="rId38" Type="http://schemas.openxmlformats.org/officeDocument/2006/relationships/hyperlink" Target="https://community.secop.gov.co/Public/Tendering/ContractNoticePhases/View?PPI=CO1.PPI.44556124&amp;isFromPublicArea=True&amp;isModal=False" TargetMode="External"/><Relationship  Id="rId39" Type="http://schemas.openxmlformats.org/officeDocument/2006/relationships/hyperlink" Target="https://community.secop.gov.co/Public/Tendering/ContractNoticePhases/View?PPI=CO1.PPI.44562004&amp;isFromPublicArea=True&amp;isModal=False" TargetMode="External"/><Relationship  Id="rId4" Type="http://schemas.openxmlformats.org/officeDocument/2006/relationships/hyperlink" Target="https://community.secop.gov.co/Public/Tendering/ContractNoticePhases/View?PPI=CO1.PPI.44455592&amp;isFromPublicArea=True&amp;isModal=False" TargetMode="External"/><Relationship  Id="rId40" Type="http://schemas.openxmlformats.org/officeDocument/2006/relationships/hyperlink" Target="https://community.secop.gov.co/Public/Tendering/ContractNoticePhases/View?PPI=CO1.PPI.44562736&amp;isFromPublicArea=True&amp;isModal=False" TargetMode="External"/><Relationship  Id="rId41" Type="http://schemas.openxmlformats.org/officeDocument/2006/relationships/hyperlink" Target="https://community.secop.gov.co/Public/Tendering/ContractNoticePhases/View?PPI=CO1.PPI.44565075&amp;isFromPublicArea=True&amp;isModal=False" TargetMode="External"/><Relationship  Id="rId42" Type="http://schemas.openxmlformats.org/officeDocument/2006/relationships/hyperlink" Target="https://community.secop.gov.co/Public/Tendering/ContractNoticePhases/View?PPI=CO1.PPI.44567760&amp;isFromPublicArea=True&amp;isModal=False" TargetMode="External"/><Relationship  Id="rId43" Type="http://schemas.openxmlformats.org/officeDocument/2006/relationships/hyperlink" Target="https://community.secop.gov.co/Public/Tendering/ContractNoticePhases/View?PPI=CO1.PPI.44569608&amp;isFromPublicArea=True&amp;isModal=False" TargetMode="External"/><Relationship  Id="rId44" Type="http://schemas.openxmlformats.org/officeDocument/2006/relationships/hyperlink" Target="https://community.secop.gov.co/Public/Tendering/ContractNoticePhases/View?PPI=CO1.PPI.44572381&amp;isFromPublicArea=True&amp;isModal=False" TargetMode="External"/><Relationship  Id="rId45" Type="http://schemas.openxmlformats.org/officeDocument/2006/relationships/hyperlink" Target="https://community.secop.gov.co/Public/Tendering/ContractNoticePhases/View?PPI=CO1.PPI.44582312&amp;isFromPublicArea=True&amp;isModal=False" TargetMode="External"/><Relationship  Id="rId46" Type="http://schemas.openxmlformats.org/officeDocument/2006/relationships/hyperlink" Target="javascript:void(0);" TargetMode="External"/><Relationship  Id="rId47" Type="http://schemas.openxmlformats.org/officeDocument/2006/relationships/hyperlink" Target="https://community.secop.gov.co/Public/Tendering/ContractNoticePhases/View?PPI=CO1.PPI.44579082&amp;isFromPublicArea=True&amp;isModal=False" TargetMode="External"/><Relationship  Id="rId48" Type="http://schemas.openxmlformats.org/officeDocument/2006/relationships/hyperlink" Target="https://community.secop.gov.co/Public/Tendering/ContractNoticePhases/View?PPI=CO1.PPI.44661999&amp;isFromPublicArea=True&amp;isModal=False" TargetMode="External"/><Relationship  Id="rId49" Type="http://schemas.openxmlformats.org/officeDocument/2006/relationships/hyperlink" Target="https://community.secop.gov.co/Public/Tendering/ContractNoticePhases/View?PPI=CO1.PPI.44666333&amp;isFromPublicArea=True&amp;isModal=False" TargetMode="External"/><Relationship  Id="rId5" Type="http://schemas.openxmlformats.org/officeDocument/2006/relationships/hyperlink" Target="https://www.secop.gov.co/CO1ContractsManagement/Tendering/ProcurementContractEdit/View?docUniqueIdentifier=CO1.PCCNTR.8780912&amp;prevCtxUrl=https%3a%2f%2fwww.secop.gov.co%3a443%2fCO1ContractsManagement%2fTendering%2fProcurementContractManagement%2fIndex&amp;prevCtxLbl=Contratos" TargetMode="External"/><Relationship  Id="rId50" Type="http://schemas.openxmlformats.org/officeDocument/2006/relationships/hyperlink" Target="https://community.secop.gov.co/Public/Tendering/ContractNoticePhases/View?PPI=CO1.PPI.44673143&amp;isFromPublicArea=True&amp;isModal=False" TargetMode="External"/><Relationship  Id="rId51" Type="http://schemas.openxmlformats.org/officeDocument/2006/relationships/hyperlink" Target="https://community.secop.gov.co/Public/Tendering/ContractNoticePhases/View?PPI=CO1.PPI.44668144&amp;isFromPublicArea=True&amp;isModal=False" TargetMode="External"/><Relationship  Id="rId52" Type="http://schemas.openxmlformats.org/officeDocument/2006/relationships/hyperlink" Target="https://community.secop.gov.co/Public/Tendering/ContractNoticePhases/View?PPI=CO1.PPI.44677534&amp;isFromPublicArea=True&amp;isModal=False" TargetMode="External"/><Relationship  Id="rId53" Type="http://schemas.openxmlformats.org/officeDocument/2006/relationships/hyperlink" Target="https://community.secop.gov.co/Public/Tendering/ContractNoticePhases/View?PPI=CO1.PPI.44678182&amp;isFromPublicArea=True&amp;isModal=False" TargetMode="External"/><Relationship  Id="rId54" Type="http://schemas.openxmlformats.org/officeDocument/2006/relationships/hyperlink" Target="https://www.secop.gov.co/CO1BusinessLine/Tendering/ProcedureEdit/View?docUniqueIdentifier=CO1.REQ.10001277&amp;prevCtxLbl=Proceso&amp;prevCtxUrl=https%3a%2f%2fwww.secop.gov.co%3a443%2fCO1BusinessLine%2fTendering%2fBuyerWorkArea%2fIndex%3fdocUniqueIdentifier%3dCO1.BDOS.9832262" TargetMode="External"/><Relationship  Id="rId55" Type="http://schemas.openxmlformats.org/officeDocument/2006/relationships/hyperlink" Target="https://community.secop.gov.co/Public/Tendering/ContractNoticePhases/View?PPI=CO1.PPI.45549339&amp;isFromPublicArea=True&amp;isModal=False" TargetMode="External"/><Relationship  Id="rId56" Type="http://schemas.openxmlformats.org/officeDocument/2006/relationships/hyperlink" Target="https://community.secop.gov.co/Public/Tendering/ContractNoticePhases/View?PPI=CO1.PPI.44686901&amp;isFromPublicArea=True&amp;isModal=False" TargetMode="External"/><Relationship  Id="rId57" Type="http://schemas.openxmlformats.org/officeDocument/2006/relationships/hyperlink" Target="https://community.secop.gov.co/Public/Tendering/ContractNoticePhases/View?PPI=CO1.PPI.44687371&amp;isFromPublicArea=True&amp;isModal=False" TargetMode="External"/><Relationship  Id="rId58" Type="http://schemas.openxmlformats.org/officeDocument/2006/relationships/hyperlink" Target="https://community.secop.gov.co/Public/Tendering/ContractNoticePhases/View?PPI=CO1.PPI.45135125&amp;isFromPublicArea=True&amp;isModal=False" TargetMode="External"/><Relationship  Id="rId59" Type="http://schemas.openxmlformats.org/officeDocument/2006/relationships/hyperlink" Target="https://community.secop.gov.co/Public/Tendering/ContractNoticePhases/View?PPI=CO1.PPI.44689803&amp;isFromPublicArea=True&amp;isModal=False" TargetMode="External"/><Relationship  Id="rId6" Type="http://schemas.openxmlformats.org/officeDocument/2006/relationships/hyperlink" Target="https://www.secop.gov.co/CO1ContractsManagement/Tendering/ProcurementContractEdit/Update?ProfileName=CCE-16-Servicios_profesionales_gestion&amp;PPI=CO1.PPI.44473850&amp;DocUniqueName=ContratoDeCompra&amp;DocTypeName=NextWay.Entities.Marketplace.Tendering.ProcurementContract&amp;ProfileVersion=8&amp;DocUniqueIdentifier=CO1.PCCNTR.8782210&amp;prevCtxUrl=https%3a%2f%2fwww.secop.gov.co%3a443%2fCO1ContractsManagement%2fTendering%2fProcurementContractManagement%2fIndex&amp;prevCtxLbl=Contratos" TargetMode="External"/><Relationship  Id="rId60" Type="http://schemas.openxmlformats.org/officeDocument/2006/relationships/hyperlink" Target="https://community.secop.gov.co/Public/Tendering/ContractNoticePhases/View?PPI=CO1.PPI.44700014&amp;isFromPublicArea=True&amp;isModal=False" TargetMode="External"/><Relationship  Id="rId61" Type="http://schemas.openxmlformats.org/officeDocument/2006/relationships/hyperlink" Target="https://community.secop.gov.co/Public/Tendering/ContractNoticePhases/View?PPI=CO1.PPI.44716331&amp;isFromPublicArea=True&amp;isModal=False" TargetMode="External"/><Relationship  Id="rId62" Type="http://schemas.openxmlformats.org/officeDocument/2006/relationships/hyperlink" Target="https://community.secop.gov.co/Public/Tendering/ContractNoticePhases/View?PPI=CO1.PPI.44679513&amp;isFromPublicArea=True&amp;isModal=False" TargetMode="External"/><Relationship  Id="rId63" Type="http://schemas.openxmlformats.org/officeDocument/2006/relationships/hyperlink" Target="https://community.secop.gov.co/Public/Tendering/ContractNoticePhases/View?PPI=CO1.PPI.44840551&amp;isFromPublicArea=True&amp;isModal=False" TargetMode="External"/><Relationship  Id="rId64" Type="http://schemas.openxmlformats.org/officeDocument/2006/relationships/hyperlink" Target="https://community.secop.gov.co/Public/Tendering/ContractNoticePhases/View?PPI=CO1.PPI.44716295&amp;isFromPublicArea=True&amp;isModal=False" TargetMode="External"/><Relationship  Id="rId65" Type="http://schemas.openxmlformats.org/officeDocument/2006/relationships/hyperlink" Target="https://community.secop.gov.co/Public/Tendering/ContractNoticePhases/View?PPI=CO1.PPI.44718383&amp;isFromPublicArea=True&amp;isModal=False" TargetMode="External"/><Relationship  Id="rId66" Type="http://schemas.openxmlformats.org/officeDocument/2006/relationships/hyperlink" Target="https://community.secop.gov.co/Public/Tendering/ContractNoticePhases/View?PPI=CO1.PPI.45165370&amp;isFromPublicArea=True&amp;isModal=False" TargetMode="External"/><Relationship  Id="rId67" Type="http://schemas.openxmlformats.org/officeDocument/2006/relationships/hyperlink" Target="https://community.secop.gov.co/Public/Tendering/ContractNoticePhases/View?PPI=CO1.PPI.45147505&amp;isFromPublicArea=True&amp;isModal=False" TargetMode="External"/><Relationship  Id="rId68" Type="http://schemas.openxmlformats.org/officeDocument/2006/relationships/hyperlink" Target="https://community.secop.gov.co/Public/Tendering/ContractNoticePhases/View?PPI=CO1.PPI.44725026&amp;isFromPublicArea=True&amp;isModal=False" TargetMode="External"/><Relationship  Id="rId69" Type="http://schemas.openxmlformats.org/officeDocument/2006/relationships/hyperlink" Target="https://community.secop.gov.co/Public/Tendering/ContractNoticePhases/View?PPI=CO1.PPI.44836287&amp;isFromPublicArea=True&amp;isModal=False" TargetMode="External"/><Relationship  Id="rId7" Type="http://schemas.openxmlformats.org/officeDocument/2006/relationships/hyperlink" Target="https://www.secop.gov.co/CO1ContractsManagement/Tendering/ProcurementContractEdit/Update?ProfileName=CCE-16-Servicios_profesionales_gestion&amp;PPI=CO1.PPI.44476130&amp;DocUniqueName=ContratoDeCompra&amp;DocTypeName=NextWay.Entities.Marketplace.Tendering.ProcurementContract&amp;ProfileVersion=8&amp;DocUniqueIdentifier=CO1.PCCNTR.8783313&amp;prevCtxUrl=https%3a%2f%2fwww.secop.gov.co%3a443%2fCO1ContractsManagement%2fTendering%2fProcurementContractManagement%2fIndex&amp;prevCtxLbl=Contratos" TargetMode="External"/><Relationship  Id="rId70" Type="http://schemas.openxmlformats.org/officeDocument/2006/relationships/hyperlink" Target="https://community.secop.gov.co/Public/Tendering/ContractNoticePhases/View?PPI=CO1.PPI.44742744&amp;isFromPublicArea=True&amp;isModal=False" TargetMode="External"/><Relationship  Id="rId71" Type="http://schemas.openxmlformats.org/officeDocument/2006/relationships/hyperlink" Target="https://community.secop.gov.co/Public/Tendering/ContractNoticePhases/View?PPI=CO1.PPI.44747777&amp;isFromPublicArea=True&amp;isModal=False" TargetMode="External"/><Relationship  Id="rId72" Type="http://schemas.openxmlformats.org/officeDocument/2006/relationships/hyperlink" Target="https://community.secop.gov.co/Public/Tendering/ContractNoticePhases/View?PPI=CO1.PPI.44745580&amp;isFromPublicArea=True&amp;isModal=False" TargetMode="External"/><Relationship  Id="rId73" Type="http://schemas.openxmlformats.org/officeDocument/2006/relationships/hyperlink" Target="https://community.secop.gov.co/Public/Tendering/ContractNoticePhases/View?PPI=CO1.PPI.44747257&amp;isFromPublicArea=True&amp;isModal=False" TargetMode="External"/><Relationship  Id="rId74" Type="http://schemas.openxmlformats.org/officeDocument/2006/relationships/hyperlink" Target="https://community.secop.gov.co/Public/Tendering/ContractNoticePhases/View?PPI=CO1.PPI.44779312&amp;isFromPublicArea=True&amp;isModal=False" TargetMode="External"/><Relationship  Id="rId75" Type="http://schemas.openxmlformats.org/officeDocument/2006/relationships/hyperlink" Target="https://community.secop.gov.co/Public/Tendering/ContractNoticePhases/View?PPI=CO1.PPI.44795476&amp;isFromPublicArea=True&amp;isModal=False" TargetMode="External"/><Relationship  Id="rId76" Type="http://schemas.openxmlformats.org/officeDocument/2006/relationships/hyperlink" Target="https://community.secop.gov.co/Public/Tendering/ContractNoticePhases/View?PPI=CO1.PPI.44804899&amp;isFromPublicArea=True&amp;isModal=False" TargetMode="External"/><Relationship  Id="rId77" Type="http://schemas.openxmlformats.org/officeDocument/2006/relationships/hyperlink" Target="https://community.secop.gov.co/Public/Tendering/ContractNoticePhases/View?PPI=CO1.PPI.44804885&amp;isFromPublicArea=True&amp;isModal=False" TargetMode="External"/><Relationship  Id="rId78" Type="http://schemas.openxmlformats.org/officeDocument/2006/relationships/hyperlink" Target="https://community.secop.gov.co/Public/Tendering/ContractNoticePhases/View?PPI=CO1.PPI.44817349&amp;isFromPublicArea=True&amp;isModal=False" TargetMode="External"/><Relationship  Id="rId79" Type="http://schemas.openxmlformats.org/officeDocument/2006/relationships/hyperlink" Target="https://community.secop.gov.co/Public/Tendering/ContractNoticePhases/View?PPI=CO1.PPI.45139148&amp;isFromPublicArea=True&amp;isModal=False" TargetMode="External"/><Relationship  Id="rId8" Type="http://schemas.openxmlformats.org/officeDocument/2006/relationships/hyperlink" Target="https://community.secop.gov.co/Public/Tendering/ContractNoticePhases/View?PPI=CO1.PPI.44479911&amp;isFromPublicArea=True&amp;isModal=False" TargetMode="External"/><Relationship  Id="rId80" Type="http://schemas.openxmlformats.org/officeDocument/2006/relationships/hyperlink" Target="https://www.secop.gov.co/CO1BusinessLine/Tendering/ProcedureEdit/View?docUniqueIdentifier=CO1.REQ.10007594&amp;prevCtxLbl=Proceso&amp;prevCtxUrl=https%3a%2f%2fwww.secop.gov.co%3a443%2fCO1BusinessLine%2fTendering%2fBuyerWorkArea%2fIndex%3fdocUniqueIdentifier%3dCO1.BDOS.9838998" TargetMode="External"/><Relationship  Id="rId81" Type="http://schemas.openxmlformats.org/officeDocument/2006/relationships/hyperlink" Target="https://community.secop.gov.co/Public/Tendering/ContractNoticePhases/View?PPI=CO1.PPI.44850767&amp;isFromPublicArea=True&amp;isModal=False" TargetMode="External"/><Relationship  Id="rId82" Type="http://schemas.openxmlformats.org/officeDocument/2006/relationships/hyperlink" Target="https://community.secop.gov.co/Public/Tendering/ContractNoticePhases/View?PPI=CO1.PPI.44850729&amp;isFromPublicArea=True&amp;isModal=False" TargetMode="External"/><Relationship  Id="rId83" Type="http://schemas.openxmlformats.org/officeDocument/2006/relationships/hyperlink" Target="https://community.secop.gov.co/Public/Tendering/ContractNoticePhases/View?PPI=CO1.PPI.44855062&amp;isFromPublicArea=True&amp;isModal=False" TargetMode="External"/><Relationship  Id="rId84" Type="http://schemas.openxmlformats.org/officeDocument/2006/relationships/hyperlink" Target="https://community.secop.gov.co/Public/Tendering/ContractNoticePhases/View?PPI=CO1.PPI.44885427&amp;isFromPublicArea=True&amp;isModal=False" TargetMode="External"/><Relationship  Id="rId85" Type="http://schemas.openxmlformats.org/officeDocument/2006/relationships/hyperlink" Target="https://community.secop.gov.co/Public/Tendering/ContractNoticePhases/View?PPI=CO1.PPI.44849911&amp;isFromPublicArea=True&amp;isModal=False" TargetMode="External"/><Relationship  Id="rId86" Type="http://schemas.openxmlformats.org/officeDocument/2006/relationships/hyperlink" Target="https://community.secop.gov.co/Public/Tendering/ContractNoticePhases/View?PPI=CO1.PPI.44861259&amp;isFromPublicArea=True&amp;isModal=False" TargetMode="External"/><Relationship  Id="rId87" Type="http://schemas.openxmlformats.org/officeDocument/2006/relationships/hyperlink" Target="https://community.secop.gov.co/Public/Tendering/ContractNoticePhases/View?PPI=CO1.PPI.44872111&amp;isFromPublicArea=True&amp;isModal=False" TargetMode="External"/><Relationship  Id="rId88" Type="http://schemas.openxmlformats.org/officeDocument/2006/relationships/hyperlink" Target="https://community.secop.gov.co/Public/Tendering/ContractNoticePhases/View?PPI=CO1.PPI.44879839&amp;isFromPublicArea=True&amp;isModal=False" TargetMode="External"/><Relationship  Id="rId89" Type="http://schemas.openxmlformats.org/officeDocument/2006/relationships/hyperlink" Target="https://community.secop.gov.co/Public/Tendering/ContractNoticePhases/View?PPI=CO1.PPI.44874447&amp;isFromPublicArea=True&amp;isModal=False" TargetMode="External"/><Relationship  Id="rId9" Type="http://schemas.openxmlformats.org/officeDocument/2006/relationships/hyperlink" Target="https://community.secop.gov.co/Public/Tendering/ContractNoticePhases/View?PPI=CO1.PPI.44480446&amp;isFromPublicArea=True&amp;isModal=False" TargetMode="External"/><Relationship  Id="rId90" Type="http://schemas.openxmlformats.org/officeDocument/2006/relationships/hyperlink" Target="https://community.secop.gov.co/Public/Tendering/ContractNoticePhases/View?PPI=CO1.PPI.44952938&amp;isFromPublicArea=True&amp;isModal=False" TargetMode="External"/><Relationship  Id="rId91" Type="http://schemas.openxmlformats.org/officeDocument/2006/relationships/hyperlink" Target="https://community.secop.gov.co/Public/Tendering/ContractNoticePhases/View?PPI=CO1.PPI.44894379&amp;isFromPublicArea=True&amp;isModal=False" TargetMode="External"/><Relationship  Id="rId92" Type="http://schemas.openxmlformats.org/officeDocument/2006/relationships/hyperlink" Target="https://community.secop.gov.co/Public/Tendering/ContractNoticePhases/View?PPI=CO1.PPI.44894369&amp;isFromPublicArea=True&amp;isModal=False" TargetMode="External"/><Relationship  Id="rId93" Type="http://schemas.openxmlformats.org/officeDocument/2006/relationships/hyperlink" Target="https://community.secop.gov.co/Public/Tendering/ContractNoticePhases/View?PPI=CO1.PPI.44889063&amp;isFromPublicArea=True&amp;isModal=False" TargetMode="External"/><Relationship  Id="rId94" Type="http://schemas.openxmlformats.org/officeDocument/2006/relationships/hyperlink" Target="https://community.secop.gov.co/Public/Tendering/ContractNoticePhases/View?PPI=CO1.PPI.44889533&amp;isFromPublicArea=True&amp;isModal=False" TargetMode="External"/><Relationship  Id="rId95" Type="http://schemas.openxmlformats.org/officeDocument/2006/relationships/hyperlink" Target="https://community.secop.gov.co/Public/Tendering/ContractNoticePhases/View?PPI=CO1.PPI.44892631&amp;isFromPublicArea=True&amp;isModal=False" TargetMode="External"/><Relationship  Id="rId96" Type="http://schemas.openxmlformats.org/officeDocument/2006/relationships/hyperlink" Target="https://community.secop.gov.co/Public/Tendering/ContractNoticePhases/View?PPI=CO1.PPI.45494003&amp;isFromPublicArea=True&amp;isModal=False" TargetMode="External"/><Relationship  Id="rId97" Type="http://schemas.openxmlformats.org/officeDocument/2006/relationships/hyperlink" Target="https://community.secop.gov.co/Public/Tendering/ContractNoticePhases/View?PPI=CO1.PPI.44894357&amp;isFromPublicArea=True&amp;isModal=False" TargetMode="External"/><Relationship  Id="rId98" Type="http://schemas.openxmlformats.org/officeDocument/2006/relationships/hyperlink" Target="https://community.secop.gov.co/Public/Tendering/ContractNoticePhases/View?PPI=CO1.PPI.44894554&amp;isFromPublicArea=True&amp;isModal=False" TargetMode="External"/><Relationship  Id="rId99" Type="http://schemas.openxmlformats.org/officeDocument/2006/relationships/hyperlink" Target="https://community.secop.gov.co/Public/Tendering/ContractNoticePhases/View?PPI=CO1.PPI.44894731&amp;isFromPublicArea=True&amp;isModal=False" TargetMode="External"/></Relationships>
</file>

<file path=xl/worksheets/_rels/sheet8.xml.rels><?xml version="1.0" encoding="UTF-8" standalone="yes"?><Relationships xmlns="http://schemas.openxmlformats.org/package/2006/relationships"><Relationship  Id="rId1" Type="http://schemas.openxmlformats.org/officeDocument/2006/relationships/hyperlink" Target="https://community.secop.gov.co/Public/Tendering/OpportunityDetail/Index?noticeUID=CO1.NTC.7609963&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3" Type="http://schemas.openxmlformats.org/officeDocument/2006/relationships/hyperlink" Target="https://community.secop.gov.co/Public/Tendering/OpportunityDetail/Index?noticeUID=CO1.NTC.7913135&amp;isFromPublicArea=True&amp;isModal=true&amp;asPopupView=true" TargetMode="External"/></Relationships>
</file>

<file path=xl/worksheets/_rels/sheet10.xml.rels><?xml version="1.0" encoding="UTF-8" standalone="yes"?><Relationships xmlns="http://schemas.openxmlformats.org/package/2006/relationships"><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10" Type="http://schemas.openxmlformats.org/officeDocument/2006/relationships/hyperlink" Target="https://operaciones.colombiacompra.gov.co/tienda-virtual-del-estado-colombiano/ordenes-compra/148732" TargetMode="External"/><Relationship  Id="rId11" Type="http://schemas.openxmlformats.org/officeDocument/2006/relationships/hyperlink" Target="https://operaciones.colombiacompra.gov.co/tienda-virtual-del-estado-colombiano/ordenes-compra/150094" TargetMode="External"/><Relationship  Id="rId12" Type="http://schemas.openxmlformats.org/officeDocument/2006/relationships/hyperlink" Target="https://operaciones.colombiacompra.gov.co/tienda-virtual-del-estado-colombiano/ordenes-compra/150095" TargetMode="External"/><Relationship  Id="rId13" Type="http://schemas.openxmlformats.org/officeDocument/2006/relationships/hyperlink" Target="https://operaciones.colombiacompra.gov.co/tienda-virtual-del-estado-colombiano/ordenes-compra/150096" TargetMode="External"/><Relationship  Id="rId14" Type="http://schemas.openxmlformats.org/officeDocument/2006/relationships/hyperlink" Target="https://operaciones.colombiacompra.gov.co/tienda-virtual-del-estado-colombiano/ordenes-compra/150097" TargetMode="External"/><Relationship  Id="rId15" Type="http://schemas.openxmlformats.org/officeDocument/2006/relationships/hyperlink" Target="https://operaciones.colombiacompra.gov.co/tienda-virtual-del-estado-colombiano/ordenes-compra/150098" TargetMode="External"/><Relationship  Id="rId16" Type="http://schemas.openxmlformats.org/officeDocument/2006/relationships/hyperlink" Target="https://operaciones.colombiacompra.gov.co/tienda-virtual-del-estado-colombiano/ordenes-compra/151184"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7" Type="http://schemas.openxmlformats.org/officeDocument/2006/relationships/hyperlink" Target="https://operaciones.colombiacompra.gov.co/tienda-virtual-del-estado-colombiano/ordenes-compra/143438" TargetMode="External"/><Relationship  Id="rId8" Type="http://schemas.openxmlformats.org/officeDocument/2006/relationships/hyperlink" Target="https://operaciones.colombiacompra.gov.co/tienda-virtual-del-estado-colombiano/ordenes-compra/148224" TargetMode="External"/><Relationship  Id="rId9" Type="http://schemas.openxmlformats.org/officeDocument/2006/relationships/hyperlink" Target="https://operaciones.colombiacompra.gov.co/tienda-virtual-del-estado-colombiano/ordenes-compra/148582" TargetMode="External"/></Relationships>
</file>

<file path=xl/worksheets/_rels/sheet11.xml.rels><?xml version="1.0" encoding="UTF-8" standalone="yes"?><Relationships xmlns="http://schemas.openxmlformats.org/package/2006/relationships"><Relationship  Id="rId1" Type="http://schemas.openxmlformats.org/officeDocument/2006/relationships/pivotTable" Target="../pivotTables/pivotTable2.xml"/><Relationship  Id="rId2"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100" workbookViewId="0">
      <selection activeCell="A21" activeCellId="0" sqref="A21"/>
    </sheetView>
  </sheetViews>
  <sheetFormatPr defaultColWidth="11.42578125" defaultRowHeight="14.25"/>
  <cols>
    <col bestFit="1" customWidth="1" min="1" max="1" width="65.5703125"/>
    <col bestFit="1" customWidth="1" min="2" max="2" width="48.85546875"/>
  </cols>
  <sheetData>
    <row r="3">
      <c r="A3" s="1" t="s">
        <v>0</v>
      </c>
      <c r="B3" t="s">
        <v>1</v>
      </c>
    </row>
    <row r="4">
      <c r="A4" s="2" t="s">
        <v>2</v>
      </c>
      <c r="B4">
        <v>2</v>
      </c>
    </row>
    <row r="5">
      <c r="A5" s="3" t="s">
        <v>3</v>
      </c>
      <c r="B5">
        <v>1</v>
      </c>
    </row>
    <row r="6">
      <c r="A6" s="3" t="s">
        <v>4</v>
      </c>
      <c r="B6">
        <v>1</v>
      </c>
    </row>
    <row r="7">
      <c r="A7" s="2" t="s">
        <v>5</v>
      </c>
      <c r="B7">
        <v>407</v>
      </c>
    </row>
    <row r="8">
      <c r="A8" s="3" t="s">
        <v>6</v>
      </c>
      <c r="B8">
        <v>1</v>
      </c>
    </row>
    <row r="9">
      <c r="A9" s="3" t="s">
        <v>7</v>
      </c>
      <c r="B9">
        <v>1</v>
      </c>
    </row>
    <row r="10">
      <c r="A10" s="3" t="s">
        <v>8</v>
      </c>
      <c r="B10">
        <v>70</v>
      </c>
    </row>
    <row r="11">
      <c r="A11" s="3" t="s">
        <v>9</v>
      </c>
      <c r="B11">
        <v>1</v>
      </c>
    </row>
    <row r="12">
      <c r="A12" s="3" t="s">
        <v>10</v>
      </c>
      <c r="B12">
        <v>7</v>
      </c>
    </row>
    <row r="13">
      <c r="A13" s="3" t="s">
        <v>11</v>
      </c>
      <c r="B13">
        <v>196</v>
      </c>
    </row>
    <row r="14">
      <c r="A14" s="3" t="s">
        <v>12</v>
      </c>
      <c r="B14">
        <v>108</v>
      </c>
    </row>
    <row r="15">
      <c r="A15" s="3" t="s">
        <v>13</v>
      </c>
      <c r="B15">
        <v>1</v>
      </c>
    </row>
    <row r="16">
      <c r="A16" s="3" t="s">
        <v>14</v>
      </c>
      <c r="B16">
        <v>8</v>
      </c>
    </row>
    <row r="17">
      <c r="A17" s="3" t="s">
        <v>15</v>
      </c>
      <c r="B17">
        <v>2</v>
      </c>
    </row>
    <row r="18">
      <c r="A18" s="3" t="s">
        <v>16</v>
      </c>
      <c r="B18">
        <v>12</v>
      </c>
    </row>
    <row r="19">
      <c r="A19" s="2" t="s">
        <v>17</v>
      </c>
      <c r="B19">
        <v>409</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view="pageBreakPreview" zoomScale="100" workbookViewId="0">
      <pane xSplit="2" ySplit="1" topLeftCell="C2" activePane="bottomRight" state="frozen"/>
      <selection activeCell="A1" activeCellId="0" sqref="A1"/>
    </sheetView>
  </sheetViews>
  <sheetFormatPr defaultColWidth="15.85546875" defaultRowHeight="12.75" customHeight="1"/>
  <cols>
    <col customWidth="1" min="1" max="1" style="5" width="6"/>
    <col customWidth="1" min="2" max="2" style="4" width="15.85546875"/>
    <col customWidth="1" min="3" max="3" style="6" width="12.140625"/>
    <col customWidth="1" min="4" max="4" style="4" width="59.85546875"/>
    <col customWidth="1" min="5" max="5" style="4" width="40.5703125"/>
    <col customWidth="1" min="6" max="6" style="4" width="36.42578125"/>
    <col customWidth="1" min="7" max="7" style="4" width="19.85546875"/>
    <col customWidth="1" min="8" max="8" style="7" width="24.140625"/>
    <col customWidth="1" min="9" max="9" style="4" width="54.42578125"/>
    <col customWidth="1" min="10" max="10" style="4" width="24.42578125"/>
    <col customWidth="1" min="11" max="11" style="4" width="38.85546875"/>
    <col customWidth="1" min="12" max="12" style="4" width="64"/>
    <col customWidth="1" min="13" max="13" style="8" width="62.5703125"/>
    <col customWidth="1" min="14" max="14" style="9" width="15.85546875"/>
    <col customWidth="1" min="15" max="15" style="9" width="17.85546875"/>
    <col customWidth="1" min="16" max="17" style="7" width="15.85546875"/>
    <col customWidth="1" min="18" max="18" style="10" width="14.7109375"/>
    <col customWidth="1" min="19" max="19" style="11" width="71.5703125"/>
    <col customWidth="1" min="20" max="25" style="4" width="15.85546875"/>
    <col min="26" max="16384" style="4" width="15.85546875"/>
  </cols>
  <sheetData>
    <row r="1" ht="22.5">
      <c r="A1" s="12" t="s">
        <v>18</v>
      </c>
      <c r="B1" s="13" t="s">
        <v>19</v>
      </c>
      <c r="C1" s="14" t="s">
        <v>20</v>
      </c>
      <c r="D1" s="15" t="s">
        <v>21</v>
      </c>
      <c r="E1" s="15" t="s">
        <v>22</v>
      </c>
      <c r="F1" s="15" t="s">
        <v>23</v>
      </c>
      <c r="G1" s="15" t="s">
        <v>24</v>
      </c>
      <c r="H1" s="16" t="s">
        <v>25</v>
      </c>
      <c r="I1" s="17" t="s">
        <v>26</v>
      </c>
      <c r="J1" s="18" t="s">
        <v>27</v>
      </c>
      <c r="K1" s="19" t="s">
        <v>28</v>
      </c>
      <c r="L1" s="20" t="s">
        <v>29</v>
      </c>
      <c r="M1" s="21" t="s">
        <v>30</v>
      </c>
      <c r="N1" s="22" t="s">
        <v>31</v>
      </c>
      <c r="O1" s="23" t="s">
        <v>32</v>
      </c>
      <c r="P1" s="24" t="s">
        <v>33</v>
      </c>
      <c r="Q1" s="16" t="s">
        <v>34</v>
      </c>
      <c r="R1" s="25" t="s">
        <v>35</v>
      </c>
      <c r="S1" s="13" t="s">
        <v>36</v>
      </c>
      <c r="T1" s="26"/>
    </row>
    <row r="2" s="27" customFormat="1" ht="15.75" customHeight="1">
      <c r="A2" s="28">
        <v>1</v>
      </c>
      <c r="B2" s="29" t="s">
        <v>37</v>
      </c>
      <c r="C2" s="30">
        <v>46029</v>
      </c>
      <c r="D2" s="29" t="s">
        <v>38</v>
      </c>
      <c r="E2" s="29" t="s">
        <v>11</v>
      </c>
      <c r="F2" s="31" t="s">
        <v>5</v>
      </c>
      <c r="G2" s="31" t="s">
        <v>37</v>
      </c>
      <c r="H2" s="32">
        <v>80111600</v>
      </c>
      <c r="I2" s="33" t="s">
        <v>39</v>
      </c>
      <c r="J2" s="29" t="s">
        <v>40</v>
      </c>
      <c r="K2" s="34" t="s">
        <v>41</v>
      </c>
      <c r="L2" s="35" t="s">
        <v>42</v>
      </c>
      <c r="M2" s="36" t="s">
        <v>43</v>
      </c>
      <c r="N2" s="37">
        <v>210600000</v>
      </c>
      <c r="O2" s="38">
        <f>N2/Q2</f>
        <v>21060000</v>
      </c>
      <c r="P2" s="29"/>
      <c r="Q2" s="39">
        <v>10</v>
      </c>
      <c r="R2" s="40">
        <f t="shared" ref="R2:R33" si="0">N2</f>
        <v>210600000</v>
      </c>
      <c r="S2" s="41" t="s">
        <v>44</v>
      </c>
      <c r="T2" s="42"/>
    </row>
    <row r="3" s="27" customFormat="1">
      <c r="A3" s="28">
        <v>2</v>
      </c>
      <c r="B3" s="29" t="s">
        <v>45</v>
      </c>
      <c r="C3" s="30">
        <v>46028</v>
      </c>
      <c r="D3" s="29" t="s">
        <v>38</v>
      </c>
      <c r="E3" s="29" t="s">
        <v>11</v>
      </c>
      <c r="F3" s="31" t="s">
        <v>5</v>
      </c>
      <c r="G3" s="31" t="s">
        <v>45</v>
      </c>
      <c r="H3" s="32">
        <v>80111600</v>
      </c>
      <c r="I3" s="33" t="s">
        <v>46</v>
      </c>
      <c r="J3" s="29" t="s">
        <v>40</v>
      </c>
      <c r="K3" s="34" t="s">
        <v>47</v>
      </c>
      <c r="L3" s="31" t="s">
        <v>48</v>
      </c>
      <c r="M3" s="36" t="s">
        <v>49</v>
      </c>
      <c r="N3" s="37">
        <v>168480000</v>
      </c>
      <c r="O3" s="38">
        <f t="shared" ref="O3:O5" si="1">N3/10</f>
        <v>16848000</v>
      </c>
      <c r="P3" s="29"/>
      <c r="Q3" s="39">
        <v>10</v>
      </c>
      <c r="R3" s="40">
        <f t="shared" si="0"/>
        <v>168480000</v>
      </c>
      <c r="S3" s="41" t="s">
        <v>44</v>
      </c>
      <c r="T3" s="42"/>
    </row>
    <row r="4" s="27" customFormat="1" ht="27" customHeight="1">
      <c r="A4" s="28">
        <v>3</v>
      </c>
      <c r="B4" s="29" t="s">
        <v>50</v>
      </c>
      <c r="C4" s="30">
        <v>46028</v>
      </c>
      <c r="D4" s="29" t="s">
        <v>38</v>
      </c>
      <c r="E4" s="29" t="s">
        <v>11</v>
      </c>
      <c r="F4" s="31" t="s">
        <v>5</v>
      </c>
      <c r="G4" s="31" t="s">
        <v>50</v>
      </c>
      <c r="H4" s="32" t="s">
        <v>51</v>
      </c>
      <c r="I4" s="33" t="s">
        <v>52</v>
      </c>
      <c r="J4" s="29" t="s">
        <v>40</v>
      </c>
      <c r="K4" s="34" t="s">
        <v>53</v>
      </c>
      <c r="L4" s="31" t="s">
        <v>54</v>
      </c>
      <c r="M4" s="36" t="s">
        <v>55</v>
      </c>
      <c r="N4" s="37">
        <v>157950000</v>
      </c>
      <c r="O4" s="38">
        <f t="shared" si="1"/>
        <v>15795000</v>
      </c>
      <c r="P4" s="29"/>
      <c r="Q4" s="39">
        <v>10</v>
      </c>
      <c r="R4" s="40">
        <f t="shared" si="0"/>
        <v>157950000</v>
      </c>
      <c r="S4" s="41" t="s">
        <v>44</v>
      </c>
      <c r="T4" s="42"/>
    </row>
    <row r="5" s="27" customFormat="1" ht="27" customHeight="1">
      <c r="A5" s="28">
        <v>4</v>
      </c>
      <c r="B5" s="29" t="s">
        <v>56</v>
      </c>
      <c r="C5" s="30">
        <v>46029</v>
      </c>
      <c r="D5" s="29" t="s">
        <v>38</v>
      </c>
      <c r="E5" s="29" t="s">
        <v>11</v>
      </c>
      <c r="F5" s="31" t="s">
        <v>5</v>
      </c>
      <c r="G5" s="31" t="s">
        <v>56</v>
      </c>
      <c r="H5" s="32">
        <v>80161500</v>
      </c>
      <c r="I5" s="33" t="s">
        <v>57</v>
      </c>
      <c r="J5" s="29" t="s">
        <v>40</v>
      </c>
      <c r="K5" s="34" t="s">
        <v>58</v>
      </c>
      <c r="L5" s="31" t="s">
        <v>59</v>
      </c>
      <c r="M5" s="36" t="s">
        <v>60</v>
      </c>
      <c r="N5" s="37">
        <v>107000000</v>
      </c>
      <c r="O5" s="38">
        <f t="shared" si="1"/>
        <v>10700000</v>
      </c>
      <c r="P5" s="29"/>
      <c r="Q5" s="39">
        <v>10</v>
      </c>
      <c r="R5" s="40">
        <f t="shared" si="0"/>
        <v>107000000</v>
      </c>
      <c r="S5" s="41" t="s">
        <v>61</v>
      </c>
      <c r="T5" s="42"/>
    </row>
    <row r="6" s="27" customFormat="1" ht="27" customHeight="1">
      <c r="A6" s="28">
        <v>5</v>
      </c>
      <c r="B6" s="29" t="s">
        <v>62</v>
      </c>
      <c r="C6" s="30">
        <v>46031</v>
      </c>
      <c r="D6" s="29" t="s">
        <v>38</v>
      </c>
      <c r="E6" s="29" t="s">
        <v>11</v>
      </c>
      <c r="F6" s="31" t="s">
        <v>5</v>
      </c>
      <c r="G6" s="31" t="s">
        <v>62</v>
      </c>
      <c r="H6" s="39">
        <v>80111600</v>
      </c>
      <c r="I6" s="33" t="s">
        <v>63</v>
      </c>
      <c r="J6" s="29" t="s">
        <v>40</v>
      </c>
      <c r="K6" s="34" t="s">
        <v>47</v>
      </c>
      <c r="L6" s="31" t="s">
        <v>64</v>
      </c>
      <c r="M6" s="36" t="s">
        <v>65</v>
      </c>
      <c r="N6" s="37">
        <v>225552600</v>
      </c>
      <c r="O6" s="38">
        <f t="shared" ref="O6:O37" si="2">N6/Q6</f>
        <v>22555260</v>
      </c>
      <c r="P6" s="29"/>
      <c r="Q6" s="39">
        <v>10</v>
      </c>
      <c r="R6" s="40">
        <f t="shared" si="0"/>
        <v>225552600</v>
      </c>
      <c r="S6" s="41" t="s">
        <v>44</v>
      </c>
      <c r="T6" s="42"/>
    </row>
    <row r="7" s="27" customFormat="1" ht="27" customHeight="1">
      <c r="A7" s="28">
        <v>6</v>
      </c>
      <c r="B7" s="29" t="s">
        <v>66</v>
      </c>
      <c r="C7" s="43">
        <v>46030</v>
      </c>
      <c r="D7" s="29" t="s">
        <v>38</v>
      </c>
      <c r="E7" s="29" t="s">
        <v>11</v>
      </c>
      <c r="F7" s="31" t="s">
        <v>5</v>
      </c>
      <c r="G7" s="31" t="s">
        <v>66</v>
      </c>
      <c r="H7" s="39" t="s">
        <v>67</v>
      </c>
      <c r="I7" s="33" t="s">
        <v>68</v>
      </c>
      <c r="J7" s="44" t="s">
        <v>40</v>
      </c>
      <c r="K7" s="34" t="s">
        <v>47</v>
      </c>
      <c r="L7" s="31" t="s">
        <v>69</v>
      </c>
      <c r="M7" s="36" t="s">
        <v>70</v>
      </c>
      <c r="N7" s="37">
        <v>56000000</v>
      </c>
      <c r="O7" s="38">
        <f t="shared" si="2"/>
        <v>8000000</v>
      </c>
      <c r="P7" s="29"/>
      <c r="Q7" s="39">
        <v>7</v>
      </c>
      <c r="R7" s="40">
        <f t="shared" si="0"/>
        <v>56000000</v>
      </c>
      <c r="S7" s="41" t="s">
        <v>61</v>
      </c>
      <c r="T7" s="42"/>
    </row>
    <row r="8" s="27" customFormat="1" ht="27" customHeight="1">
      <c r="A8" s="28">
        <v>7</v>
      </c>
      <c r="B8" s="29" t="s">
        <v>71</v>
      </c>
      <c r="C8" s="43">
        <v>46029</v>
      </c>
      <c r="D8" s="29" t="s">
        <v>38</v>
      </c>
      <c r="E8" s="29" t="s">
        <v>11</v>
      </c>
      <c r="F8" s="31" t="s">
        <v>5</v>
      </c>
      <c r="G8" s="31" t="s">
        <v>71</v>
      </c>
      <c r="H8" s="32">
        <v>80161500</v>
      </c>
      <c r="I8" s="33" t="s">
        <v>72</v>
      </c>
      <c r="J8" s="44" t="s">
        <v>40</v>
      </c>
      <c r="K8" s="34" t="s">
        <v>41</v>
      </c>
      <c r="L8" s="31" t="s">
        <v>73</v>
      </c>
      <c r="M8" s="36" t="s">
        <v>74</v>
      </c>
      <c r="N8" s="37">
        <v>99000000</v>
      </c>
      <c r="O8" s="38">
        <f t="shared" si="2"/>
        <v>9000000</v>
      </c>
      <c r="P8" s="29"/>
      <c r="Q8" s="39">
        <v>11</v>
      </c>
      <c r="R8" s="40">
        <f t="shared" si="0"/>
        <v>99000000</v>
      </c>
      <c r="S8" s="41" t="s">
        <v>75</v>
      </c>
      <c r="T8" s="42"/>
    </row>
    <row r="9" s="27" customFormat="1" ht="27" customHeight="1">
      <c r="A9" s="28">
        <v>8</v>
      </c>
      <c r="B9" s="29" t="s">
        <v>76</v>
      </c>
      <c r="C9" s="43">
        <v>46030</v>
      </c>
      <c r="D9" s="29" t="s">
        <v>77</v>
      </c>
      <c r="E9" s="29" t="s">
        <v>7</v>
      </c>
      <c r="F9" s="31" t="s">
        <v>5</v>
      </c>
      <c r="G9" s="31" t="s">
        <v>76</v>
      </c>
      <c r="H9" s="32">
        <v>80161500</v>
      </c>
      <c r="I9" s="33" t="s">
        <v>78</v>
      </c>
      <c r="J9" s="44" t="s">
        <v>40</v>
      </c>
      <c r="K9" s="34" t="s">
        <v>47</v>
      </c>
      <c r="L9" s="31" t="s">
        <v>79</v>
      </c>
      <c r="M9" s="36" t="s">
        <v>80</v>
      </c>
      <c r="N9" s="38">
        <v>24500000</v>
      </c>
      <c r="O9" s="38">
        <f t="shared" si="2"/>
        <v>3500000</v>
      </c>
      <c r="P9" s="29"/>
      <c r="Q9" s="39">
        <v>7</v>
      </c>
      <c r="R9" s="40">
        <f t="shared" si="0"/>
        <v>24500000</v>
      </c>
      <c r="S9" s="41" t="s">
        <v>61</v>
      </c>
      <c r="T9" s="42"/>
    </row>
    <row r="10" s="27" customFormat="1" ht="27" customHeight="1">
      <c r="A10" s="28">
        <v>9</v>
      </c>
      <c r="B10" s="29" t="s">
        <v>81</v>
      </c>
      <c r="C10" s="43">
        <v>46030</v>
      </c>
      <c r="D10" s="29" t="s">
        <v>38</v>
      </c>
      <c r="E10" s="29" t="s">
        <v>11</v>
      </c>
      <c r="F10" s="31" t="s">
        <v>5</v>
      </c>
      <c r="G10" s="31" t="s">
        <v>81</v>
      </c>
      <c r="H10" s="39">
        <v>80161500</v>
      </c>
      <c r="I10" s="33" t="s">
        <v>82</v>
      </c>
      <c r="J10" s="44" t="s">
        <v>40</v>
      </c>
      <c r="K10" s="34" t="s">
        <v>47</v>
      </c>
      <c r="L10" s="31" t="s">
        <v>83</v>
      </c>
      <c r="M10" s="36" t="s">
        <v>84</v>
      </c>
      <c r="N10" s="38">
        <v>78000000</v>
      </c>
      <c r="O10" s="38">
        <f t="shared" si="2"/>
        <v>7800000</v>
      </c>
      <c r="P10" s="29"/>
      <c r="Q10" s="39">
        <v>10</v>
      </c>
      <c r="R10" s="40">
        <f t="shared" si="0"/>
        <v>78000000</v>
      </c>
      <c r="S10" s="41" t="s">
        <v>61</v>
      </c>
      <c r="T10" s="42"/>
    </row>
    <row r="11" s="27" customFormat="1" ht="27" customHeight="1">
      <c r="A11" s="28">
        <v>10</v>
      </c>
      <c r="B11" s="29" t="s">
        <v>85</v>
      </c>
      <c r="C11" s="43">
        <v>46029</v>
      </c>
      <c r="D11" s="29" t="s">
        <v>38</v>
      </c>
      <c r="E11" s="29" t="s">
        <v>11</v>
      </c>
      <c r="F11" s="31" t="s">
        <v>5</v>
      </c>
      <c r="G11" s="31" t="s">
        <v>85</v>
      </c>
      <c r="H11" s="32">
        <v>80161500</v>
      </c>
      <c r="I11" s="33" t="s">
        <v>86</v>
      </c>
      <c r="J11" s="44" t="s">
        <v>40</v>
      </c>
      <c r="K11" s="34" t="s">
        <v>41</v>
      </c>
      <c r="L11" s="31" t="s">
        <v>87</v>
      </c>
      <c r="M11" s="36" t="s">
        <v>88</v>
      </c>
      <c r="N11" s="38">
        <v>126000000</v>
      </c>
      <c r="O11" s="38">
        <f t="shared" si="2"/>
        <v>14000000</v>
      </c>
      <c r="P11" s="29"/>
      <c r="Q11" s="39">
        <v>9</v>
      </c>
      <c r="R11" s="40">
        <f t="shared" si="0"/>
        <v>126000000</v>
      </c>
      <c r="S11" s="41" t="s">
        <v>61</v>
      </c>
      <c r="T11" s="42"/>
    </row>
    <row r="12" s="27" customFormat="1" ht="27" customHeight="1">
      <c r="A12" s="28">
        <v>11</v>
      </c>
      <c r="B12" s="29" t="s">
        <v>89</v>
      </c>
      <c r="C12" s="43">
        <v>46029</v>
      </c>
      <c r="D12" s="29" t="s">
        <v>38</v>
      </c>
      <c r="E12" s="29" t="s">
        <v>11</v>
      </c>
      <c r="F12" s="31" t="s">
        <v>5</v>
      </c>
      <c r="G12" s="31" t="s">
        <v>89</v>
      </c>
      <c r="H12" s="32" t="s">
        <v>90</v>
      </c>
      <c r="I12" s="33" t="s">
        <v>91</v>
      </c>
      <c r="J12" s="44" t="s">
        <v>40</v>
      </c>
      <c r="K12" s="34" t="s">
        <v>41</v>
      </c>
      <c r="L12" s="31" t="s">
        <v>92</v>
      </c>
      <c r="M12" s="36" t="s">
        <v>93</v>
      </c>
      <c r="N12" s="38">
        <v>56000000</v>
      </c>
      <c r="O12" s="38">
        <f t="shared" si="2"/>
        <v>8000000</v>
      </c>
      <c r="P12" s="29"/>
      <c r="Q12" s="39">
        <v>7</v>
      </c>
      <c r="R12" s="40">
        <f t="shared" si="0"/>
        <v>56000000</v>
      </c>
      <c r="S12" s="41" t="s">
        <v>61</v>
      </c>
      <c r="T12" s="42"/>
    </row>
    <row r="13" s="27" customFormat="1" ht="27" customHeight="1">
      <c r="A13" s="28">
        <v>12</v>
      </c>
      <c r="B13" s="29" t="s">
        <v>94</v>
      </c>
      <c r="C13" s="43">
        <v>46029</v>
      </c>
      <c r="D13" s="29" t="s">
        <v>38</v>
      </c>
      <c r="E13" s="29" t="s">
        <v>11</v>
      </c>
      <c r="F13" s="31" t="s">
        <v>5</v>
      </c>
      <c r="G13" s="31" t="s">
        <v>94</v>
      </c>
      <c r="H13" s="45" t="s">
        <v>90</v>
      </c>
      <c r="I13" s="33" t="s">
        <v>95</v>
      </c>
      <c r="J13" s="44" t="s">
        <v>40</v>
      </c>
      <c r="K13" s="34" t="s">
        <v>41</v>
      </c>
      <c r="L13" s="31" t="s">
        <v>96</v>
      </c>
      <c r="M13" s="36" t="s">
        <v>97</v>
      </c>
      <c r="N13" s="38">
        <v>59500000</v>
      </c>
      <c r="O13" s="38">
        <f t="shared" si="2"/>
        <v>8500000</v>
      </c>
      <c r="P13" s="29"/>
      <c r="Q13" s="39">
        <v>7</v>
      </c>
      <c r="R13" s="40">
        <f t="shared" si="0"/>
        <v>59500000</v>
      </c>
      <c r="S13" s="41" t="s">
        <v>61</v>
      </c>
      <c r="T13" s="42"/>
    </row>
    <row r="14" s="27" customFormat="1" ht="27" customHeight="1">
      <c r="A14" s="28">
        <v>13</v>
      </c>
      <c r="B14" s="29" t="s">
        <v>98</v>
      </c>
      <c r="C14" s="43">
        <v>46029</v>
      </c>
      <c r="D14" s="29" t="s">
        <v>38</v>
      </c>
      <c r="E14" s="29" t="s">
        <v>11</v>
      </c>
      <c r="F14" s="31" t="s">
        <v>5</v>
      </c>
      <c r="G14" s="31" t="s">
        <v>98</v>
      </c>
      <c r="H14" s="32">
        <v>80161500</v>
      </c>
      <c r="I14" s="33" t="s">
        <v>99</v>
      </c>
      <c r="J14" s="29" t="s">
        <v>40</v>
      </c>
      <c r="K14" s="34" t="s">
        <v>41</v>
      </c>
      <c r="L14" s="31" t="s">
        <v>100</v>
      </c>
      <c r="M14" s="46" t="s">
        <v>101</v>
      </c>
      <c r="N14" s="38">
        <v>84000000</v>
      </c>
      <c r="O14" s="38">
        <f t="shared" si="2"/>
        <v>12000000</v>
      </c>
      <c r="P14" s="29"/>
      <c r="Q14" s="39">
        <v>7</v>
      </c>
      <c r="R14" s="40">
        <f t="shared" si="0"/>
        <v>84000000</v>
      </c>
      <c r="S14" s="41" t="s">
        <v>61</v>
      </c>
      <c r="T14" s="42"/>
    </row>
    <row r="15" s="27" customFormat="1" ht="27" customHeight="1">
      <c r="A15" s="28">
        <v>14</v>
      </c>
      <c r="B15" s="29" t="s">
        <v>102</v>
      </c>
      <c r="C15" s="43">
        <v>46030</v>
      </c>
      <c r="D15" s="29" t="s">
        <v>38</v>
      </c>
      <c r="E15" s="29" t="s">
        <v>11</v>
      </c>
      <c r="F15" s="31" t="s">
        <v>5</v>
      </c>
      <c r="G15" s="31" t="s">
        <v>102</v>
      </c>
      <c r="H15" s="32">
        <v>80161500</v>
      </c>
      <c r="I15" s="33" t="s">
        <v>103</v>
      </c>
      <c r="J15" s="44" t="s">
        <v>40</v>
      </c>
      <c r="K15" s="34" t="s">
        <v>47</v>
      </c>
      <c r="L15" s="31" t="s">
        <v>104</v>
      </c>
      <c r="M15" s="47" t="s">
        <v>105</v>
      </c>
      <c r="N15" s="38">
        <v>96000000</v>
      </c>
      <c r="O15" s="38">
        <f t="shared" si="2"/>
        <v>12000000</v>
      </c>
      <c r="P15" s="29"/>
      <c r="Q15" s="39">
        <v>8</v>
      </c>
      <c r="R15" s="40">
        <f t="shared" si="0"/>
        <v>96000000</v>
      </c>
      <c r="S15" s="41" t="s">
        <v>61</v>
      </c>
      <c r="T15" s="42"/>
    </row>
    <row r="16" s="27" customFormat="1" ht="27" customHeight="1">
      <c r="A16" s="28">
        <v>15</v>
      </c>
      <c r="B16" s="29" t="s">
        <v>106</v>
      </c>
      <c r="C16" s="43">
        <v>46030</v>
      </c>
      <c r="D16" s="29" t="s">
        <v>77</v>
      </c>
      <c r="E16" s="29" t="s">
        <v>8</v>
      </c>
      <c r="F16" s="31" t="s">
        <v>5</v>
      </c>
      <c r="G16" s="31" t="s">
        <v>106</v>
      </c>
      <c r="H16" s="39">
        <v>80111600</v>
      </c>
      <c r="I16" s="33" t="s">
        <v>107</v>
      </c>
      <c r="J16" s="44" t="s">
        <v>40</v>
      </c>
      <c r="K16" s="34" t="s">
        <v>41</v>
      </c>
      <c r="L16" s="31" t="s">
        <v>108</v>
      </c>
      <c r="M16" s="36" t="s">
        <v>109</v>
      </c>
      <c r="N16" s="38">
        <v>42120000</v>
      </c>
      <c r="O16" s="38">
        <f t="shared" si="2"/>
        <v>4212000</v>
      </c>
      <c r="P16" s="29"/>
      <c r="Q16" s="39">
        <v>10</v>
      </c>
      <c r="R16" s="40">
        <f t="shared" si="0"/>
        <v>42120000</v>
      </c>
      <c r="S16" s="41" t="s">
        <v>44</v>
      </c>
      <c r="T16" s="42"/>
    </row>
    <row r="17" s="27" customFormat="1" ht="27" customHeight="1">
      <c r="A17" s="28">
        <v>16</v>
      </c>
      <c r="B17" s="29" t="s">
        <v>110</v>
      </c>
      <c r="C17" s="43">
        <v>46031</v>
      </c>
      <c r="D17" s="29" t="s">
        <v>38</v>
      </c>
      <c r="E17" s="29" t="s">
        <v>11</v>
      </c>
      <c r="F17" s="31" t="s">
        <v>5</v>
      </c>
      <c r="G17" s="31" t="s">
        <v>111</v>
      </c>
      <c r="H17" s="39">
        <v>80161500</v>
      </c>
      <c r="I17" s="33" t="s">
        <v>112</v>
      </c>
      <c r="J17" s="44" t="s">
        <v>40</v>
      </c>
      <c r="K17" s="34" t="s">
        <v>41</v>
      </c>
      <c r="L17" s="31" t="s">
        <v>104</v>
      </c>
      <c r="M17" s="36" t="s">
        <v>113</v>
      </c>
      <c r="N17" s="38">
        <v>87343137</v>
      </c>
      <c r="O17" s="38">
        <f t="shared" si="2"/>
        <v>8734313.6999999993</v>
      </c>
      <c r="P17" s="29"/>
      <c r="Q17" s="39">
        <v>10</v>
      </c>
      <c r="R17" s="40">
        <f t="shared" si="0"/>
        <v>87343137</v>
      </c>
      <c r="S17" s="41" t="s">
        <v>114</v>
      </c>
      <c r="T17" s="42"/>
    </row>
    <row r="18" s="27" customFormat="1" ht="27" customHeight="1">
      <c r="A18" s="28">
        <v>17</v>
      </c>
      <c r="B18" s="29" t="s">
        <v>115</v>
      </c>
      <c r="C18" s="43">
        <v>46031</v>
      </c>
      <c r="D18" s="29" t="s">
        <v>38</v>
      </c>
      <c r="E18" s="29" t="s">
        <v>11</v>
      </c>
      <c r="F18" s="31" t="s">
        <v>5</v>
      </c>
      <c r="G18" s="31" t="s">
        <v>115</v>
      </c>
      <c r="H18" s="39">
        <v>80161500</v>
      </c>
      <c r="I18" s="33" t="s">
        <v>116</v>
      </c>
      <c r="J18" s="44" t="s">
        <v>40</v>
      </c>
      <c r="K18" s="34" t="s">
        <v>47</v>
      </c>
      <c r="L18" s="31" t="s">
        <v>117</v>
      </c>
      <c r="M18" s="36" t="s">
        <v>118</v>
      </c>
      <c r="N18" s="38">
        <v>66500000</v>
      </c>
      <c r="O18" s="38">
        <f t="shared" si="2"/>
        <v>9500000</v>
      </c>
      <c r="P18" s="29"/>
      <c r="Q18" s="39">
        <v>7</v>
      </c>
      <c r="R18" s="40">
        <f t="shared" si="0"/>
        <v>66500000</v>
      </c>
      <c r="S18" s="41" t="s">
        <v>61</v>
      </c>
      <c r="T18" s="42"/>
    </row>
    <row r="19" s="27" customFormat="1" ht="27" customHeight="1">
      <c r="A19" s="28">
        <v>18</v>
      </c>
      <c r="B19" s="29" t="s">
        <v>119</v>
      </c>
      <c r="C19" s="43">
        <v>46031</v>
      </c>
      <c r="D19" s="29" t="s">
        <v>38</v>
      </c>
      <c r="E19" s="29" t="s">
        <v>11</v>
      </c>
      <c r="F19" s="31" t="s">
        <v>5</v>
      </c>
      <c r="G19" s="31" t="s">
        <v>119</v>
      </c>
      <c r="H19" s="39">
        <v>80161500</v>
      </c>
      <c r="I19" s="33" t="s">
        <v>120</v>
      </c>
      <c r="J19" s="44" t="s">
        <v>40</v>
      </c>
      <c r="K19" s="34" t="s">
        <v>47</v>
      </c>
      <c r="L19" s="31" t="s">
        <v>121</v>
      </c>
      <c r="M19" s="36" t="s">
        <v>122</v>
      </c>
      <c r="N19" s="38">
        <v>150000000</v>
      </c>
      <c r="O19" s="38">
        <f t="shared" si="2"/>
        <v>12500000</v>
      </c>
      <c r="P19" s="29"/>
      <c r="Q19" s="39">
        <v>12</v>
      </c>
      <c r="R19" s="40">
        <f t="shared" si="0"/>
        <v>150000000</v>
      </c>
      <c r="S19" s="41" t="s">
        <v>123</v>
      </c>
      <c r="T19" s="42"/>
    </row>
    <row r="20" s="27" customFormat="1" ht="27" customHeight="1">
      <c r="A20" s="28">
        <v>19</v>
      </c>
      <c r="B20" s="29" t="s">
        <v>124</v>
      </c>
      <c r="C20" s="43">
        <v>46035</v>
      </c>
      <c r="D20" s="29" t="s">
        <v>77</v>
      </c>
      <c r="E20" s="29" t="s">
        <v>8</v>
      </c>
      <c r="F20" s="31" t="s">
        <v>5</v>
      </c>
      <c r="G20" s="31" t="s">
        <v>124</v>
      </c>
      <c r="H20" s="39">
        <v>80161500</v>
      </c>
      <c r="I20" s="33" t="s">
        <v>125</v>
      </c>
      <c r="J20" s="44" t="s">
        <v>40</v>
      </c>
      <c r="K20" s="34" t="s">
        <v>47</v>
      </c>
      <c r="L20" s="31" t="s">
        <v>126</v>
      </c>
      <c r="M20" s="36" t="s">
        <v>127</v>
      </c>
      <c r="N20" s="38">
        <v>45000000</v>
      </c>
      <c r="O20" s="38">
        <f t="shared" si="2"/>
        <v>4500000</v>
      </c>
      <c r="P20" s="29"/>
      <c r="Q20" s="39">
        <v>10</v>
      </c>
      <c r="R20" s="40">
        <f t="shared" si="0"/>
        <v>45000000</v>
      </c>
      <c r="S20" s="41" t="s">
        <v>61</v>
      </c>
      <c r="T20" s="42"/>
    </row>
    <row r="21" s="27" customFormat="1" ht="27" customHeight="1">
      <c r="A21" s="28">
        <v>20</v>
      </c>
      <c r="B21" s="29" t="s">
        <v>128</v>
      </c>
      <c r="C21" s="43">
        <v>46031</v>
      </c>
      <c r="D21" s="29" t="s">
        <v>38</v>
      </c>
      <c r="E21" s="29" t="s">
        <v>11</v>
      </c>
      <c r="F21" s="31" t="s">
        <v>5</v>
      </c>
      <c r="G21" s="31" t="s">
        <v>128</v>
      </c>
      <c r="H21" s="39">
        <v>80161500</v>
      </c>
      <c r="I21" s="33" t="s">
        <v>129</v>
      </c>
      <c r="J21" s="44" t="s">
        <v>40</v>
      </c>
      <c r="K21" s="34" t="s">
        <v>47</v>
      </c>
      <c r="L21" s="31" t="s">
        <v>130</v>
      </c>
      <c r="M21" s="36" t="s">
        <v>131</v>
      </c>
      <c r="N21" s="38">
        <v>58800000</v>
      </c>
      <c r="O21" s="38">
        <f t="shared" si="2"/>
        <v>8400000</v>
      </c>
      <c r="P21" s="29"/>
      <c r="Q21" s="39">
        <v>7</v>
      </c>
      <c r="R21" s="40">
        <f t="shared" si="0"/>
        <v>58800000</v>
      </c>
      <c r="S21" s="41" t="s">
        <v>61</v>
      </c>
      <c r="T21" s="42"/>
    </row>
    <row r="22" s="27" customFormat="1" ht="27" customHeight="1">
      <c r="A22" s="28">
        <v>21</v>
      </c>
      <c r="B22" s="29" t="s">
        <v>132</v>
      </c>
      <c r="C22" s="43">
        <v>46030</v>
      </c>
      <c r="D22" s="29" t="s">
        <v>38</v>
      </c>
      <c r="E22" s="29" t="s">
        <v>11</v>
      </c>
      <c r="F22" s="31" t="s">
        <v>5</v>
      </c>
      <c r="G22" s="31" t="s">
        <v>132</v>
      </c>
      <c r="H22" s="39">
        <v>80161500</v>
      </c>
      <c r="I22" s="33" t="s">
        <v>133</v>
      </c>
      <c r="J22" s="44" t="s">
        <v>40</v>
      </c>
      <c r="K22" s="34" t="s">
        <v>41</v>
      </c>
      <c r="L22" s="31" t="s">
        <v>134</v>
      </c>
      <c r="M22" s="36" t="s">
        <v>135</v>
      </c>
      <c r="N22" s="38">
        <v>96000000</v>
      </c>
      <c r="O22" s="38">
        <f t="shared" si="2"/>
        <v>8000000</v>
      </c>
      <c r="P22" s="29"/>
      <c r="Q22" s="39">
        <v>12</v>
      </c>
      <c r="R22" s="40">
        <f t="shared" si="0"/>
        <v>96000000</v>
      </c>
      <c r="S22" s="41" t="s">
        <v>123</v>
      </c>
      <c r="T22" s="42"/>
    </row>
    <row r="23" s="27" customFormat="1" ht="27" customHeight="1">
      <c r="A23" s="28">
        <v>22</v>
      </c>
      <c r="B23" s="29" t="s">
        <v>136</v>
      </c>
      <c r="C23" s="43">
        <v>46031</v>
      </c>
      <c r="D23" s="29" t="s">
        <v>38</v>
      </c>
      <c r="E23" s="29" t="s">
        <v>11</v>
      </c>
      <c r="F23" s="31" t="s">
        <v>5</v>
      </c>
      <c r="G23" s="31" t="s">
        <v>136</v>
      </c>
      <c r="H23" s="39">
        <v>80161500</v>
      </c>
      <c r="I23" s="33" t="s">
        <v>137</v>
      </c>
      <c r="J23" s="44" t="s">
        <v>40</v>
      </c>
      <c r="K23" s="34" t="s">
        <v>41</v>
      </c>
      <c r="L23" s="31" t="s">
        <v>138</v>
      </c>
      <c r="M23" s="36" t="s">
        <v>139</v>
      </c>
      <c r="N23" s="38">
        <v>84000000</v>
      </c>
      <c r="O23" s="38">
        <f t="shared" si="2"/>
        <v>12000000</v>
      </c>
      <c r="P23" s="29"/>
      <c r="Q23" s="39">
        <v>7</v>
      </c>
      <c r="R23" s="40">
        <f t="shared" si="0"/>
        <v>84000000</v>
      </c>
      <c r="S23" s="41" t="s">
        <v>61</v>
      </c>
      <c r="T23" s="42"/>
    </row>
    <row r="24" s="27" customFormat="1" ht="27" customHeight="1">
      <c r="A24" s="28">
        <v>23</v>
      </c>
      <c r="B24" s="29" t="s">
        <v>140</v>
      </c>
      <c r="C24" s="43">
        <v>46031</v>
      </c>
      <c r="D24" s="29" t="s">
        <v>38</v>
      </c>
      <c r="E24" s="29" t="s">
        <v>11</v>
      </c>
      <c r="F24" s="31" t="s">
        <v>5</v>
      </c>
      <c r="G24" s="31" t="s">
        <v>140</v>
      </c>
      <c r="H24" s="39">
        <v>80161500</v>
      </c>
      <c r="I24" s="33" t="s">
        <v>141</v>
      </c>
      <c r="J24" s="44" t="s">
        <v>40</v>
      </c>
      <c r="K24" s="34" t="s">
        <v>41</v>
      </c>
      <c r="L24" s="31" t="s">
        <v>142</v>
      </c>
      <c r="M24" s="36" t="s">
        <v>143</v>
      </c>
      <c r="N24" s="38">
        <v>150000000</v>
      </c>
      <c r="O24" s="38">
        <f t="shared" si="2"/>
        <v>12500000</v>
      </c>
      <c r="P24" s="29"/>
      <c r="Q24" s="39">
        <v>12</v>
      </c>
      <c r="R24" s="40">
        <f t="shared" si="0"/>
        <v>150000000</v>
      </c>
      <c r="S24" s="41" t="s">
        <v>123</v>
      </c>
      <c r="T24" s="42"/>
    </row>
    <row r="25" s="27" customFormat="1" ht="27" customHeight="1">
      <c r="A25" s="28">
        <v>24</v>
      </c>
      <c r="B25" s="29" t="s">
        <v>144</v>
      </c>
      <c r="C25" s="43">
        <v>46031</v>
      </c>
      <c r="D25" s="29" t="s">
        <v>38</v>
      </c>
      <c r="E25" s="29" t="s">
        <v>11</v>
      </c>
      <c r="F25" s="31" t="s">
        <v>5</v>
      </c>
      <c r="G25" s="31" t="s">
        <v>144</v>
      </c>
      <c r="H25" s="39">
        <v>80161500</v>
      </c>
      <c r="I25" s="33" t="s">
        <v>145</v>
      </c>
      <c r="J25" s="44" t="s">
        <v>40</v>
      </c>
      <c r="K25" s="34" t="s">
        <v>41</v>
      </c>
      <c r="L25" s="31" t="s">
        <v>146</v>
      </c>
      <c r="M25" s="36" t="s">
        <v>147</v>
      </c>
      <c r="N25" s="38">
        <v>64400000</v>
      </c>
      <c r="O25" s="38">
        <f t="shared" si="2"/>
        <v>9200000</v>
      </c>
      <c r="P25" s="29"/>
      <c r="Q25" s="39">
        <v>7</v>
      </c>
      <c r="R25" s="40">
        <f t="shared" si="0"/>
        <v>64400000</v>
      </c>
      <c r="S25" s="41" t="s">
        <v>61</v>
      </c>
      <c r="T25" s="42"/>
    </row>
    <row r="26" s="27" customFormat="1" ht="27" customHeight="1">
      <c r="A26" s="28">
        <v>25</v>
      </c>
      <c r="B26" s="29" t="s">
        <v>148</v>
      </c>
      <c r="C26" s="43">
        <v>46030</v>
      </c>
      <c r="D26" s="29" t="s">
        <v>38</v>
      </c>
      <c r="E26" s="29" t="s">
        <v>11</v>
      </c>
      <c r="F26" s="31" t="s">
        <v>5</v>
      </c>
      <c r="G26" s="31" t="s">
        <v>148</v>
      </c>
      <c r="H26" s="39">
        <v>80161500</v>
      </c>
      <c r="I26" s="33" t="s">
        <v>149</v>
      </c>
      <c r="J26" s="44" t="s">
        <v>40</v>
      </c>
      <c r="K26" s="34" t="s">
        <v>41</v>
      </c>
      <c r="L26" s="31" t="s">
        <v>150</v>
      </c>
      <c r="M26" s="36" t="s">
        <v>151</v>
      </c>
      <c r="N26" s="38">
        <v>186000000</v>
      </c>
      <c r="O26" s="38">
        <f t="shared" si="2"/>
        <v>15500000</v>
      </c>
      <c r="P26" s="29"/>
      <c r="Q26" s="39">
        <v>12</v>
      </c>
      <c r="R26" s="40">
        <f t="shared" si="0"/>
        <v>186000000</v>
      </c>
      <c r="S26" s="41" t="s">
        <v>123</v>
      </c>
      <c r="T26" s="42"/>
    </row>
    <row r="27" s="27" customFormat="1" ht="27" customHeight="1">
      <c r="A27" s="28">
        <v>26</v>
      </c>
      <c r="B27" s="29" t="s">
        <v>152</v>
      </c>
      <c r="C27" s="43">
        <v>46031</v>
      </c>
      <c r="D27" s="29" t="s">
        <v>38</v>
      </c>
      <c r="E27" s="29" t="s">
        <v>11</v>
      </c>
      <c r="F27" s="31" t="s">
        <v>5</v>
      </c>
      <c r="G27" s="31" t="s">
        <v>152</v>
      </c>
      <c r="H27" s="39">
        <v>80161500</v>
      </c>
      <c r="I27" s="33" t="s">
        <v>153</v>
      </c>
      <c r="J27" s="44" t="s">
        <v>40</v>
      </c>
      <c r="K27" s="34" t="s">
        <v>41</v>
      </c>
      <c r="L27" s="31" t="s">
        <v>154</v>
      </c>
      <c r="M27" s="36" t="s">
        <v>155</v>
      </c>
      <c r="N27" s="38">
        <v>108000000</v>
      </c>
      <c r="O27" s="38">
        <f t="shared" si="2"/>
        <v>9000000</v>
      </c>
      <c r="P27" s="29"/>
      <c r="Q27" s="39">
        <v>12</v>
      </c>
      <c r="R27" s="40">
        <f t="shared" si="0"/>
        <v>108000000</v>
      </c>
      <c r="S27" s="41" t="s">
        <v>123</v>
      </c>
      <c r="T27" s="42"/>
    </row>
    <row r="28" s="27" customFormat="1" ht="27" customHeight="1">
      <c r="A28" s="28">
        <v>27</v>
      </c>
      <c r="B28" s="29" t="s">
        <v>156</v>
      </c>
      <c r="C28" s="43">
        <v>46030</v>
      </c>
      <c r="D28" s="29" t="s">
        <v>38</v>
      </c>
      <c r="E28" s="29" t="s">
        <v>11</v>
      </c>
      <c r="F28" s="31" t="s">
        <v>5</v>
      </c>
      <c r="G28" s="31" t="s">
        <v>156</v>
      </c>
      <c r="H28" s="39">
        <v>80161500</v>
      </c>
      <c r="I28" s="33" t="s">
        <v>157</v>
      </c>
      <c r="J28" s="44" t="s">
        <v>40</v>
      </c>
      <c r="K28" s="34" t="s">
        <v>41</v>
      </c>
      <c r="L28" s="31" t="s">
        <v>158</v>
      </c>
      <c r="M28" s="36" t="s">
        <v>159</v>
      </c>
      <c r="N28" s="38">
        <v>156000000</v>
      </c>
      <c r="O28" s="38">
        <f t="shared" si="2"/>
        <v>13000000</v>
      </c>
      <c r="P28" s="29"/>
      <c r="Q28" s="39">
        <v>12</v>
      </c>
      <c r="R28" s="40">
        <f t="shared" si="0"/>
        <v>156000000</v>
      </c>
      <c r="S28" s="41" t="s">
        <v>123</v>
      </c>
      <c r="T28" s="42"/>
    </row>
    <row r="29" s="27" customFormat="1" ht="27" customHeight="1">
      <c r="A29" s="28">
        <v>28</v>
      </c>
      <c r="B29" s="29" t="s">
        <v>160</v>
      </c>
      <c r="C29" s="43">
        <v>46030</v>
      </c>
      <c r="D29" s="29" t="s">
        <v>38</v>
      </c>
      <c r="E29" s="29" t="s">
        <v>11</v>
      </c>
      <c r="F29" s="31" t="s">
        <v>5</v>
      </c>
      <c r="G29" s="31" t="s">
        <v>160</v>
      </c>
      <c r="H29" s="39">
        <v>80161500</v>
      </c>
      <c r="I29" s="33" t="s">
        <v>161</v>
      </c>
      <c r="J29" s="44" t="s">
        <v>40</v>
      </c>
      <c r="K29" s="34" t="s">
        <v>41</v>
      </c>
      <c r="L29" s="31" t="s">
        <v>162</v>
      </c>
      <c r="M29" s="36" t="s">
        <v>163</v>
      </c>
      <c r="N29" s="38">
        <v>150000000</v>
      </c>
      <c r="O29" s="38">
        <f t="shared" si="2"/>
        <v>12500000</v>
      </c>
      <c r="P29" s="29"/>
      <c r="Q29" s="39">
        <v>12</v>
      </c>
      <c r="R29" s="40">
        <f t="shared" si="0"/>
        <v>150000000</v>
      </c>
      <c r="S29" s="41" t="s">
        <v>123</v>
      </c>
      <c r="T29" s="42"/>
    </row>
    <row r="30" s="27" customFormat="1" ht="27" customHeight="1">
      <c r="A30" s="28">
        <v>29</v>
      </c>
      <c r="B30" s="29" t="s">
        <v>164</v>
      </c>
      <c r="C30" s="43">
        <v>46031</v>
      </c>
      <c r="D30" s="29" t="s">
        <v>77</v>
      </c>
      <c r="E30" s="29" t="s">
        <v>8</v>
      </c>
      <c r="F30" s="31" t="s">
        <v>5</v>
      </c>
      <c r="G30" s="31" t="s">
        <v>164</v>
      </c>
      <c r="H30" s="39">
        <v>80161500</v>
      </c>
      <c r="I30" s="33" t="s">
        <v>165</v>
      </c>
      <c r="J30" s="44" t="s">
        <v>40</v>
      </c>
      <c r="K30" s="34" t="s">
        <v>41</v>
      </c>
      <c r="L30" s="31" t="s">
        <v>166</v>
      </c>
      <c r="M30" s="36" t="s">
        <v>167</v>
      </c>
      <c r="N30" s="38">
        <v>60000000</v>
      </c>
      <c r="O30" s="38">
        <f t="shared" si="2"/>
        <v>5000000</v>
      </c>
      <c r="P30" s="29"/>
      <c r="Q30" s="39">
        <v>12</v>
      </c>
      <c r="R30" s="40">
        <f t="shared" si="0"/>
        <v>60000000</v>
      </c>
      <c r="S30" s="41" t="s">
        <v>123</v>
      </c>
      <c r="T30" s="42"/>
    </row>
    <row r="31" s="27" customFormat="1" ht="27" customHeight="1">
      <c r="A31" s="28">
        <v>30</v>
      </c>
      <c r="B31" s="29" t="s">
        <v>168</v>
      </c>
      <c r="C31" s="43">
        <v>46032</v>
      </c>
      <c r="D31" s="29" t="s">
        <v>38</v>
      </c>
      <c r="E31" s="29" t="s">
        <v>11</v>
      </c>
      <c r="F31" s="31" t="s">
        <v>5</v>
      </c>
      <c r="G31" s="31" t="s">
        <v>168</v>
      </c>
      <c r="H31" s="32">
        <v>80161500</v>
      </c>
      <c r="I31" s="33" t="s">
        <v>169</v>
      </c>
      <c r="J31" s="44" t="s">
        <v>40</v>
      </c>
      <c r="K31" s="34" t="s">
        <v>41</v>
      </c>
      <c r="L31" s="31" t="s">
        <v>170</v>
      </c>
      <c r="M31" s="36" t="s">
        <v>171</v>
      </c>
      <c r="N31" s="38">
        <v>75000000</v>
      </c>
      <c r="O31" s="38">
        <f t="shared" si="2"/>
        <v>7500000</v>
      </c>
      <c r="P31" s="29"/>
      <c r="Q31" s="39">
        <v>10</v>
      </c>
      <c r="R31" s="40">
        <f t="shared" si="0"/>
        <v>75000000</v>
      </c>
      <c r="S31" s="41" t="s">
        <v>172</v>
      </c>
      <c r="T31" s="42"/>
    </row>
    <row r="32" s="27" customFormat="1" ht="27" customHeight="1">
      <c r="A32" s="28">
        <v>31</v>
      </c>
      <c r="B32" s="29" t="s">
        <v>173</v>
      </c>
      <c r="C32" s="43">
        <v>46033</v>
      </c>
      <c r="D32" s="29" t="s">
        <v>77</v>
      </c>
      <c r="E32" s="29" t="s">
        <v>8</v>
      </c>
      <c r="F32" s="31" t="s">
        <v>5</v>
      </c>
      <c r="G32" s="31" t="s">
        <v>173</v>
      </c>
      <c r="H32" s="39">
        <v>80161500</v>
      </c>
      <c r="I32" s="33" t="s">
        <v>174</v>
      </c>
      <c r="J32" s="44" t="s">
        <v>175</v>
      </c>
      <c r="K32" s="34" t="s">
        <v>41</v>
      </c>
      <c r="L32" s="31" t="s">
        <v>176</v>
      </c>
      <c r="M32" s="36" t="s">
        <v>177</v>
      </c>
      <c r="N32" s="38">
        <v>42000000</v>
      </c>
      <c r="O32" s="38">
        <f t="shared" si="2"/>
        <v>4200000</v>
      </c>
      <c r="P32" s="29"/>
      <c r="Q32" s="39">
        <v>10</v>
      </c>
      <c r="R32" s="40">
        <f t="shared" si="0"/>
        <v>42000000</v>
      </c>
      <c r="S32" s="41" t="s">
        <v>172</v>
      </c>
      <c r="T32" s="42"/>
    </row>
    <row r="33" s="27" customFormat="1" ht="27" customHeight="1">
      <c r="A33" s="28">
        <v>32</v>
      </c>
      <c r="B33" s="29" t="s">
        <v>178</v>
      </c>
      <c r="C33" s="43">
        <v>46031</v>
      </c>
      <c r="D33" s="29" t="s">
        <v>38</v>
      </c>
      <c r="E33" s="29" t="s">
        <v>11</v>
      </c>
      <c r="F33" s="31" t="s">
        <v>5</v>
      </c>
      <c r="G33" s="31" t="s">
        <v>178</v>
      </c>
      <c r="H33" s="39">
        <v>80161500</v>
      </c>
      <c r="I33" s="33" t="s">
        <v>179</v>
      </c>
      <c r="J33" s="44" t="s">
        <v>175</v>
      </c>
      <c r="K33" s="34" t="s">
        <v>41</v>
      </c>
      <c r="L33" s="31" t="s">
        <v>180</v>
      </c>
      <c r="M33" s="36" t="s">
        <v>181</v>
      </c>
      <c r="N33" s="38">
        <v>8000000</v>
      </c>
      <c r="O33" s="38">
        <f t="shared" si="2"/>
        <v>8000000</v>
      </c>
      <c r="P33" s="29"/>
      <c r="Q33" s="39">
        <v>1</v>
      </c>
      <c r="R33" s="40">
        <f t="shared" si="0"/>
        <v>8000000</v>
      </c>
      <c r="S33" s="41" t="s">
        <v>75</v>
      </c>
      <c r="T33" s="42"/>
    </row>
    <row r="34" s="27" customFormat="1" ht="27" customHeight="1">
      <c r="A34" s="28">
        <v>33</v>
      </c>
      <c r="B34" s="29" t="s">
        <v>182</v>
      </c>
      <c r="C34" s="43">
        <v>46031</v>
      </c>
      <c r="D34" s="29" t="s">
        <v>38</v>
      </c>
      <c r="E34" s="29" t="s">
        <v>11</v>
      </c>
      <c r="F34" s="31" t="s">
        <v>5</v>
      </c>
      <c r="G34" s="31" t="s">
        <v>182</v>
      </c>
      <c r="H34" s="39">
        <v>80161500</v>
      </c>
      <c r="I34" s="33" t="s">
        <v>183</v>
      </c>
      <c r="J34" s="44" t="s">
        <v>40</v>
      </c>
      <c r="K34" s="34" t="s">
        <v>41</v>
      </c>
      <c r="L34" s="29" t="s">
        <v>184</v>
      </c>
      <c r="M34" s="48" t="s">
        <v>185</v>
      </c>
      <c r="N34" s="38">
        <v>96000000</v>
      </c>
      <c r="O34" s="38">
        <f t="shared" si="2"/>
        <v>8000000</v>
      </c>
      <c r="P34" s="29"/>
      <c r="Q34" s="39">
        <v>12</v>
      </c>
      <c r="R34" s="40">
        <f t="shared" ref="R34:R97" si="3">N34</f>
        <v>96000000</v>
      </c>
      <c r="S34" s="41" t="s">
        <v>123</v>
      </c>
      <c r="T34" s="42"/>
    </row>
    <row r="35" s="27" customFormat="1" ht="27" customHeight="1">
      <c r="A35" s="28">
        <v>34</v>
      </c>
      <c r="B35" s="29" t="s">
        <v>186</v>
      </c>
      <c r="C35" s="43">
        <v>46031</v>
      </c>
      <c r="D35" s="29" t="s">
        <v>38</v>
      </c>
      <c r="E35" s="29" t="s">
        <v>11</v>
      </c>
      <c r="F35" s="31" t="s">
        <v>5</v>
      </c>
      <c r="G35" s="31" t="s">
        <v>186</v>
      </c>
      <c r="H35" s="39">
        <v>80161500</v>
      </c>
      <c r="I35" s="33" t="s">
        <v>187</v>
      </c>
      <c r="J35" s="44" t="s">
        <v>40</v>
      </c>
      <c r="K35" s="34" t="s">
        <v>41</v>
      </c>
      <c r="L35" s="31" t="s">
        <v>188</v>
      </c>
      <c r="M35" s="36" t="s">
        <v>189</v>
      </c>
      <c r="N35" s="38">
        <v>90000000</v>
      </c>
      <c r="O35" s="38">
        <f t="shared" si="2"/>
        <v>9000000</v>
      </c>
      <c r="P35" s="29"/>
      <c r="Q35" s="39">
        <v>10</v>
      </c>
      <c r="R35" s="40">
        <f t="shared" si="3"/>
        <v>90000000</v>
      </c>
      <c r="S35" s="41" t="s">
        <v>61</v>
      </c>
      <c r="T35" s="42"/>
    </row>
    <row r="36" s="27" customFormat="1" ht="27" customHeight="1">
      <c r="A36" s="28">
        <v>35</v>
      </c>
      <c r="B36" s="29" t="s">
        <v>190</v>
      </c>
      <c r="C36" s="43">
        <v>46031</v>
      </c>
      <c r="D36" s="29" t="s">
        <v>38</v>
      </c>
      <c r="E36" s="29" t="s">
        <v>11</v>
      </c>
      <c r="F36" s="31" t="s">
        <v>5</v>
      </c>
      <c r="G36" s="31" t="s">
        <v>190</v>
      </c>
      <c r="H36" s="39">
        <v>80161500</v>
      </c>
      <c r="I36" s="33" t="s">
        <v>191</v>
      </c>
      <c r="J36" s="44" t="s">
        <v>40</v>
      </c>
      <c r="K36" s="34" t="s">
        <v>41</v>
      </c>
      <c r="L36" s="31" t="s">
        <v>192</v>
      </c>
      <c r="M36" s="36" t="s">
        <v>193</v>
      </c>
      <c r="N36" s="38">
        <v>156000000</v>
      </c>
      <c r="O36" s="38">
        <f t="shared" si="2"/>
        <v>13000000</v>
      </c>
      <c r="P36" s="29"/>
      <c r="Q36" s="39">
        <v>12</v>
      </c>
      <c r="R36" s="40">
        <f t="shared" si="3"/>
        <v>156000000</v>
      </c>
      <c r="S36" s="41" t="s">
        <v>123</v>
      </c>
      <c r="T36" s="42"/>
    </row>
    <row r="37" s="27" customFormat="1" ht="27" customHeight="1">
      <c r="A37" s="28">
        <v>36</v>
      </c>
      <c r="B37" s="29" t="s">
        <v>194</v>
      </c>
      <c r="C37" s="43">
        <v>46031</v>
      </c>
      <c r="D37" s="29" t="s">
        <v>77</v>
      </c>
      <c r="E37" s="29" t="s">
        <v>8</v>
      </c>
      <c r="F37" s="31" t="s">
        <v>5</v>
      </c>
      <c r="G37" s="31" t="s">
        <v>194</v>
      </c>
      <c r="H37" s="39">
        <v>80161500</v>
      </c>
      <c r="I37" s="33" t="s">
        <v>195</v>
      </c>
      <c r="J37" s="44" t="s">
        <v>40</v>
      </c>
      <c r="K37" s="34" t="s">
        <v>41</v>
      </c>
      <c r="L37" s="31" t="s">
        <v>196</v>
      </c>
      <c r="M37" s="36" t="s">
        <v>197</v>
      </c>
      <c r="N37" s="38">
        <v>60000000</v>
      </c>
      <c r="O37" s="38">
        <f t="shared" si="2"/>
        <v>5000000</v>
      </c>
      <c r="P37" s="29"/>
      <c r="Q37" s="39">
        <v>12</v>
      </c>
      <c r="R37" s="40">
        <f t="shared" si="3"/>
        <v>60000000</v>
      </c>
      <c r="S37" s="41" t="s">
        <v>123</v>
      </c>
      <c r="T37" s="42"/>
    </row>
    <row r="38" ht="27" customHeight="1">
      <c r="A38" s="28">
        <v>37</v>
      </c>
      <c r="B38" s="49" t="s">
        <v>198</v>
      </c>
      <c r="C38" s="50">
        <v>46031</v>
      </c>
      <c r="D38" s="49" t="s">
        <v>77</v>
      </c>
      <c r="E38" s="49" t="s">
        <v>8</v>
      </c>
      <c r="F38" s="49" t="s">
        <v>5</v>
      </c>
      <c r="G38" s="49" t="s">
        <v>198</v>
      </c>
      <c r="H38" s="51">
        <v>80161500</v>
      </c>
      <c r="I38" s="52" t="s">
        <v>199</v>
      </c>
      <c r="J38" s="49" t="s">
        <v>40</v>
      </c>
      <c r="K38" s="53" t="s">
        <v>47</v>
      </c>
      <c r="L38" s="49" t="s">
        <v>200</v>
      </c>
      <c r="M38" s="54" t="s">
        <v>201</v>
      </c>
      <c r="N38" s="55">
        <v>56700000</v>
      </c>
      <c r="O38" s="55">
        <f t="shared" ref="O38:O99" si="4">N38/Q38</f>
        <v>4725000</v>
      </c>
      <c r="P38" s="49"/>
      <c r="Q38" s="51">
        <v>12</v>
      </c>
      <c r="R38" s="56">
        <f t="shared" si="3"/>
        <v>56700000</v>
      </c>
      <c r="S38" s="57" t="s">
        <v>202</v>
      </c>
      <c r="T38" s="58"/>
    </row>
    <row r="39" s="27" customFormat="1" ht="27" customHeight="1">
      <c r="A39" s="28">
        <v>38</v>
      </c>
      <c r="B39" s="29" t="s">
        <v>203</v>
      </c>
      <c r="C39" s="43">
        <v>46031</v>
      </c>
      <c r="D39" s="29" t="s">
        <v>38</v>
      </c>
      <c r="E39" s="29" t="s">
        <v>11</v>
      </c>
      <c r="F39" s="31" t="s">
        <v>5</v>
      </c>
      <c r="G39" s="31" t="s">
        <v>203</v>
      </c>
      <c r="H39" s="39">
        <v>80161500</v>
      </c>
      <c r="I39" s="33" t="s">
        <v>204</v>
      </c>
      <c r="J39" s="29" t="s">
        <v>40</v>
      </c>
      <c r="K39" s="34" t="s">
        <v>41</v>
      </c>
      <c r="L39" s="31" t="s">
        <v>205</v>
      </c>
      <c r="M39" s="36" t="s">
        <v>206</v>
      </c>
      <c r="N39" s="38">
        <v>126000000</v>
      </c>
      <c r="O39" s="38">
        <f t="shared" si="4"/>
        <v>10500000</v>
      </c>
      <c r="P39" s="29"/>
      <c r="Q39" s="39">
        <v>12</v>
      </c>
      <c r="R39" s="40">
        <f t="shared" si="3"/>
        <v>126000000</v>
      </c>
      <c r="S39" s="41" t="s">
        <v>123</v>
      </c>
      <c r="T39" s="42"/>
    </row>
    <row r="40" s="27" customFormat="1" ht="27" customHeight="1">
      <c r="A40" s="28">
        <v>39</v>
      </c>
      <c r="B40" s="29" t="s">
        <v>207</v>
      </c>
      <c r="C40" s="43">
        <v>46031</v>
      </c>
      <c r="D40" s="29" t="s">
        <v>38</v>
      </c>
      <c r="E40" s="29" t="s">
        <v>11</v>
      </c>
      <c r="F40" s="31" t="s">
        <v>5</v>
      </c>
      <c r="G40" s="31" t="s">
        <v>207</v>
      </c>
      <c r="H40" s="39">
        <v>80161500</v>
      </c>
      <c r="I40" s="33" t="s">
        <v>208</v>
      </c>
      <c r="J40" s="44" t="s">
        <v>40</v>
      </c>
      <c r="K40" s="34" t="s">
        <v>41</v>
      </c>
      <c r="L40" s="31" t="s">
        <v>209</v>
      </c>
      <c r="M40" s="59" t="s">
        <v>210</v>
      </c>
      <c r="N40" s="38">
        <v>150000000</v>
      </c>
      <c r="O40" s="38">
        <f t="shared" si="4"/>
        <v>12500000</v>
      </c>
      <c r="P40" s="29"/>
      <c r="Q40" s="39">
        <v>12</v>
      </c>
      <c r="R40" s="40">
        <f t="shared" si="3"/>
        <v>150000000</v>
      </c>
      <c r="S40" s="41" t="s">
        <v>123</v>
      </c>
      <c r="T40" s="42"/>
    </row>
    <row r="41" s="27" customFormat="1" ht="27" customHeight="1">
      <c r="A41" s="28">
        <v>40</v>
      </c>
      <c r="B41" s="29" t="s">
        <v>211</v>
      </c>
      <c r="C41" s="43">
        <v>46031</v>
      </c>
      <c r="D41" s="29" t="s">
        <v>38</v>
      </c>
      <c r="E41" s="29" t="s">
        <v>11</v>
      </c>
      <c r="F41" s="31" t="s">
        <v>5</v>
      </c>
      <c r="G41" s="31" t="s">
        <v>211</v>
      </c>
      <c r="H41" s="39">
        <v>80161500</v>
      </c>
      <c r="I41" s="33" t="s">
        <v>212</v>
      </c>
      <c r="J41" s="44" t="s">
        <v>40</v>
      </c>
      <c r="K41" s="34" t="s">
        <v>41</v>
      </c>
      <c r="L41" s="31" t="s">
        <v>213</v>
      </c>
      <c r="M41" s="60" t="s">
        <v>214</v>
      </c>
      <c r="N41" s="38">
        <v>59500000</v>
      </c>
      <c r="O41" s="38">
        <f t="shared" si="4"/>
        <v>8500000</v>
      </c>
      <c r="P41" s="29"/>
      <c r="Q41" s="39">
        <v>7</v>
      </c>
      <c r="R41" s="40">
        <f t="shared" si="3"/>
        <v>59500000</v>
      </c>
      <c r="S41" s="41" t="s">
        <v>61</v>
      </c>
      <c r="T41" s="42"/>
    </row>
    <row r="42" s="27" customFormat="1" ht="27" customHeight="1">
      <c r="A42" s="28">
        <v>41</v>
      </c>
      <c r="B42" s="29" t="s">
        <v>215</v>
      </c>
      <c r="C42" s="43">
        <v>46031</v>
      </c>
      <c r="D42" s="29" t="s">
        <v>38</v>
      </c>
      <c r="E42" s="29" t="s">
        <v>11</v>
      </c>
      <c r="F42" s="31" t="s">
        <v>5</v>
      </c>
      <c r="G42" s="31" t="s">
        <v>216</v>
      </c>
      <c r="H42" s="39">
        <v>80161500</v>
      </c>
      <c r="I42" s="33" t="s">
        <v>217</v>
      </c>
      <c r="J42" s="44" t="s">
        <v>40</v>
      </c>
      <c r="K42" s="34" t="s">
        <v>41</v>
      </c>
      <c r="L42" s="31" t="s">
        <v>218</v>
      </c>
      <c r="M42" s="36" t="s">
        <v>219</v>
      </c>
      <c r="N42" s="38">
        <v>156000000</v>
      </c>
      <c r="O42" s="38">
        <f t="shared" si="4"/>
        <v>13000000</v>
      </c>
      <c r="P42" s="29"/>
      <c r="Q42" s="39">
        <v>12</v>
      </c>
      <c r="R42" s="40">
        <f t="shared" si="3"/>
        <v>156000000</v>
      </c>
      <c r="S42" s="41" t="s">
        <v>123</v>
      </c>
      <c r="T42" s="42"/>
    </row>
    <row r="43" s="27" customFormat="1" ht="27" customHeight="1">
      <c r="A43" s="28">
        <v>42</v>
      </c>
      <c r="B43" s="29" t="s">
        <v>220</v>
      </c>
      <c r="C43" s="43">
        <v>46035</v>
      </c>
      <c r="D43" s="29" t="s">
        <v>38</v>
      </c>
      <c r="E43" s="29" t="s">
        <v>11</v>
      </c>
      <c r="F43" s="31" t="s">
        <v>5</v>
      </c>
      <c r="G43" s="31" t="s">
        <v>220</v>
      </c>
      <c r="H43" s="39">
        <v>80161500</v>
      </c>
      <c r="I43" s="33" t="s">
        <v>221</v>
      </c>
      <c r="J43" s="44" t="s">
        <v>40</v>
      </c>
      <c r="K43" s="34" t="s">
        <v>41</v>
      </c>
      <c r="L43" s="31" t="s">
        <v>222</v>
      </c>
      <c r="M43" s="36" t="s">
        <v>223</v>
      </c>
      <c r="N43" s="38">
        <v>156000000</v>
      </c>
      <c r="O43" s="38">
        <f t="shared" si="4"/>
        <v>13000000</v>
      </c>
      <c r="P43" s="29"/>
      <c r="Q43" s="39">
        <v>12</v>
      </c>
      <c r="R43" s="40">
        <f t="shared" si="3"/>
        <v>156000000</v>
      </c>
      <c r="S43" s="41" t="s">
        <v>123</v>
      </c>
      <c r="T43" s="42"/>
    </row>
    <row r="44" s="27" customFormat="1" ht="27" customHeight="1">
      <c r="A44" s="28">
        <v>43</v>
      </c>
      <c r="B44" s="29" t="s">
        <v>224</v>
      </c>
      <c r="C44" s="43">
        <v>46036</v>
      </c>
      <c r="D44" s="29" t="s">
        <v>38</v>
      </c>
      <c r="E44" s="29" t="s">
        <v>11</v>
      </c>
      <c r="F44" s="31" t="s">
        <v>5</v>
      </c>
      <c r="G44" s="31" t="s">
        <v>224</v>
      </c>
      <c r="H44" s="39">
        <v>80111600</v>
      </c>
      <c r="I44" s="33" t="s">
        <v>225</v>
      </c>
      <c r="J44" s="44" t="s">
        <v>40</v>
      </c>
      <c r="K44" s="34" t="s">
        <v>47</v>
      </c>
      <c r="L44" s="29" t="s">
        <v>226</v>
      </c>
      <c r="M44" s="36" t="s">
        <v>227</v>
      </c>
      <c r="N44" s="38">
        <v>126360000</v>
      </c>
      <c r="O44" s="38">
        <f t="shared" si="4"/>
        <v>12636000</v>
      </c>
      <c r="P44" s="29"/>
      <c r="Q44" s="39">
        <v>10</v>
      </c>
      <c r="R44" s="40">
        <f t="shared" si="3"/>
        <v>126360000</v>
      </c>
      <c r="S44" s="41" t="s">
        <v>44</v>
      </c>
      <c r="T44" s="42"/>
    </row>
    <row r="45" s="27" customFormat="1" ht="27" customHeight="1">
      <c r="A45" s="28">
        <v>44</v>
      </c>
      <c r="B45" s="29" t="s">
        <v>228</v>
      </c>
      <c r="C45" s="43">
        <v>46035</v>
      </c>
      <c r="D45" s="29" t="s">
        <v>38</v>
      </c>
      <c r="E45" s="29" t="s">
        <v>11</v>
      </c>
      <c r="F45" s="31" t="s">
        <v>5</v>
      </c>
      <c r="G45" s="31" t="s">
        <v>228</v>
      </c>
      <c r="H45" s="39">
        <v>80161500</v>
      </c>
      <c r="I45" s="33" t="s">
        <v>229</v>
      </c>
      <c r="J45" s="44" t="s">
        <v>40</v>
      </c>
      <c r="K45" s="34" t="s">
        <v>41</v>
      </c>
      <c r="L45" s="31" t="s">
        <v>230</v>
      </c>
      <c r="M45" s="36" t="s">
        <v>231</v>
      </c>
      <c r="N45" s="38">
        <v>126000000</v>
      </c>
      <c r="O45" s="38">
        <f t="shared" si="4"/>
        <v>10500000</v>
      </c>
      <c r="P45" s="29"/>
      <c r="Q45" s="39">
        <v>12</v>
      </c>
      <c r="R45" s="40">
        <f t="shared" si="3"/>
        <v>126000000</v>
      </c>
      <c r="S45" s="41" t="s">
        <v>123</v>
      </c>
      <c r="T45" s="42"/>
    </row>
    <row r="46" s="27" customFormat="1" ht="27" customHeight="1">
      <c r="A46" s="28">
        <v>45</v>
      </c>
      <c r="B46" s="29" t="s">
        <v>232</v>
      </c>
      <c r="C46" s="43">
        <v>46035</v>
      </c>
      <c r="D46" s="29" t="s">
        <v>77</v>
      </c>
      <c r="E46" s="29" t="s">
        <v>8</v>
      </c>
      <c r="F46" s="31" t="s">
        <v>5</v>
      </c>
      <c r="G46" s="31" t="s">
        <v>232</v>
      </c>
      <c r="H46" s="39">
        <v>80111600</v>
      </c>
      <c r="I46" s="33" t="s">
        <v>233</v>
      </c>
      <c r="J46" s="44" t="s">
        <v>40</v>
      </c>
      <c r="K46" s="34" t="s">
        <v>41</v>
      </c>
      <c r="L46" s="31" t="s">
        <v>234</v>
      </c>
      <c r="M46" s="36" t="s">
        <v>235</v>
      </c>
      <c r="N46" s="38">
        <v>44226000</v>
      </c>
      <c r="O46" s="38">
        <f t="shared" si="4"/>
        <v>4422600</v>
      </c>
      <c r="P46" s="29"/>
      <c r="Q46" s="39">
        <v>10</v>
      </c>
      <c r="R46" s="40">
        <f t="shared" si="3"/>
        <v>44226000</v>
      </c>
      <c r="S46" s="41" t="s">
        <v>44</v>
      </c>
      <c r="T46" s="42"/>
    </row>
    <row r="47" s="27" customFormat="1" ht="27" customHeight="1">
      <c r="A47" s="28">
        <v>46</v>
      </c>
      <c r="B47" s="29" t="s">
        <v>236</v>
      </c>
      <c r="C47" s="30">
        <v>46035</v>
      </c>
      <c r="D47" s="29" t="s">
        <v>38</v>
      </c>
      <c r="E47" s="29" t="s">
        <v>11</v>
      </c>
      <c r="F47" s="31" t="s">
        <v>5</v>
      </c>
      <c r="G47" s="31" t="s">
        <v>236</v>
      </c>
      <c r="H47" s="39">
        <v>80161500</v>
      </c>
      <c r="I47" s="33" t="s">
        <v>237</v>
      </c>
      <c r="J47" s="29" t="s">
        <v>40</v>
      </c>
      <c r="K47" s="34" t="s">
        <v>41</v>
      </c>
      <c r="L47" s="31" t="s">
        <v>238</v>
      </c>
      <c r="M47" s="36" t="s">
        <v>239</v>
      </c>
      <c r="N47" s="38">
        <v>59500000</v>
      </c>
      <c r="O47" s="38">
        <f t="shared" si="4"/>
        <v>8500000</v>
      </c>
      <c r="P47" s="29"/>
      <c r="Q47" s="39">
        <v>7</v>
      </c>
      <c r="R47" s="40">
        <f t="shared" si="3"/>
        <v>59500000</v>
      </c>
      <c r="S47" s="41" t="s">
        <v>61</v>
      </c>
      <c r="T47" s="42"/>
    </row>
    <row r="48" s="27" customFormat="1" ht="27" customHeight="1">
      <c r="A48" s="28">
        <v>47</v>
      </c>
      <c r="B48" s="29" t="s">
        <v>240</v>
      </c>
      <c r="C48" s="30">
        <v>46035</v>
      </c>
      <c r="D48" s="29" t="s">
        <v>38</v>
      </c>
      <c r="E48" s="29" t="s">
        <v>11</v>
      </c>
      <c r="F48" s="31" t="s">
        <v>5</v>
      </c>
      <c r="G48" s="31" t="s">
        <v>240</v>
      </c>
      <c r="H48" s="32">
        <v>80111600</v>
      </c>
      <c r="I48" s="33" t="s">
        <v>241</v>
      </c>
      <c r="J48" s="29" t="s">
        <v>40</v>
      </c>
      <c r="K48" s="34" t="s">
        <v>41</v>
      </c>
      <c r="L48" s="31" t="s">
        <v>242</v>
      </c>
      <c r="M48" s="36" t="s">
        <v>243</v>
      </c>
      <c r="N48" s="38">
        <v>105000000</v>
      </c>
      <c r="O48" s="38">
        <f t="shared" si="4"/>
        <v>10500000</v>
      </c>
      <c r="P48" s="29"/>
      <c r="Q48" s="39">
        <v>10</v>
      </c>
      <c r="R48" s="40">
        <f t="shared" si="3"/>
        <v>105000000</v>
      </c>
      <c r="S48" s="41" t="s">
        <v>44</v>
      </c>
      <c r="T48" s="42"/>
    </row>
    <row r="49" s="27" customFormat="1" ht="27" customHeight="1">
      <c r="A49" s="28">
        <v>48</v>
      </c>
      <c r="B49" s="29" t="s">
        <v>244</v>
      </c>
      <c r="C49" s="30">
        <v>46038</v>
      </c>
      <c r="D49" s="29" t="s">
        <v>38</v>
      </c>
      <c r="E49" s="29" t="s">
        <v>11</v>
      </c>
      <c r="F49" s="31" t="s">
        <v>5</v>
      </c>
      <c r="G49" s="31" t="s">
        <v>244</v>
      </c>
      <c r="H49" s="39">
        <v>80161500</v>
      </c>
      <c r="I49" s="33" t="s">
        <v>245</v>
      </c>
      <c r="J49" s="29" t="s">
        <v>40</v>
      </c>
      <c r="K49" s="34" t="s">
        <v>41</v>
      </c>
      <c r="L49" s="29" t="s">
        <v>246</v>
      </c>
      <c r="M49" s="36" t="s">
        <v>247</v>
      </c>
      <c r="N49" s="38">
        <v>126000000</v>
      </c>
      <c r="O49" s="38">
        <f t="shared" si="4"/>
        <v>10500000</v>
      </c>
      <c r="P49" s="29"/>
      <c r="Q49" s="39">
        <v>12</v>
      </c>
      <c r="R49" s="40">
        <f t="shared" si="3"/>
        <v>126000000</v>
      </c>
      <c r="S49" s="41" t="s">
        <v>123</v>
      </c>
      <c r="T49" s="42"/>
    </row>
    <row r="50" s="27" customFormat="1" ht="27" customHeight="1">
      <c r="A50" s="28">
        <v>49</v>
      </c>
      <c r="B50" s="29" t="s">
        <v>248</v>
      </c>
      <c r="C50" s="30">
        <v>46035</v>
      </c>
      <c r="D50" s="29" t="s">
        <v>38</v>
      </c>
      <c r="E50" s="29" t="s">
        <v>11</v>
      </c>
      <c r="F50" s="31" t="s">
        <v>5</v>
      </c>
      <c r="G50" s="31" t="s">
        <v>248</v>
      </c>
      <c r="H50" s="39">
        <v>80161500</v>
      </c>
      <c r="I50" s="33" t="s">
        <v>249</v>
      </c>
      <c r="J50" s="29" t="s">
        <v>40</v>
      </c>
      <c r="K50" s="34" t="s">
        <v>47</v>
      </c>
      <c r="L50" s="31" t="s">
        <v>250</v>
      </c>
      <c r="M50" s="47" t="s">
        <v>251</v>
      </c>
      <c r="N50" s="38">
        <v>95550000</v>
      </c>
      <c r="O50" s="38">
        <f t="shared" si="4"/>
        <v>9555000</v>
      </c>
      <c r="P50" s="29"/>
      <c r="Q50" s="39">
        <v>10</v>
      </c>
      <c r="R50" s="40">
        <f t="shared" si="3"/>
        <v>95550000</v>
      </c>
      <c r="S50" s="41" t="s">
        <v>114</v>
      </c>
      <c r="T50" s="42"/>
    </row>
    <row r="51" s="27" customFormat="1" ht="27" customHeight="1">
      <c r="A51" s="28">
        <v>50</v>
      </c>
      <c r="B51" s="29" t="s">
        <v>252</v>
      </c>
      <c r="C51" s="30">
        <v>46035</v>
      </c>
      <c r="D51" s="29" t="s">
        <v>38</v>
      </c>
      <c r="E51" s="29" t="s">
        <v>11</v>
      </c>
      <c r="F51" s="31" t="s">
        <v>5</v>
      </c>
      <c r="G51" s="31" t="s">
        <v>252</v>
      </c>
      <c r="H51" s="39">
        <v>80161500</v>
      </c>
      <c r="I51" s="33" t="s">
        <v>253</v>
      </c>
      <c r="J51" s="29" t="s">
        <v>175</v>
      </c>
      <c r="K51" s="34" t="s">
        <v>41</v>
      </c>
      <c r="L51" s="29" t="s">
        <v>254</v>
      </c>
      <c r="M51" s="47" t="s">
        <v>255</v>
      </c>
      <c r="N51" s="38">
        <v>105000000</v>
      </c>
      <c r="O51" s="38">
        <f t="shared" si="4"/>
        <v>10500000</v>
      </c>
      <c r="P51" s="29"/>
      <c r="Q51" s="39">
        <v>10</v>
      </c>
      <c r="R51" s="40">
        <f t="shared" si="3"/>
        <v>105000000</v>
      </c>
      <c r="S51" s="41" t="s">
        <v>172</v>
      </c>
      <c r="T51" s="42"/>
    </row>
    <row r="52" s="27" customFormat="1" ht="27" customHeight="1">
      <c r="A52" s="28">
        <v>51</v>
      </c>
      <c r="B52" s="29" t="s">
        <v>256</v>
      </c>
      <c r="C52" s="30">
        <v>46035</v>
      </c>
      <c r="D52" s="29" t="s">
        <v>38</v>
      </c>
      <c r="E52" s="29" t="s">
        <v>11</v>
      </c>
      <c r="F52" s="31" t="s">
        <v>5</v>
      </c>
      <c r="G52" s="29" t="s">
        <v>256</v>
      </c>
      <c r="H52" s="39">
        <v>80111600</v>
      </c>
      <c r="I52" s="33" t="s">
        <v>257</v>
      </c>
      <c r="J52" s="29" t="s">
        <v>40</v>
      </c>
      <c r="K52" s="34" t="s">
        <v>41</v>
      </c>
      <c r="L52" s="31" t="s">
        <v>258</v>
      </c>
      <c r="M52" s="36" t="s">
        <v>259</v>
      </c>
      <c r="N52" s="38">
        <v>156000000</v>
      </c>
      <c r="O52" s="38">
        <f t="shared" si="4"/>
        <v>15600000</v>
      </c>
      <c r="P52" s="29"/>
      <c r="Q52" s="39">
        <v>10</v>
      </c>
      <c r="R52" s="40">
        <f t="shared" si="3"/>
        <v>156000000</v>
      </c>
      <c r="S52" s="41" t="s">
        <v>44</v>
      </c>
      <c r="T52" s="42"/>
    </row>
    <row r="53" s="27" customFormat="1" ht="27" customHeight="1">
      <c r="A53" s="28">
        <v>52</v>
      </c>
      <c r="B53" s="29" t="s">
        <v>260</v>
      </c>
      <c r="C53" s="30">
        <v>46035</v>
      </c>
      <c r="D53" s="29" t="s">
        <v>38</v>
      </c>
      <c r="E53" s="29" t="s">
        <v>11</v>
      </c>
      <c r="F53" s="31" t="s">
        <v>5</v>
      </c>
      <c r="G53" s="31" t="s">
        <v>260</v>
      </c>
      <c r="H53" s="39">
        <v>80111600</v>
      </c>
      <c r="I53" s="33" t="s">
        <v>261</v>
      </c>
      <c r="J53" s="29" t="s">
        <v>40</v>
      </c>
      <c r="K53" s="34" t="s">
        <v>41</v>
      </c>
      <c r="L53" s="31" t="s">
        <v>262</v>
      </c>
      <c r="M53" s="36" t="s">
        <v>263</v>
      </c>
      <c r="N53" s="38">
        <v>126360000</v>
      </c>
      <c r="O53" s="38">
        <f t="shared" si="4"/>
        <v>12636000</v>
      </c>
      <c r="P53" s="29"/>
      <c r="Q53" s="39">
        <v>10</v>
      </c>
      <c r="R53" s="40">
        <f t="shared" si="3"/>
        <v>126360000</v>
      </c>
      <c r="S53" s="41" t="s">
        <v>44</v>
      </c>
      <c r="T53" s="42"/>
    </row>
    <row r="54" s="27" customFormat="1" ht="27" customHeight="1">
      <c r="A54" s="28">
        <v>53</v>
      </c>
      <c r="B54" s="29" t="s">
        <v>264</v>
      </c>
      <c r="C54" s="30">
        <v>46050</v>
      </c>
      <c r="D54" s="29" t="s">
        <v>77</v>
      </c>
      <c r="E54" s="29" t="s">
        <v>14</v>
      </c>
      <c r="F54" s="31" t="s">
        <v>5</v>
      </c>
      <c r="G54" s="31" t="s">
        <v>264</v>
      </c>
      <c r="H54" s="39">
        <v>80111600</v>
      </c>
      <c r="I54" s="33" t="s">
        <v>265</v>
      </c>
      <c r="J54" s="29" t="s">
        <v>266</v>
      </c>
      <c r="K54" s="34" t="s">
        <v>41</v>
      </c>
      <c r="L54" s="61" t="s">
        <v>267</v>
      </c>
      <c r="M54" s="29" t="s">
        <v>268</v>
      </c>
      <c r="N54" s="38">
        <v>37800000</v>
      </c>
      <c r="O54" s="38">
        <f t="shared" si="4"/>
        <v>4200000</v>
      </c>
      <c r="P54" s="29"/>
      <c r="Q54" s="39">
        <v>9</v>
      </c>
      <c r="R54" s="40">
        <f t="shared" si="3"/>
        <v>37800000</v>
      </c>
      <c r="S54" s="41" t="s">
        <v>269</v>
      </c>
      <c r="T54" s="42"/>
    </row>
    <row r="55" s="27" customFormat="1" ht="27" customHeight="1">
      <c r="A55" s="28">
        <v>54</v>
      </c>
      <c r="B55" s="29" t="s">
        <v>270</v>
      </c>
      <c r="C55" s="30">
        <v>46038</v>
      </c>
      <c r="D55" s="29" t="s">
        <v>38</v>
      </c>
      <c r="E55" s="29" t="s">
        <v>11</v>
      </c>
      <c r="F55" s="31" t="s">
        <v>5</v>
      </c>
      <c r="G55" s="31" t="s">
        <v>270</v>
      </c>
      <c r="H55" s="39">
        <v>80161500</v>
      </c>
      <c r="I55" s="62" t="s">
        <v>271</v>
      </c>
      <c r="J55" s="29" t="s">
        <v>40</v>
      </c>
      <c r="K55" s="34" t="s">
        <v>47</v>
      </c>
      <c r="L55" s="29" t="s">
        <v>272</v>
      </c>
      <c r="M55" s="47" t="s">
        <v>273</v>
      </c>
      <c r="N55" s="38">
        <v>70000000</v>
      </c>
      <c r="O55" s="38">
        <f t="shared" si="4"/>
        <v>7000000</v>
      </c>
      <c r="P55" s="29"/>
      <c r="Q55" s="39">
        <v>10</v>
      </c>
      <c r="R55" s="40">
        <f t="shared" si="3"/>
        <v>70000000</v>
      </c>
      <c r="S55" s="41" t="s">
        <v>172</v>
      </c>
      <c r="T55" s="42"/>
    </row>
    <row r="56" s="27" customFormat="1" ht="27" customHeight="1">
      <c r="A56" s="28">
        <v>55</v>
      </c>
      <c r="B56" s="29" t="s">
        <v>274</v>
      </c>
      <c r="C56" s="30">
        <v>46050</v>
      </c>
      <c r="D56" s="29" t="s">
        <v>38</v>
      </c>
      <c r="E56" s="29" t="s">
        <v>12</v>
      </c>
      <c r="F56" s="31" t="s">
        <v>5</v>
      </c>
      <c r="G56" s="31" t="s">
        <v>274</v>
      </c>
      <c r="H56" s="39">
        <v>80111600</v>
      </c>
      <c r="I56" s="63" t="s">
        <v>275</v>
      </c>
      <c r="J56" s="29" t="s">
        <v>266</v>
      </c>
      <c r="K56" s="34" t="s">
        <v>41</v>
      </c>
      <c r="L56" s="29" t="s">
        <v>276</v>
      </c>
      <c r="M56" s="36" t="s">
        <v>277</v>
      </c>
      <c r="N56" s="38">
        <v>44100000</v>
      </c>
      <c r="O56" s="38">
        <f t="shared" si="4"/>
        <v>6300000</v>
      </c>
      <c r="P56" s="29"/>
      <c r="Q56" s="39">
        <v>7</v>
      </c>
      <c r="R56" s="40">
        <f t="shared" si="3"/>
        <v>44100000</v>
      </c>
      <c r="S56" s="41" t="s">
        <v>269</v>
      </c>
      <c r="T56" s="42"/>
    </row>
    <row r="57" s="27" customFormat="1" ht="27" customHeight="1">
      <c r="A57" s="28">
        <v>56</v>
      </c>
      <c r="B57" s="29" t="s">
        <v>278</v>
      </c>
      <c r="C57" s="30">
        <v>46036</v>
      </c>
      <c r="D57" s="29" t="s">
        <v>38</v>
      </c>
      <c r="E57" s="29" t="s">
        <v>11</v>
      </c>
      <c r="F57" s="31" t="s">
        <v>5</v>
      </c>
      <c r="G57" s="31" t="s">
        <v>278</v>
      </c>
      <c r="H57" s="39">
        <v>80161500</v>
      </c>
      <c r="I57" s="33" t="s">
        <v>279</v>
      </c>
      <c r="J57" s="29" t="s">
        <v>40</v>
      </c>
      <c r="K57" s="34" t="s">
        <v>41</v>
      </c>
      <c r="L57" s="29" t="s">
        <v>280</v>
      </c>
      <c r="M57" s="36" t="s">
        <v>281</v>
      </c>
      <c r="N57" s="38">
        <v>99000000</v>
      </c>
      <c r="O57" s="38">
        <f t="shared" si="4"/>
        <v>11000000</v>
      </c>
      <c r="P57" s="29"/>
      <c r="Q57" s="39">
        <v>9</v>
      </c>
      <c r="R57" s="40">
        <f t="shared" si="3"/>
        <v>99000000</v>
      </c>
      <c r="S57" s="41" t="s">
        <v>61</v>
      </c>
      <c r="T57" s="42"/>
    </row>
    <row r="58" s="27" customFormat="1" ht="27" customHeight="1">
      <c r="A58" s="28">
        <v>57</v>
      </c>
      <c r="B58" s="29" t="s">
        <v>282</v>
      </c>
      <c r="C58" s="30">
        <v>46035</v>
      </c>
      <c r="D58" s="29" t="s">
        <v>38</v>
      </c>
      <c r="E58" s="29" t="s">
        <v>11</v>
      </c>
      <c r="F58" s="31" t="s">
        <v>5</v>
      </c>
      <c r="G58" s="31" t="s">
        <v>282</v>
      </c>
      <c r="H58" s="39">
        <v>80161500</v>
      </c>
      <c r="I58" s="33" t="s">
        <v>283</v>
      </c>
      <c r="J58" s="29" t="s">
        <v>40</v>
      </c>
      <c r="K58" s="34" t="s">
        <v>41</v>
      </c>
      <c r="L58" s="31" t="s">
        <v>284</v>
      </c>
      <c r="M58" s="47" t="s">
        <v>285</v>
      </c>
      <c r="N58" s="38">
        <v>120000000</v>
      </c>
      <c r="O58" s="38">
        <f t="shared" si="4"/>
        <v>10000000</v>
      </c>
      <c r="P58" s="29"/>
      <c r="Q58" s="39">
        <v>12</v>
      </c>
      <c r="R58" s="40">
        <f t="shared" si="3"/>
        <v>120000000</v>
      </c>
      <c r="S58" s="41" t="s">
        <v>123</v>
      </c>
      <c r="T58" s="42"/>
    </row>
    <row r="59" s="27" customFormat="1" ht="27" customHeight="1">
      <c r="A59" s="28">
        <v>58</v>
      </c>
      <c r="B59" s="29" t="s">
        <v>286</v>
      </c>
      <c r="C59" s="30">
        <v>46043</v>
      </c>
      <c r="D59" s="29" t="s">
        <v>38</v>
      </c>
      <c r="E59" s="29" t="s">
        <v>11</v>
      </c>
      <c r="F59" s="31" t="s">
        <v>5</v>
      </c>
      <c r="G59" s="31" t="s">
        <v>286</v>
      </c>
      <c r="H59" s="39">
        <v>80111600</v>
      </c>
      <c r="I59" s="33" t="s">
        <v>287</v>
      </c>
      <c r="J59" s="29" t="s">
        <v>288</v>
      </c>
      <c r="K59" s="34" t="s">
        <v>41</v>
      </c>
      <c r="L59" s="29" t="s">
        <v>289</v>
      </c>
      <c r="M59" s="36" t="s">
        <v>290</v>
      </c>
      <c r="N59" s="38">
        <v>59100000</v>
      </c>
      <c r="O59" s="38">
        <f t="shared" si="4"/>
        <v>7387500</v>
      </c>
      <c r="P59" s="29"/>
      <c r="Q59" s="39">
        <v>8</v>
      </c>
      <c r="R59" s="40">
        <f t="shared" si="3"/>
        <v>59100000</v>
      </c>
      <c r="S59" s="41" t="s">
        <v>269</v>
      </c>
      <c r="T59" s="42"/>
    </row>
    <row r="60" s="27" customFormat="1" ht="27" customHeight="1">
      <c r="A60" s="28">
        <v>59</v>
      </c>
      <c r="B60" s="29" t="s">
        <v>291</v>
      </c>
      <c r="C60" s="30">
        <v>46036</v>
      </c>
      <c r="D60" s="29" t="s">
        <v>38</v>
      </c>
      <c r="E60" s="29" t="s">
        <v>11</v>
      </c>
      <c r="F60" s="31" t="s">
        <v>5</v>
      </c>
      <c r="G60" s="31" t="s">
        <v>291</v>
      </c>
      <c r="H60" s="61" t="s">
        <v>292</v>
      </c>
      <c r="I60" s="33" t="s">
        <v>293</v>
      </c>
      <c r="J60" s="29" t="s">
        <v>40</v>
      </c>
      <c r="K60" s="34" t="s">
        <v>41</v>
      </c>
      <c r="L60" s="31" t="s">
        <v>294</v>
      </c>
      <c r="M60" s="36" t="s">
        <v>295</v>
      </c>
      <c r="N60" s="38">
        <v>95000000</v>
      </c>
      <c r="O60" s="38">
        <f t="shared" si="4"/>
        <v>9500000</v>
      </c>
      <c r="P60" s="29"/>
      <c r="Q60" s="39">
        <v>10</v>
      </c>
      <c r="R60" s="40">
        <f t="shared" si="3"/>
        <v>95000000</v>
      </c>
      <c r="S60" s="41" t="s">
        <v>296</v>
      </c>
      <c r="T60" s="42"/>
    </row>
    <row r="61" s="27" customFormat="1" ht="27" customHeight="1">
      <c r="A61" s="28">
        <v>60</v>
      </c>
      <c r="B61" s="29" t="s">
        <v>297</v>
      </c>
      <c r="C61" s="30">
        <v>46036</v>
      </c>
      <c r="D61" s="29" t="s">
        <v>38</v>
      </c>
      <c r="E61" s="29" t="s">
        <v>11</v>
      </c>
      <c r="F61" s="31" t="s">
        <v>5</v>
      </c>
      <c r="G61" s="31" t="s">
        <v>298</v>
      </c>
      <c r="H61" s="39">
        <v>80111600</v>
      </c>
      <c r="I61" s="33" t="s">
        <v>299</v>
      </c>
      <c r="J61" s="29" t="s">
        <v>40</v>
      </c>
      <c r="K61" s="34" t="s">
        <v>41</v>
      </c>
      <c r="L61" s="31" t="s">
        <v>300</v>
      </c>
      <c r="M61" s="36" t="s">
        <v>301</v>
      </c>
      <c r="N61" s="38">
        <v>94770000</v>
      </c>
      <c r="O61" s="38">
        <f t="shared" si="4"/>
        <v>9477000</v>
      </c>
      <c r="P61" s="29"/>
      <c r="Q61" s="39">
        <v>10</v>
      </c>
      <c r="R61" s="40">
        <f t="shared" si="3"/>
        <v>94770000</v>
      </c>
      <c r="S61" s="41" t="s">
        <v>44</v>
      </c>
      <c r="T61" s="42"/>
    </row>
    <row r="62" s="27" customFormat="1" ht="27" customHeight="1">
      <c r="A62" s="28">
        <v>61</v>
      </c>
      <c r="B62" s="29" t="s">
        <v>302</v>
      </c>
      <c r="C62" s="30">
        <v>46036</v>
      </c>
      <c r="D62" s="29" t="s">
        <v>38</v>
      </c>
      <c r="E62" s="29" t="s">
        <v>11</v>
      </c>
      <c r="F62" s="31" t="s">
        <v>5</v>
      </c>
      <c r="G62" s="31" t="s">
        <v>302</v>
      </c>
      <c r="H62" s="39">
        <v>80161500</v>
      </c>
      <c r="I62" s="33" t="s">
        <v>303</v>
      </c>
      <c r="J62" s="29" t="s">
        <v>40</v>
      </c>
      <c r="K62" s="34" t="s">
        <v>41</v>
      </c>
      <c r="L62" s="31" t="s">
        <v>304</v>
      </c>
      <c r="M62" s="36" t="s">
        <v>305</v>
      </c>
      <c r="N62" s="38">
        <v>95550000</v>
      </c>
      <c r="O62" s="38">
        <f t="shared" si="4"/>
        <v>9555000</v>
      </c>
      <c r="P62" s="29"/>
      <c r="Q62" s="39">
        <v>10</v>
      </c>
      <c r="R62" s="40">
        <f t="shared" si="3"/>
        <v>95550000</v>
      </c>
      <c r="S62" s="41" t="s">
        <v>114</v>
      </c>
      <c r="T62" s="42"/>
    </row>
    <row r="63" s="27" customFormat="1" ht="27" customHeight="1">
      <c r="A63" s="28">
        <v>62</v>
      </c>
      <c r="B63" s="29" t="s">
        <v>306</v>
      </c>
      <c r="C63" s="30">
        <v>46036</v>
      </c>
      <c r="D63" s="29" t="s">
        <v>77</v>
      </c>
      <c r="E63" s="29" t="s">
        <v>8</v>
      </c>
      <c r="F63" s="31" t="s">
        <v>5</v>
      </c>
      <c r="G63" s="31" t="s">
        <v>306</v>
      </c>
      <c r="H63" s="32">
        <v>80111600</v>
      </c>
      <c r="I63" s="33" t="s">
        <v>307</v>
      </c>
      <c r="J63" s="29" t="s">
        <v>175</v>
      </c>
      <c r="K63" s="34" t="s">
        <v>47</v>
      </c>
      <c r="L63" s="31" t="s">
        <v>308</v>
      </c>
      <c r="M63" s="36" t="s">
        <v>309</v>
      </c>
      <c r="N63" s="38">
        <v>66000000</v>
      </c>
      <c r="O63" s="38">
        <f t="shared" si="4"/>
        <v>5500000</v>
      </c>
      <c r="P63" s="29"/>
      <c r="Q63" s="39">
        <v>12</v>
      </c>
      <c r="R63" s="40">
        <f t="shared" si="3"/>
        <v>66000000</v>
      </c>
      <c r="S63" s="41" t="s">
        <v>269</v>
      </c>
      <c r="T63" s="42"/>
    </row>
    <row r="64" s="27" customFormat="1" ht="27" customHeight="1">
      <c r="A64" s="28">
        <v>63</v>
      </c>
      <c r="B64" s="29" t="s">
        <v>310</v>
      </c>
      <c r="C64" s="30">
        <v>46038</v>
      </c>
      <c r="D64" s="29" t="s">
        <v>38</v>
      </c>
      <c r="E64" s="29" t="s">
        <v>11</v>
      </c>
      <c r="F64" s="31" t="s">
        <v>5</v>
      </c>
      <c r="G64" s="31" t="s">
        <v>310</v>
      </c>
      <c r="H64" s="39">
        <v>80111600</v>
      </c>
      <c r="I64" s="33" t="s">
        <v>311</v>
      </c>
      <c r="J64" s="29" t="s">
        <v>40</v>
      </c>
      <c r="K64" s="34" t="s">
        <v>41</v>
      </c>
      <c r="L64" s="31" t="s">
        <v>312</v>
      </c>
      <c r="M64" s="36" t="s">
        <v>313</v>
      </c>
      <c r="N64" s="38">
        <v>105300000</v>
      </c>
      <c r="O64" s="38">
        <f t="shared" si="4"/>
        <v>10530000</v>
      </c>
      <c r="P64" s="29"/>
      <c r="Q64" s="39">
        <v>10</v>
      </c>
      <c r="R64" s="40">
        <f t="shared" si="3"/>
        <v>105300000</v>
      </c>
      <c r="S64" s="41" t="s">
        <v>44</v>
      </c>
      <c r="T64" s="42"/>
    </row>
    <row r="65" s="27" customFormat="1" ht="27" customHeight="1">
      <c r="A65" s="28">
        <v>64</v>
      </c>
      <c r="B65" s="29" t="s">
        <v>314</v>
      </c>
      <c r="C65" s="30">
        <v>46036</v>
      </c>
      <c r="D65" s="29" t="s">
        <v>38</v>
      </c>
      <c r="E65" s="29" t="s">
        <v>11</v>
      </c>
      <c r="F65" s="31" t="s">
        <v>5</v>
      </c>
      <c r="G65" s="31" t="s">
        <v>314</v>
      </c>
      <c r="H65" s="39">
        <v>80161500</v>
      </c>
      <c r="I65" s="33" t="s">
        <v>315</v>
      </c>
      <c r="J65" s="29" t="s">
        <v>40</v>
      </c>
      <c r="K65" s="34" t="s">
        <v>41</v>
      </c>
      <c r="L65" s="31" t="s">
        <v>316</v>
      </c>
      <c r="M65" s="36" t="s">
        <v>317</v>
      </c>
      <c r="N65" s="38">
        <v>156000000</v>
      </c>
      <c r="O65" s="38">
        <f t="shared" si="4"/>
        <v>13000000</v>
      </c>
      <c r="P65" s="29"/>
      <c r="Q65" s="39">
        <v>12</v>
      </c>
      <c r="R65" s="40">
        <f t="shared" si="3"/>
        <v>156000000</v>
      </c>
      <c r="S65" s="41" t="s">
        <v>123</v>
      </c>
      <c r="T65" s="42"/>
    </row>
    <row r="66" s="27" customFormat="1" ht="27" customHeight="1">
      <c r="A66" s="28">
        <v>65</v>
      </c>
      <c r="B66" s="29" t="s">
        <v>318</v>
      </c>
      <c r="C66" s="30">
        <v>46036</v>
      </c>
      <c r="D66" s="29" t="s">
        <v>38</v>
      </c>
      <c r="E66" s="29" t="s">
        <v>11</v>
      </c>
      <c r="F66" s="31" t="s">
        <v>5</v>
      </c>
      <c r="G66" s="31" t="s">
        <v>318</v>
      </c>
      <c r="H66" s="39">
        <v>80161500</v>
      </c>
      <c r="I66" s="33" t="s">
        <v>319</v>
      </c>
      <c r="J66" s="29" t="s">
        <v>40</v>
      </c>
      <c r="K66" s="34" t="s">
        <v>41</v>
      </c>
      <c r="L66" s="31" t="s">
        <v>320</v>
      </c>
      <c r="M66" s="41" t="s">
        <v>321</v>
      </c>
      <c r="N66" s="38">
        <v>87343137</v>
      </c>
      <c r="O66" s="38">
        <f t="shared" si="4"/>
        <v>8734313.6999999993</v>
      </c>
      <c r="P66" s="29"/>
      <c r="Q66" s="39">
        <v>10</v>
      </c>
      <c r="R66" s="40">
        <f t="shared" si="3"/>
        <v>87343137</v>
      </c>
      <c r="S66" s="41" t="s">
        <v>114</v>
      </c>
      <c r="T66" s="42"/>
    </row>
    <row r="67" s="27" customFormat="1" ht="27" customHeight="1">
      <c r="A67" s="28">
        <v>66</v>
      </c>
      <c r="B67" s="29" t="s">
        <v>322</v>
      </c>
      <c r="C67" s="30">
        <v>46044</v>
      </c>
      <c r="D67" s="29" t="s">
        <v>38</v>
      </c>
      <c r="E67" s="29" t="s">
        <v>11</v>
      </c>
      <c r="F67" s="31" t="s">
        <v>5</v>
      </c>
      <c r="G67" s="31" t="s">
        <v>322</v>
      </c>
      <c r="H67" s="39">
        <v>80111600</v>
      </c>
      <c r="I67" s="33" t="s">
        <v>323</v>
      </c>
      <c r="J67" s="29" t="s">
        <v>288</v>
      </c>
      <c r="K67" s="34" t="s">
        <v>41</v>
      </c>
      <c r="L67" s="29" t="s">
        <v>324</v>
      </c>
      <c r="M67" s="36" t="s">
        <v>325</v>
      </c>
      <c r="N67" s="38">
        <v>70920000</v>
      </c>
      <c r="O67" s="38">
        <f t="shared" si="4"/>
        <v>7880000</v>
      </c>
      <c r="P67" s="29"/>
      <c r="Q67" s="39">
        <v>9</v>
      </c>
      <c r="R67" s="40">
        <f t="shared" si="3"/>
        <v>70920000</v>
      </c>
      <c r="S67" s="41" t="s">
        <v>269</v>
      </c>
      <c r="T67" s="42"/>
    </row>
    <row r="68" s="27" customFormat="1" ht="27" customHeight="1">
      <c r="A68" s="28">
        <v>67</v>
      </c>
      <c r="B68" s="29" t="s">
        <v>326</v>
      </c>
      <c r="C68" s="30">
        <v>46044</v>
      </c>
      <c r="D68" s="29" t="s">
        <v>38</v>
      </c>
      <c r="E68" s="29" t="s">
        <v>11</v>
      </c>
      <c r="F68" s="31" t="s">
        <v>5</v>
      </c>
      <c r="G68" s="31" t="s">
        <v>326</v>
      </c>
      <c r="H68" s="39">
        <v>80111600</v>
      </c>
      <c r="I68" s="33" t="s">
        <v>327</v>
      </c>
      <c r="J68" s="29" t="s">
        <v>288</v>
      </c>
      <c r="K68" s="34" t="s">
        <v>41</v>
      </c>
      <c r="L68" s="31" t="s">
        <v>328</v>
      </c>
      <c r="M68" s="36" t="s">
        <v>329</v>
      </c>
      <c r="N68" s="38">
        <v>55160000</v>
      </c>
      <c r="O68" s="38">
        <f t="shared" si="4"/>
        <v>7880000</v>
      </c>
      <c r="P68" s="29"/>
      <c r="Q68" s="39">
        <v>7</v>
      </c>
      <c r="R68" s="40">
        <f t="shared" si="3"/>
        <v>55160000</v>
      </c>
      <c r="S68" s="41" t="s">
        <v>269</v>
      </c>
      <c r="T68" s="42"/>
    </row>
    <row r="69" s="27" customFormat="1" ht="27" customHeight="1">
      <c r="A69" s="28">
        <v>68</v>
      </c>
      <c r="B69" s="29" t="s">
        <v>330</v>
      </c>
      <c r="C69" s="30">
        <v>46036</v>
      </c>
      <c r="D69" s="29" t="s">
        <v>77</v>
      </c>
      <c r="E69" s="29" t="s">
        <v>8</v>
      </c>
      <c r="F69" s="31" t="s">
        <v>5</v>
      </c>
      <c r="G69" s="31" t="s">
        <v>330</v>
      </c>
      <c r="H69" s="39">
        <v>80161500</v>
      </c>
      <c r="I69" s="33" t="s">
        <v>331</v>
      </c>
      <c r="J69" s="29" t="s">
        <v>40</v>
      </c>
      <c r="K69" s="34" t="s">
        <v>41</v>
      </c>
      <c r="L69" s="31" t="s">
        <v>332</v>
      </c>
      <c r="M69" s="48" t="s">
        <v>333</v>
      </c>
      <c r="N69" s="64">
        <v>72000000</v>
      </c>
      <c r="O69" s="38">
        <f t="shared" si="4"/>
        <v>6000000</v>
      </c>
      <c r="P69" s="29"/>
      <c r="Q69" s="39">
        <v>12</v>
      </c>
      <c r="R69" s="40">
        <f t="shared" si="3"/>
        <v>72000000</v>
      </c>
      <c r="S69" s="41" t="s">
        <v>334</v>
      </c>
      <c r="T69" s="42"/>
    </row>
    <row r="70" s="27" customFormat="1" ht="27" customHeight="1">
      <c r="A70" s="28">
        <v>69</v>
      </c>
      <c r="B70" s="29" t="s">
        <v>335</v>
      </c>
      <c r="C70" s="30">
        <v>46038</v>
      </c>
      <c r="D70" s="29" t="s">
        <v>77</v>
      </c>
      <c r="E70" s="29" t="s">
        <v>8</v>
      </c>
      <c r="F70" s="31" t="s">
        <v>5</v>
      </c>
      <c r="G70" s="31" t="s">
        <v>335</v>
      </c>
      <c r="H70" s="39">
        <v>80111600</v>
      </c>
      <c r="I70" s="33" t="s">
        <v>336</v>
      </c>
      <c r="J70" s="29" t="s">
        <v>40</v>
      </c>
      <c r="K70" s="34" t="s">
        <v>41</v>
      </c>
      <c r="L70" s="29" t="s">
        <v>337</v>
      </c>
      <c r="M70" s="36" t="s">
        <v>338</v>
      </c>
      <c r="N70" s="38">
        <v>37800000</v>
      </c>
      <c r="O70" s="38">
        <f t="shared" si="4"/>
        <v>4200000</v>
      </c>
      <c r="P70" s="29"/>
      <c r="Q70" s="39">
        <v>9</v>
      </c>
      <c r="R70" s="40">
        <f t="shared" si="3"/>
        <v>37800000</v>
      </c>
      <c r="S70" s="41" t="s">
        <v>269</v>
      </c>
      <c r="T70" s="42"/>
    </row>
    <row r="71" s="27" customFormat="1" ht="27" customHeight="1">
      <c r="A71" s="28">
        <v>70</v>
      </c>
      <c r="B71" s="29" t="s">
        <v>339</v>
      </c>
      <c r="C71" s="30">
        <v>46036</v>
      </c>
      <c r="D71" s="29" t="s">
        <v>38</v>
      </c>
      <c r="E71" s="29" t="s">
        <v>11</v>
      </c>
      <c r="F71" s="31" t="s">
        <v>5</v>
      </c>
      <c r="G71" s="31" t="s">
        <v>339</v>
      </c>
      <c r="H71" s="39">
        <v>80111600</v>
      </c>
      <c r="I71" s="33" t="s">
        <v>340</v>
      </c>
      <c r="J71" s="29" t="s">
        <v>40</v>
      </c>
      <c r="K71" s="34" t="s">
        <v>41</v>
      </c>
      <c r="L71" s="31" t="s">
        <v>341</v>
      </c>
      <c r="M71" s="36" t="s">
        <v>342</v>
      </c>
      <c r="N71" s="38">
        <v>105300000</v>
      </c>
      <c r="O71" s="38">
        <f t="shared" si="4"/>
        <v>10530000</v>
      </c>
      <c r="P71" s="29"/>
      <c r="Q71" s="39">
        <v>10</v>
      </c>
      <c r="R71" s="40">
        <f t="shared" si="3"/>
        <v>105300000</v>
      </c>
      <c r="S71" s="41" t="s">
        <v>44</v>
      </c>
      <c r="T71" s="42"/>
    </row>
    <row r="72" s="27" customFormat="1" ht="27" customHeight="1">
      <c r="A72" s="28">
        <v>71</v>
      </c>
      <c r="B72" s="29" t="s">
        <v>343</v>
      </c>
      <c r="C72" s="30">
        <v>46036</v>
      </c>
      <c r="D72" s="29" t="s">
        <v>38</v>
      </c>
      <c r="E72" s="29" t="s">
        <v>11</v>
      </c>
      <c r="F72" s="31" t="s">
        <v>5</v>
      </c>
      <c r="G72" s="31" t="s">
        <v>343</v>
      </c>
      <c r="H72" s="39">
        <v>80111600</v>
      </c>
      <c r="I72" s="33" t="s">
        <v>344</v>
      </c>
      <c r="J72" s="29" t="s">
        <v>40</v>
      </c>
      <c r="K72" s="34" t="s">
        <v>41</v>
      </c>
      <c r="L72" s="29" t="s">
        <v>345</v>
      </c>
      <c r="M72" s="36" t="s">
        <v>346</v>
      </c>
      <c r="N72" s="38">
        <v>105300000</v>
      </c>
      <c r="O72" s="38">
        <f t="shared" si="4"/>
        <v>10530000</v>
      </c>
      <c r="P72" s="29"/>
      <c r="Q72" s="39">
        <v>10</v>
      </c>
      <c r="R72" s="40">
        <f t="shared" si="3"/>
        <v>105300000</v>
      </c>
      <c r="S72" s="41" t="s">
        <v>44</v>
      </c>
      <c r="T72" s="42"/>
    </row>
    <row r="73" s="27" customFormat="1" ht="27" customHeight="1">
      <c r="A73" s="28">
        <v>72</v>
      </c>
      <c r="B73" s="29" t="s">
        <v>347</v>
      </c>
      <c r="C73" s="30">
        <v>46038</v>
      </c>
      <c r="D73" s="29" t="s">
        <v>38</v>
      </c>
      <c r="E73" s="29" t="s">
        <v>11</v>
      </c>
      <c r="F73" s="31" t="s">
        <v>5</v>
      </c>
      <c r="G73" s="31" t="s">
        <v>347</v>
      </c>
      <c r="H73" s="39">
        <v>80111600</v>
      </c>
      <c r="I73" s="33" t="s">
        <v>348</v>
      </c>
      <c r="J73" s="29" t="s">
        <v>40</v>
      </c>
      <c r="K73" s="34" t="s">
        <v>41</v>
      </c>
      <c r="L73" s="29" t="s">
        <v>349</v>
      </c>
      <c r="M73" s="36" t="s">
        <v>350</v>
      </c>
      <c r="N73" s="38">
        <v>136890000</v>
      </c>
      <c r="O73" s="38">
        <f t="shared" si="4"/>
        <v>13689000</v>
      </c>
      <c r="P73" s="29"/>
      <c r="Q73" s="39">
        <v>10</v>
      </c>
      <c r="R73" s="40">
        <f t="shared" si="3"/>
        <v>136890000</v>
      </c>
      <c r="S73" s="41" t="s">
        <v>44</v>
      </c>
      <c r="T73" s="42"/>
    </row>
    <row r="74" s="27" customFormat="1" ht="27" customHeight="1">
      <c r="A74" s="28">
        <v>73</v>
      </c>
      <c r="B74" s="29" t="s">
        <v>351</v>
      </c>
      <c r="C74" s="30">
        <v>46036</v>
      </c>
      <c r="D74" s="29" t="s">
        <v>38</v>
      </c>
      <c r="E74" s="29" t="s">
        <v>11</v>
      </c>
      <c r="F74" s="31" t="s">
        <v>5</v>
      </c>
      <c r="G74" s="31" t="s">
        <v>351</v>
      </c>
      <c r="H74" s="39">
        <v>80161500</v>
      </c>
      <c r="I74" s="33" t="s">
        <v>352</v>
      </c>
      <c r="J74" s="29" t="s">
        <v>40</v>
      </c>
      <c r="K74" s="34" t="s">
        <v>41</v>
      </c>
      <c r="L74" s="31" t="s">
        <v>353</v>
      </c>
      <c r="M74" s="41" t="s">
        <v>354</v>
      </c>
      <c r="N74" s="38">
        <v>102900000</v>
      </c>
      <c r="O74" s="38">
        <f t="shared" si="4"/>
        <v>10290000</v>
      </c>
      <c r="P74" s="29"/>
      <c r="Q74" s="39">
        <v>10</v>
      </c>
      <c r="R74" s="40">
        <f t="shared" si="3"/>
        <v>102900000</v>
      </c>
      <c r="S74" s="41" t="s">
        <v>114</v>
      </c>
      <c r="T74" s="42"/>
    </row>
    <row r="75" s="27" customFormat="1" ht="27" customHeight="1">
      <c r="A75" s="28">
        <v>74</v>
      </c>
      <c r="B75" s="29" t="s">
        <v>355</v>
      </c>
      <c r="C75" s="30">
        <v>46036</v>
      </c>
      <c r="D75" s="29" t="s">
        <v>38</v>
      </c>
      <c r="E75" s="29" t="s">
        <v>11</v>
      </c>
      <c r="F75" s="31" t="s">
        <v>5</v>
      </c>
      <c r="G75" s="31" t="s">
        <v>355</v>
      </c>
      <c r="H75" s="39">
        <v>80161500</v>
      </c>
      <c r="I75" s="33" t="s">
        <v>356</v>
      </c>
      <c r="J75" s="29" t="s">
        <v>40</v>
      </c>
      <c r="K75" s="34" t="s">
        <v>41</v>
      </c>
      <c r="L75" s="29" t="s">
        <v>357</v>
      </c>
      <c r="M75" s="36" t="s">
        <v>358</v>
      </c>
      <c r="N75" s="38">
        <v>120000000</v>
      </c>
      <c r="O75" s="38">
        <f t="shared" si="4"/>
        <v>12000000</v>
      </c>
      <c r="P75" s="29"/>
      <c r="Q75" s="39">
        <v>10</v>
      </c>
      <c r="R75" s="40">
        <f t="shared" si="3"/>
        <v>120000000</v>
      </c>
      <c r="S75" s="41" t="s">
        <v>75</v>
      </c>
      <c r="T75" s="42"/>
    </row>
    <row r="76" s="27" customFormat="1" ht="27" customHeight="1">
      <c r="A76" s="28">
        <v>75</v>
      </c>
      <c r="B76" s="29" t="s">
        <v>359</v>
      </c>
      <c r="C76" s="30">
        <v>46038</v>
      </c>
      <c r="D76" s="29" t="s">
        <v>38</v>
      </c>
      <c r="E76" s="29" t="s">
        <v>11</v>
      </c>
      <c r="F76" s="31" t="s">
        <v>5</v>
      </c>
      <c r="G76" s="31" t="s">
        <v>359</v>
      </c>
      <c r="H76" s="39">
        <v>80111600</v>
      </c>
      <c r="I76" s="33" t="s">
        <v>360</v>
      </c>
      <c r="J76" s="29" t="s">
        <v>40</v>
      </c>
      <c r="K76" s="34" t="s">
        <v>41</v>
      </c>
      <c r="L76" s="29" t="s">
        <v>361</v>
      </c>
      <c r="M76" s="36" t="s">
        <v>362</v>
      </c>
      <c r="N76" s="38">
        <v>84240000</v>
      </c>
      <c r="O76" s="38">
        <f t="shared" si="4"/>
        <v>8424000</v>
      </c>
      <c r="P76" s="29"/>
      <c r="Q76" s="39">
        <v>10</v>
      </c>
      <c r="R76" s="40">
        <f t="shared" si="3"/>
        <v>84240000</v>
      </c>
      <c r="S76" s="41" t="s">
        <v>44</v>
      </c>
      <c r="T76" s="42"/>
    </row>
    <row r="77" s="27" customFormat="1" ht="27" customHeight="1">
      <c r="A77" s="28">
        <v>76</v>
      </c>
      <c r="B77" s="29" t="s">
        <v>363</v>
      </c>
      <c r="C77" s="30">
        <v>46037</v>
      </c>
      <c r="D77" s="29" t="s">
        <v>38</v>
      </c>
      <c r="E77" s="29" t="s">
        <v>11</v>
      </c>
      <c r="F77" s="31" t="s">
        <v>5</v>
      </c>
      <c r="G77" s="31" t="s">
        <v>363</v>
      </c>
      <c r="H77" s="39">
        <v>80111600</v>
      </c>
      <c r="I77" s="33" t="s">
        <v>364</v>
      </c>
      <c r="J77" s="29" t="s">
        <v>40</v>
      </c>
      <c r="K77" s="34" t="s">
        <v>41</v>
      </c>
      <c r="L77" s="31" t="s">
        <v>365</v>
      </c>
      <c r="M77" s="36" t="s">
        <v>366</v>
      </c>
      <c r="N77" s="38">
        <v>105300000</v>
      </c>
      <c r="O77" s="38">
        <f t="shared" si="4"/>
        <v>10530000</v>
      </c>
      <c r="P77" s="29"/>
      <c r="Q77" s="39">
        <v>10</v>
      </c>
      <c r="R77" s="40">
        <f t="shared" si="3"/>
        <v>105300000</v>
      </c>
      <c r="S77" s="41" t="s">
        <v>44</v>
      </c>
      <c r="T77" s="42"/>
    </row>
    <row r="78" s="27" customFormat="1" ht="27" customHeight="1">
      <c r="A78" s="28">
        <v>77</v>
      </c>
      <c r="B78" s="29" t="s">
        <v>367</v>
      </c>
      <c r="C78" s="30">
        <v>46037</v>
      </c>
      <c r="D78" s="29" t="s">
        <v>38</v>
      </c>
      <c r="E78" s="29" t="s">
        <v>11</v>
      </c>
      <c r="F78" s="31" t="s">
        <v>5</v>
      </c>
      <c r="G78" s="31" t="s">
        <v>367</v>
      </c>
      <c r="H78" s="39">
        <v>80161500</v>
      </c>
      <c r="I78" s="33" t="s">
        <v>368</v>
      </c>
      <c r="J78" s="29" t="s">
        <v>40</v>
      </c>
      <c r="K78" s="34" t="s">
        <v>41</v>
      </c>
      <c r="L78" s="29" t="s">
        <v>369</v>
      </c>
      <c r="M78" s="36" t="s">
        <v>370</v>
      </c>
      <c r="N78" s="38">
        <v>80850000</v>
      </c>
      <c r="O78" s="38">
        <f t="shared" si="4"/>
        <v>7350000</v>
      </c>
      <c r="P78" s="29"/>
      <c r="Q78" s="39">
        <v>11</v>
      </c>
      <c r="R78" s="40">
        <f t="shared" si="3"/>
        <v>80850000</v>
      </c>
      <c r="S78" s="41" t="s">
        <v>75</v>
      </c>
      <c r="T78" s="42"/>
    </row>
    <row r="79" s="27" customFormat="1" ht="27" customHeight="1">
      <c r="A79" s="28">
        <v>78</v>
      </c>
      <c r="B79" s="29" t="s">
        <v>371</v>
      </c>
      <c r="C79" s="30">
        <v>46038</v>
      </c>
      <c r="D79" s="29" t="s">
        <v>38</v>
      </c>
      <c r="E79" s="29" t="s">
        <v>11</v>
      </c>
      <c r="F79" s="31" t="s">
        <v>5</v>
      </c>
      <c r="G79" s="31" t="s">
        <v>371</v>
      </c>
      <c r="H79" s="39">
        <v>80161500</v>
      </c>
      <c r="I79" s="33" t="s">
        <v>372</v>
      </c>
      <c r="J79" s="29" t="s">
        <v>40</v>
      </c>
      <c r="K79" s="34" t="s">
        <v>41</v>
      </c>
      <c r="L79" s="29" t="s">
        <v>373</v>
      </c>
      <c r="M79" s="36" t="s">
        <v>374</v>
      </c>
      <c r="N79" s="38">
        <v>55160000</v>
      </c>
      <c r="O79" s="38">
        <f t="shared" si="4"/>
        <v>7880000</v>
      </c>
      <c r="P79" s="29"/>
      <c r="Q79" s="39">
        <v>7</v>
      </c>
      <c r="R79" s="40">
        <f t="shared" si="3"/>
        <v>55160000</v>
      </c>
      <c r="S79" s="41" t="s">
        <v>61</v>
      </c>
      <c r="T79" s="42"/>
    </row>
    <row r="80" s="27" customFormat="1" ht="27" customHeight="1">
      <c r="A80" s="28">
        <v>79</v>
      </c>
      <c r="B80" s="29" t="s">
        <v>375</v>
      </c>
      <c r="C80" s="30">
        <v>46047</v>
      </c>
      <c r="D80" s="29" t="s">
        <v>38</v>
      </c>
      <c r="E80" s="29" t="s">
        <v>8</v>
      </c>
      <c r="F80" s="31" t="s">
        <v>5</v>
      </c>
      <c r="G80" s="31" t="s">
        <v>375</v>
      </c>
      <c r="H80" s="32">
        <v>80111600</v>
      </c>
      <c r="I80" s="65" t="s">
        <v>376</v>
      </c>
      <c r="J80" s="29" t="s">
        <v>175</v>
      </c>
      <c r="K80" s="34" t="s">
        <v>41</v>
      </c>
      <c r="L80" s="66" t="s">
        <v>377</v>
      </c>
      <c r="M80" s="31" t="s">
        <v>378</v>
      </c>
      <c r="N80" s="67">
        <v>33600000</v>
      </c>
      <c r="O80" s="38">
        <f t="shared" si="4"/>
        <v>4200000</v>
      </c>
      <c r="P80" s="29"/>
      <c r="Q80" s="39">
        <v>8</v>
      </c>
      <c r="R80" s="40">
        <f t="shared" si="3"/>
        <v>33600000</v>
      </c>
      <c r="S80" s="41" t="s">
        <v>269</v>
      </c>
      <c r="T80" s="42"/>
    </row>
    <row r="81" s="27" customFormat="1" ht="27" customHeight="1">
      <c r="A81" s="28">
        <v>80</v>
      </c>
      <c r="B81" s="29" t="s">
        <v>379</v>
      </c>
      <c r="C81" s="30">
        <v>46038</v>
      </c>
      <c r="D81" s="29" t="s">
        <v>38</v>
      </c>
      <c r="E81" s="29" t="s">
        <v>11</v>
      </c>
      <c r="F81" s="31" t="s">
        <v>5</v>
      </c>
      <c r="G81" s="31" t="s">
        <v>380</v>
      </c>
      <c r="H81" s="39">
        <v>80111600</v>
      </c>
      <c r="I81" s="33" t="s">
        <v>381</v>
      </c>
      <c r="J81" s="29" t="s">
        <v>40</v>
      </c>
      <c r="K81" s="34" t="s">
        <v>41</v>
      </c>
      <c r="L81" s="29" t="s">
        <v>382</v>
      </c>
      <c r="M81" s="36" t="s">
        <v>383</v>
      </c>
      <c r="N81" s="38">
        <v>82397250</v>
      </c>
      <c r="O81" s="38">
        <f t="shared" si="4"/>
        <v>8239725</v>
      </c>
      <c r="P81" s="29"/>
      <c r="Q81" s="39">
        <v>10</v>
      </c>
      <c r="R81" s="40">
        <f t="shared" si="3"/>
        <v>82397250</v>
      </c>
      <c r="S81" s="41" t="s">
        <v>44</v>
      </c>
      <c r="T81" s="42"/>
    </row>
    <row r="82" s="27" customFormat="1" ht="27" customHeight="1">
      <c r="A82" s="28">
        <v>81</v>
      </c>
      <c r="B82" s="29" t="s">
        <v>384</v>
      </c>
      <c r="C82" s="30">
        <v>46051</v>
      </c>
      <c r="D82" s="29" t="s">
        <v>77</v>
      </c>
      <c r="E82" s="29" t="s">
        <v>13</v>
      </c>
      <c r="F82" s="31" t="s">
        <v>5</v>
      </c>
      <c r="G82" s="31" t="s">
        <v>384</v>
      </c>
      <c r="H82" s="39">
        <v>80111600</v>
      </c>
      <c r="I82" s="68" t="s">
        <v>385</v>
      </c>
      <c r="J82" s="29" t="s">
        <v>266</v>
      </c>
      <c r="K82" s="34" t="s">
        <v>41</v>
      </c>
      <c r="L82" s="69" t="s">
        <v>386</v>
      </c>
      <c r="M82" s="36" t="s">
        <v>387</v>
      </c>
      <c r="N82" s="38">
        <v>42000000</v>
      </c>
      <c r="O82" s="38">
        <f t="shared" si="4"/>
        <v>4200000</v>
      </c>
      <c r="P82" s="29"/>
      <c r="Q82" s="39">
        <v>10</v>
      </c>
      <c r="R82" s="40">
        <f t="shared" si="3"/>
        <v>42000000</v>
      </c>
      <c r="S82" s="70" t="s">
        <v>269</v>
      </c>
      <c r="T82" s="42"/>
    </row>
    <row r="83" s="27" customFormat="1" ht="27" customHeight="1">
      <c r="A83" s="28">
        <v>82</v>
      </c>
      <c r="B83" s="29" t="s">
        <v>388</v>
      </c>
      <c r="C83" s="30">
        <v>46038</v>
      </c>
      <c r="D83" s="29" t="s">
        <v>77</v>
      </c>
      <c r="E83" s="29" t="s">
        <v>8</v>
      </c>
      <c r="F83" s="31" t="s">
        <v>5</v>
      </c>
      <c r="G83" s="31" t="s">
        <v>388</v>
      </c>
      <c r="H83" s="39">
        <v>80161500</v>
      </c>
      <c r="I83" s="33" t="s">
        <v>389</v>
      </c>
      <c r="J83" s="29" t="s">
        <v>40</v>
      </c>
      <c r="K83" s="34" t="s">
        <v>41</v>
      </c>
      <c r="L83" s="29" t="s">
        <v>390</v>
      </c>
      <c r="M83" s="36" t="s">
        <v>391</v>
      </c>
      <c r="N83" s="38">
        <v>65000000</v>
      </c>
      <c r="O83" s="38">
        <f t="shared" si="4"/>
        <v>6500000</v>
      </c>
      <c r="P83" s="29"/>
      <c r="Q83" s="39">
        <v>10</v>
      </c>
      <c r="R83" s="40">
        <f t="shared" si="3"/>
        <v>65000000</v>
      </c>
      <c r="S83" s="41" t="s">
        <v>172</v>
      </c>
      <c r="T83" s="42"/>
    </row>
    <row r="84" s="27" customFormat="1" ht="27" customHeight="1">
      <c r="A84" s="28">
        <v>83</v>
      </c>
      <c r="B84" s="29" t="s">
        <v>392</v>
      </c>
      <c r="C84" s="30">
        <v>46038</v>
      </c>
      <c r="D84" s="29" t="s">
        <v>38</v>
      </c>
      <c r="E84" s="29" t="s">
        <v>11</v>
      </c>
      <c r="F84" s="31" t="s">
        <v>5</v>
      </c>
      <c r="G84" s="31" t="s">
        <v>392</v>
      </c>
      <c r="H84" s="32">
        <v>80161500</v>
      </c>
      <c r="I84" s="33" t="s">
        <v>393</v>
      </c>
      <c r="J84" s="29" t="s">
        <v>40</v>
      </c>
      <c r="K84" s="34" t="s">
        <v>41</v>
      </c>
      <c r="L84" s="29" t="s">
        <v>394</v>
      </c>
      <c r="M84" s="36" t="s">
        <v>395</v>
      </c>
      <c r="N84" s="38">
        <v>108000000</v>
      </c>
      <c r="O84" s="38">
        <f t="shared" si="4"/>
        <v>9000000</v>
      </c>
      <c r="P84" s="29"/>
      <c r="Q84" s="39">
        <v>12</v>
      </c>
      <c r="R84" s="40">
        <f t="shared" si="3"/>
        <v>108000000</v>
      </c>
      <c r="S84" s="41" t="s">
        <v>123</v>
      </c>
      <c r="T84" s="42"/>
    </row>
    <row r="85" s="27" customFormat="1" ht="27" customHeight="1">
      <c r="A85" s="28">
        <v>84</v>
      </c>
      <c r="B85" s="29" t="s">
        <v>396</v>
      </c>
      <c r="C85" s="30">
        <v>46038</v>
      </c>
      <c r="D85" s="29" t="s">
        <v>38</v>
      </c>
      <c r="E85" s="29" t="s">
        <v>11</v>
      </c>
      <c r="F85" s="31" t="s">
        <v>5</v>
      </c>
      <c r="G85" s="31" t="s">
        <v>396</v>
      </c>
      <c r="H85" s="39">
        <v>80161500</v>
      </c>
      <c r="I85" s="33" t="s">
        <v>397</v>
      </c>
      <c r="J85" s="29" t="s">
        <v>40</v>
      </c>
      <c r="K85" s="34" t="s">
        <v>41</v>
      </c>
      <c r="L85" s="29" t="s">
        <v>398</v>
      </c>
      <c r="M85" s="36" t="s">
        <v>399</v>
      </c>
      <c r="N85" s="38">
        <v>108000000</v>
      </c>
      <c r="O85" s="38">
        <f t="shared" si="4"/>
        <v>9000000</v>
      </c>
      <c r="P85" s="29"/>
      <c r="Q85" s="39">
        <v>12</v>
      </c>
      <c r="R85" s="40">
        <f t="shared" si="3"/>
        <v>108000000</v>
      </c>
      <c r="S85" s="41" t="s">
        <v>123</v>
      </c>
      <c r="T85" s="42"/>
    </row>
    <row r="86" s="27" customFormat="1" ht="27" customHeight="1">
      <c r="A86" s="28">
        <v>85</v>
      </c>
      <c r="B86" s="29" t="s">
        <v>400</v>
      </c>
      <c r="C86" s="30">
        <v>46039</v>
      </c>
      <c r="D86" s="29" t="s">
        <v>38</v>
      </c>
      <c r="E86" s="29" t="s">
        <v>11</v>
      </c>
      <c r="F86" s="31" t="s">
        <v>5</v>
      </c>
      <c r="G86" s="31" t="s">
        <v>400</v>
      </c>
      <c r="H86" s="39">
        <v>80161500</v>
      </c>
      <c r="I86" s="33" t="s">
        <v>401</v>
      </c>
      <c r="J86" s="29" t="s">
        <v>40</v>
      </c>
      <c r="K86" s="34" t="s">
        <v>41</v>
      </c>
      <c r="L86" s="29" t="s">
        <v>402</v>
      </c>
      <c r="M86" s="36" t="s">
        <v>403</v>
      </c>
      <c r="N86" s="38">
        <v>120000000</v>
      </c>
      <c r="O86" s="38">
        <f t="shared" si="4"/>
        <v>10000000</v>
      </c>
      <c r="P86" s="29"/>
      <c r="Q86" s="39">
        <v>12</v>
      </c>
      <c r="R86" s="40">
        <f t="shared" si="3"/>
        <v>120000000</v>
      </c>
      <c r="S86" s="41" t="s">
        <v>123</v>
      </c>
      <c r="T86" s="42"/>
    </row>
    <row r="87" s="27" customFormat="1" ht="27" customHeight="1">
      <c r="A87" s="28">
        <v>86</v>
      </c>
      <c r="B87" s="29" t="s">
        <v>404</v>
      </c>
      <c r="C87" s="30">
        <v>46038</v>
      </c>
      <c r="D87" s="29" t="s">
        <v>38</v>
      </c>
      <c r="E87" s="29" t="s">
        <v>11</v>
      </c>
      <c r="F87" s="31" t="s">
        <v>5</v>
      </c>
      <c r="G87" s="31" t="s">
        <v>404</v>
      </c>
      <c r="H87" s="39">
        <v>80161500</v>
      </c>
      <c r="I87" s="33" t="s">
        <v>405</v>
      </c>
      <c r="J87" s="29" t="s">
        <v>40</v>
      </c>
      <c r="K87" s="34" t="s">
        <v>41</v>
      </c>
      <c r="L87" s="29" t="s">
        <v>406</v>
      </c>
      <c r="M87" s="36" t="s">
        <v>407</v>
      </c>
      <c r="N87" s="38">
        <v>96000000</v>
      </c>
      <c r="O87" s="38">
        <f t="shared" si="4"/>
        <v>8000000</v>
      </c>
      <c r="P87" s="29"/>
      <c r="Q87" s="39">
        <v>12</v>
      </c>
      <c r="R87" s="40">
        <f t="shared" si="3"/>
        <v>96000000</v>
      </c>
      <c r="S87" s="41" t="s">
        <v>123</v>
      </c>
      <c r="T87" s="42"/>
    </row>
    <row r="88" s="27" customFormat="1" ht="27" customHeight="1">
      <c r="A88" s="28">
        <v>87</v>
      </c>
      <c r="B88" s="29" t="s">
        <v>408</v>
      </c>
      <c r="C88" s="30">
        <v>46038</v>
      </c>
      <c r="D88" s="29" t="s">
        <v>38</v>
      </c>
      <c r="E88" s="29" t="s">
        <v>11</v>
      </c>
      <c r="F88" s="31" t="s">
        <v>5</v>
      </c>
      <c r="G88" s="31" t="s">
        <v>409</v>
      </c>
      <c r="H88" s="39">
        <v>80111600</v>
      </c>
      <c r="I88" s="33" t="s">
        <v>410</v>
      </c>
      <c r="J88" s="29" t="s">
        <v>40</v>
      </c>
      <c r="K88" s="34" t="s">
        <v>41</v>
      </c>
      <c r="L88" s="34" t="s">
        <v>411</v>
      </c>
      <c r="M88" s="36" t="s">
        <v>412</v>
      </c>
      <c r="N88" s="38">
        <v>105300000</v>
      </c>
      <c r="O88" s="38">
        <f t="shared" si="4"/>
        <v>10530000</v>
      </c>
      <c r="P88" s="29"/>
      <c r="Q88" s="39">
        <v>10</v>
      </c>
      <c r="R88" s="40">
        <f t="shared" si="3"/>
        <v>105300000</v>
      </c>
      <c r="S88" s="41" t="s">
        <v>44</v>
      </c>
      <c r="T88" s="42"/>
    </row>
    <row r="89" s="27" customFormat="1" ht="27" customHeight="1">
      <c r="A89" s="28">
        <v>88</v>
      </c>
      <c r="B89" s="29" t="s">
        <v>413</v>
      </c>
      <c r="C89" s="30">
        <v>46038</v>
      </c>
      <c r="D89" s="29" t="s">
        <v>38</v>
      </c>
      <c r="E89" s="29" t="s">
        <v>11</v>
      </c>
      <c r="F89" s="31" t="s">
        <v>5</v>
      </c>
      <c r="G89" s="31" t="s">
        <v>413</v>
      </c>
      <c r="H89" s="39">
        <v>80161500</v>
      </c>
      <c r="I89" s="33" t="s">
        <v>414</v>
      </c>
      <c r="J89" s="29" t="s">
        <v>40</v>
      </c>
      <c r="K89" s="34" t="s">
        <v>41</v>
      </c>
      <c r="L89" s="29" t="s">
        <v>415</v>
      </c>
      <c r="M89" s="36" t="s">
        <v>416</v>
      </c>
      <c r="N89" s="38">
        <v>73500000</v>
      </c>
      <c r="O89" s="38">
        <f t="shared" si="4"/>
        <v>10500000</v>
      </c>
      <c r="P89" s="29"/>
      <c r="Q89" s="39">
        <v>7</v>
      </c>
      <c r="R89" s="40">
        <f t="shared" si="3"/>
        <v>73500000</v>
      </c>
      <c r="S89" s="41" t="s">
        <v>61</v>
      </c>
      <c r="T89" s="42"/>
    </row>
    <row r="90" s="27" customFormat="1" ht="27" customHeight="1">
      <c r="A90" s="28">
        <v>89</v>
      </c>
      <c r="B90" s="29" t="s">
        <v>417</v>
      </c>
      <c r="C90" s="30">
        <v>46038</v>
      </c>
      <c r="D90" s="29" t="s">
        <v>38</v>
      </c>
      <c r="E90" s="29" t="s">
        <v>11</v>
      </c>
      <c r="F90" s="31" t="s">
        <v>5</v>
      </c>
      <c r="G90" s="31" t="s">
        <v>417</v>
      </c>
      <c r="H90" s="39">
        <v>80161500</v>
      </c>
      <c r="I90" s="33" t="s">
        <v>418</v>
      </c>
      <c r="J90" s="29" t="s">
        <v>40</v>
      </c>
      <c r="K90" s="34" t="s">
        <v>41</v>
      </c>
      <c r="L90" s="29" t="s">
        <v>419</v>
      </c>
      <c r="M90" s="36" t="s">
        <v>420</v>
      </c>
      <c r="N90" s="38">
        <v>108000000</v>
      </c>
      <c r="O90" s="38">
        <f t="shared" si="4"/>
        <v>9000000</v>
      </c>
      <c r="P90" s="29"/>
      <c r="Q90" s="39">
        <v>12</v>
      </c>
      <c r="R90" s="40">
        <f t="shared" si="3"/>
        <v>108000000</v>
      </c>
      <c r="S90" s="41" t="s">
        <v>123</v>
      </c>
      <c r="T90" s="42"/>
    </row>
    <row r="91" s="27" customFormat="1" ht="27" customHeight="1">
      <c r="A91" s="28">
        <v>90</v>
      </c>
      <c r="B91" s="34" t="s">
        <v>421</v>
      </c>
      <c r="C91" s="30">
        <v>46048</v>
      </c>
      <c r="D91" s="34" t="s">
        <v>38</v>
      </c>
      <c r="E91" s="34" t="s">
        <v>12</v>
      </c>
      <c r="F91" s="34" t="s">
        <v>5</v>
      </c>
      <c r="G91" s="34" t="s">
        <v>421</v>
      </c>
      <c r="H91" s="71">
        <v>80161500</v>
      </c>
      <c r="I91" s="34" t="s">
        <v>422</v>
      </c>
      <c r="J91" s="34" t="s">
        <v>288</v>
      </c>
      <c r="K91" s="34" t="s">
        <v>41</v>
      </c>
      <c r="L91" s="34" t="s">
        <v>423</v>
      </c>
      <c r="M91" s="72" t="s">
        <v>424</v>
      </c>
      <c r="N91" s="64">
        <v>47280000</v>
      </c>
      <c r="O91" s="64">
        <f t="shared" si="4"/>
        <v>7880000</v>
      </c>
      <c r="P91" s="34"/>
      <c r="Q91" s="71">
        <v>6</v>
      </c>
      <c r="R91" s="40">
        <f t="shared" si="3"/>
        <v>47280000</v>
      </c>
      <c r="S91" s="73" t="s">
        <v>269</v>
      </c>
      <c r="T91" s="42"/>
    </row>
    <row r="92" s="27" customFormat="1" ht="27" customHeight="1">
      <c r="A92" s="28">
        <v>91</v>
      </c>
      <c r="B92" s="29" t="s">
        <v>425</v>
      </c>
      <c r="C92" s="30">
        <v>46038</v>
      </c>
      <c r="D92" s="29" t="s">
        <v>38</v>
      </c>
      <c r="E92" s="29" t="s">
        <v>11</v>
      </c>
      <c r="F92" s="31" t="s">
        <v>5</v>
      </c>
      <c r="G92" s="31" t="s">
        <v>425</v>
      </c>
      <c r="H92" s="39">
        <v>80161500</v>
      </c>
      <c r="I92" s="33" t="s">
        <v>426</v>
      </c>
      <c r="J92" s="29" t="s">
        <v>40</v>
      </c>
      <c r="K92" s="34" t="s">
        <v>41</v>
      </c>
      <c r="L92" s="29" t="s">
        <v>427</v>
      </c>
      <c r="M92" s="36" t="s">
        <v>428</v>
      </c>
      <c r="N92" s="38">
        <v>96000000</v>
      </c>
      <c r="O92" s="38">
        <f t="shared" si="4"/>
        <v>8000000</v>
      </c>
      <c r="P92" s="29"/>
      <c r="Q92" s="39">
        <v>12</v>
      </c>
      <c r="R92" s="40">
        <f t="shared" si="3"/>
        <v>96000000</v>
      </c>
      <c r="S92" s="41" t="s">
        <v>123</v>
      </c>
      <c r="T92" s="42"/>
    </row>
    <row r="93" s="27" customFormat="1" ht="27" customHeight="1">
      <c r="A93" s="28">
        <v>92</v>
      </c>
      <c r="B93" s="29" t="s">
        <v>429</v>
      </c>
      <c r="C93" s="30">
        <v>46038</v>
      </c>
      <c r="D93" s="29" t="s">
        <v>38</v>
      </c>
      <c r="E93" s="29" t="s">
        <v>11</v>
      </c>
      <c r="F93" s="31" t="s">
        <v>5</v>
      </c>
      <c r="G93" s="31" t="s">
        <v>429</v>
      </c>
      <c r="H93" s="39">
        <v>80161500</v>
      </c>
      <c r="I93" s="33" t="s">
        <v>430</v>
      </c>
      <c r="J93" s="29" t="s">
        <v>40</v>
      </c>
      <c r="K93" s="34" t="s">
        <v>41</v>
      </c>
      <c r="L93" s="29" t="s">
        <v>431</v>
      </c>
      <c r="M93" s="36" t="s">
        <v>432</v>
      </c>
      <c r="N93" s="38">
        <v>80000000</v>
      </c>
      <c r="O93" s="38">
        <f t="shared" si="4"/>
        <v>10000000</v>
      </c>
      <c r="P93" s="29"/>
      <c r="Q93" s="39">
        <v>8</v>
      </c>
      <c r="R93" s="40">
        <f t="shared" si="3"/>
        <v>80000000</v>
      </c>
      <c r="S93" s="41" t="s">
        <v>61</v>
      </c>
      <c r="T93" s="42"/>
    </row>
    <row r="94" s="27" customFormat="1" ht="27" customHeight="1">
      <c r="A94" s="28">
        <v>93</v>
      </c>
      <c r="B94" s="29" t="s">
        <v>433</v>
      </c>
      <c r="C94" s="30">
        <v>46038</v>
      </c>
      <c r="D94" s="29" t="s">
        <v>77</v>
      </c>
      <c r="E94" s="29" t="s">
        <v>8</v>
      </c>
      <c r="F94" s="31" t="s">
        <v>5</v>
      </c>
      <c r="G94" s="31" t="s">
        <v>433</v>
      </c>
      <c r="H94" s="39">
        <v>80161500</v>
      </c>
      <c r="I94" s="62" t="s">
        <v>434</v>
      </c>
      <c r="J94" s="29" t="s">
        <v>435</v>
      </c>
      <c r="K94" s="34" t="s">
        <v>41</v>
      </c>
      <c r="L94" s="29" t="s">
        <v>436</v>
      </c>
      <c r="M94" s="36" t="s">
        <v>437</v>
      </c>
      <c r="N94" s="38">
        <v>60000000</v>
      </c>
      <c r="O94" s="38">
        <f t="shared" si="4"/>
        <v>5000000</v>
      </c>
      <c r="P94" s="29"/>
      <c r="Q94" s="39">
        <v>12</v>
      </c>
      <c r="R94" s="40">
        <f t="shared" si="3"/>
        <v>60000000</v>
      </c>
      <c r="S94" s="41" t="s">
        <v>123</v>
      </c>
      <c r="T94" s="42"/>
    </row>
    <row r="95" s="27" customFormat="1" ht="27" customHeight="1">
      <c r="A95" s="28">
        <v>94</v>
      </c>
      <c r="B95" s="29" t="s">
        <v>438</v>
      </c>
      <c r="C95" s="30">
        <v>46038</v>
      </c>
      <c r="D95" s="29" t="s">
        <v>38</v>
      </c>
      <c r="E95" s="29" t="s">
        <v>11</v>
      </c>
      <c r="F95" s="31" t="s">
        <v>5</v>
      </c>
      <c r="G95" s="31" t="s">
        <v>438</v>
      </c>
      <c r="H95" s="39" t="s">
        <v>51</v>
      </c>
      <c r="I95" s="33" t="s">
        <v>439</v>
      </c>
      <c r="J95" s="29" t="s">
        <v>435</v>
      </c>
      <c r="K95" s="34" t="s">
        <v>41</v>
      </c>
      <c r="L95" s="29" t="s">
        <v>440</v>
      </c>
      <c r="M95" s="36" t="s">
        <v>441</v>
      </c>
      <c r="N95" s="38">
        <v>105300000</v>
      </c>
      <c r="O95" s="38">
        <f t="shared" si="4"/>
        <v>10530000</v>
      </c>
      <c r="P95" s="29"/>
      <c r="Q95" s="39">
        <v>10</v>
      </c>
      <c r="R95" s="40">
        <f t="shared" si="3"/>
        <v>105300000</v>
      </c>
      <c r="S95" s="41" t="s">
        <v>44</v>
      </c>
      <c r="T95" s="42"/>
    </row>
    <row r="96" s="27" customFormat="1" ht="27" customHeight="1">
      <c r="A96" s="28">
        <v>95</v>
      </c>
      <c r="B96" s="29" t="s">
        <v>442</v>
      </c>
      <c r="C96" s="30">
        <v>46038</v>
      </c>
      <c r="D96" s="29" t="s">
        <v>77</v>
      </c>
      <c r="E96" s="29" t="s">
        <v>8</v>
      </c>
      <c r="F96" s="31" t="s">
        <v>5</v>
      </c>
      <c r="G96" s="31" t="s">
        <v>442</v>
      </c>
      <c r="H96" s="39">
        <v>80111600</v>
      </c>
      <c r="I96" s="33" t="s">
        <v>443</v>
      </c>
      <c r="J96" s="29" t="s">
        <v>40</v>
      </c>
      <c r="K96" s="34" t="s">
        <v>41</v>
      </c>
      <c r="L96" s="29" t="s">
        <v>444</v>
      </c>
      <c r="M96" s="41" t="s">
        <v>445</v>
      </c>
      <c r="N96" s="38">
        <v>42120000</v>
      </c>
      <c r="O96" s="38">
        <f t="shared" si="4"/>
        <v>4212000</v>
      </c>
      <c r="P96" s="29"/>
      <c r="Q96" s="39">
        <v>10</v>
      </c>
      <c r="R96" s="40">
        <f t="shared" si="3"/>
        <v>42120000</v>
      </c>
      <c r="S96" s="41" t="s">
        <v>44</v>
      </c>
      <c r="T96" s="42"/>
    </row>
    <row r="97" s="27" customFormat="1" ht="27" customHeight="1">
      <c r="A97" s="28">
        <v>96</v>
      </c>
      <c r="B97" s="29" t="s">
        <v>446</v>
      </c>
      <c r="C97" s="30">
        <v>46038</v>
      </c>
      <c r="D97" s="29" t="s">
        <v>77</v>
      </c>
      <c r="E97" s="29" t="s">
        <v>8</v>
      </c>
      <c r="F97" s="31" t="s">
        <v>5</v>
      </c>
      <c r="G97" s="31" t="s">
        <v>446</v>
      </c>
      <c r="H97" s="39">
        <v>80111600</v>
      </c>
      <c r="I97" s="33" t="s">
        <v>447</v>
      </c>
      <c r="J97" s="29" t="s">
        <v>40</v>
      </c>
      <c r="K97" s="34" t="s">
        <v>41</v>
      </c>
      <c r="L97" s="29" t="s">
        <v>448</v>
      </c>
      <c r="M97" s="36" t="s">
        <v>449</v>
      </c>
      <c r="N97" s="38">
        <v>42121400</v>
      </c>
      <c r="O97" s="38">
        <f t="shared" si="4"/>
        <v>7020233.333333333</v>
      </c>
      <c r="P97" s="29"/>
      <c r="Q97" s="39">
        <v>6</v>
      </c>
      <c r="R97" s="40">
        <f t="shared" si="3"/>
        <v>42121400</v>
      </c>
      <c r="S97" s="41" t="s">
        <v>44</v>
      </c>
      <c r="T97" s="42"/>
    </row>
    <row r="98" s="27" customFormat="1" ht="27" customHeight="1">
      <c r="A98" s="28">
        <v>97</v>
      </c>
      <c r="B98" s="29" t="s">
        <v>450</v>
      </c>
      <c r="C98" s="30">
        <v>46038</v>
      </c>
      <c r="D98" s="29" t="s">
        <v>38</v>
      </c>
      <c r="E98" s="29" t="s">
        <v>11</v>
      </c>
      <c r="F98" s="31" t="s">
        <v>5</v>
      </c>
      <c r="G98" s="31" t="s">
        <v>450</v>
      </c>
      <c r="H98" s="39" t="s">
        <v>51</v>
      </c>
      <c r="I98" s="33" t="s">
        <v>451</v>
      </c>
      <c r="J98" s="29" t="s">
        <v>435</v>
      </c>
      <c r="K98" s="34" t="s">
        <v>41</v>
      </c>
      <c r="L98" s="29" t="s">
        <v>452</v>
      </c>
      <c r="M98" s="36" t="s">
        <v>453</v>
      </c>
      <c r="N98" s="38">
        <v>105300000</v>
      </c>
      <c r="O98" s="38">
        <f t="shared" si="4"/>
        <v>10530000</v>
      </c>
      <c r="P98" s="29"/>
      <c r="Q98" s="39">
        <v>10</v>
      </c>
      <c r="R98" s="40">
        <f t="shared" ref="R98:R99" si="5">N98</f>
        <v>105300000</v>
      </c>
      <c r="S98" s="41" t="s">
        <v>44</v>
      </c>
      <c r="T98" s="42"/>
    </row>
    <row r="99" s="27" customFormat="1" ht="27" customHeight="1">
      <c r="A99" s="28">
        <v>98</v>
      </c>
      <c r="B99" s="29" t="s">
        <v>454</v>
      </c>
      <c r="C99" s="30">
        <v>46038</v>
      </c>
      <c r="D99" s="29" t="s">
        <v>77</v>
      </c>
      <c r="E99" s="29" t="s">
        <v>8</v>
      </c>
      <c r="F99" s="31" t="s">
        <v>5</v>
      </c>
      <c r="G99" s="31" t="s">
        <v>454</v>
      </c>
      <c r="H99" s="39">
        <v>80111600</v>
      </c>
      <c r="I99" s="33" t="s">
        <v>455</v>
      </c>
      <c r="J99" s="29" t="s">
        <v>435</v>
      </c>
      <c r="K99" s="34" t="s">
        <v>41</v>
      </c>
      <c r="L99" s="29" t="s">
        <v>456</v>
      </c>
      <c r="M99" s="36" t="s">
        <v>457</v>
      </c>
      <c r="N99" s="38">
        <v>73710000</v>
      </c>
      <c r="O99" s="38">
        <f t="shared" si="4"/>
        <v>7371000</v>
      </c>
      <c r="P99" s="29"/>
      <c r="Q99" s="39">
        <v>10</v>
      </c>
      <c r="R99" s="40">
        <f t="shared" si="5"/>
        <v>73710000</v>
      </c>
      <c r="S99" s="41" t="s">
        <v>44</v>
      </c>
      <c r="T99" s="42"/>
    </row>
    <row r="100" s="27" customFormat="1" ht="27" customHeight="1">
      <c r="A100" s="28">
        <v>99</v>
      </c>
      <c r="B100" s="29" t="s">
        <v>458</v>
      </c>
      <c r="C100" s="30">
        <v>46038</v>
      </c>
      <c r="D100" s="29" t="s">
        <v>38</v>
      </c>
      <c r="E100" s="29" t="s">
        <v>11</v>
      </c>
      <c r="F100" s="31" t="s">
        <v>5</v>
      </c>
      <c r="G100" s="31" t="s">
        <v>458</v>
      </c>
      <c r="H100" s="39">
        <v>80111600</v>
      </c>
      <c r="I100" s="33" t="s">
        <v>459</v>
      </c>
      <c r="J100" s="29" t="s">
        <v>288</v>
      </c>
      <c r="K100" s="34" t="s">
        <v>41</v>
      </c>
      <c r="L100" s="29" t="s">
        <v>460</v>
      </c>
      <c r="M100" s="36" t="s">
        <v>461</v>
      </c>
      <c r="N100" s="38">
        <v>190400000</v>
      </c>
      <c r="O100" s="38">
        <f t="shared" ref="O100:O163" si="6">N100/Q100</f>
        <v>19040000</v>
      </c>
      <c r="P100" s="29"/>
      <c r="Q100" s="39">
        <v>10</v>
      </c>
      <c r="R100" s="40">
        <f t="shared" ref="R100:R163" si="7">N100</f>
        <v>190400000</v>
      </c>
      <c r="S100" s="41" t="s">
        <v>44</v>
      </c>
      <c r="T100" s="42"/>
    </row>
    <row r="101" s="27" customFormat="1" ht="27" customHeight="1">
      <c r="A101" s="28">
        <v>100</v>
      </c>
      <c r="B101" s="29" t="s">
        <v>462</v>
      </c>
      <c r="C101" s="30">
        <v>46038</v>
      </c>
      <c r="D101" s="29" t="s">
        <v>38</v>
      </c>
      <c r="E101" s="29" t="s">
        <v>11</v>
      </c>
      <c r="F101" s="31" t="s">
        <v>5</v>
      </c>
      <c r="G101" s="31" t="s">
        <v>462</v>
      </c>
      <c r="H101" s="39">
        <v>80111600</v>
      </c>
      <c r="I101" s="33" t="s">
        <v>463</v>
      </c>
      <c r="J101" s="29" t="s">
        <v>288</v>
      </c>
      <c r="K101" s="34" t="s">
        <v>47</v>
      </c>
      <c r="L101" s="29" t="s">
        <v>464</v>
      </c>
      <c r="M101" s="36" t="s">
        <v>465</v>
      </c>
      <c r="N101" s="38">
        <v>152685000</v>
      </c>
      <c r="O101" s="38">
        <f t="shared" si="6"/>
        <v>15268500</v>
      </c>
      <c r="P101" s="29"/>
      <c r="Q101" s="39">
        <v>10</v>
      </c>
      <c r="R101" s="40">
        <f t="shared" si="7"/>
        <v>152685000</v>
      </c>
      <c r="S101" s="41" t="s">
        <v>44</v>
      </c>
      <c r="T101" s="42"/>
    </row>
    <row r="102" s="27" customFormat="1" ht="27" customHeight="1">
      <c r="A102" s="28">
        <v>101</v>
      </c>
      <c r="B102" s="29" t="s">
        <v>466</v>
      </c>
      <c r="C102" s="30">
        <v>46038</v>
      </c>
      <c r="D102" s="29" t="s">
        <v>38</v>
      </c>
      <c r="E102" s="29" t="s">
        <v>11</v>
      </c>
      <c r="F102" s="31" t="s">
        <v>5</v>
      </c>
      <c r="G102" s="31" t="s">
        <v>466</v>
      </c>
      <c r="H102" s="39">
        <v>80111600</v>
      </c>
      <c r="I102" s="33" t="s">
        <v>467</v>
      </c>
      <c r="J102" s="29" t="s">
        <v>288</v>
      </c>
      <c r="K102" s="34" t="s">
        <v>41</v>
      </c>
      <c r="L102" s="29" t="s">
        <v>468</v>
      </c>
      <c r="M102" s="36" t="s">
        <v>469</v>
      </c>
      <c r="N102" s="38">
        <v>84240000</v>
      </c>
      <c r="O102" s="38">
        <f t="shared" si="6"/>
        <v>8424000</v>
      </c>
      <c r="P102" s="29"/>
      <c r="Q102" s="39">
        <v>10</v>
      </c>
      <c r="R102" s="40">
        <f t="shared" si="7"/>
        <v>84240000</v>
      </c>
      <c r="S102" s="41" t="s">
        <v>44</v>
      </c>
      <c r="T102" s="42"/>
    </row>
    <row r="103" s="27" customFormat="1" ht="27" customHeight="1">
      <c r="A103" s="28">
        <v>102</v>
      </c>
      <c r="B103" s="29" t="s">
        <v>470</v>
      </c>
      <c r="C103" s="30">
        <v>46038</v>
      </c>
      <c r="D103" s="29" t="s">
        <v>38</v>
      </c>
      <c r="E103" s="29" t="s">
        <v>11</v>
      </c>
      <c r="F103" s="31" t="s">
        <v>5</v>
      </c>
      <c r="G103" s="31" t="s">
        <v>470</v>
      </c>
      <c r="H103" s="39">
        <v>80111600</v>
      </c>
      <c r="I103" s="33" t="s">
        <v>471</v>
      </c>
      <c r="J103" s="29" t="s">
        <v>435</v>
      </c>
      <c r="K103" s="34" t="s">
        <v>41</v>
      </c>
      <c r="L103" s="29" t="s">
        <v>472</v>
      </c>
      <c r="M103" s="36" t="s">
        <v>473</v>
      </c>
      <c r="N103" s="38">
        <v>157950000</v>
      </c>
      <c r="O103" s="38">
        <f t="shared" si="6"/>
        <v>15795000</v>
      </c>
      <c r="P103" s="29"/>
      <c r="Q103" s="39">
        <v>10</v>
      </c>
      <c r="R103" s="40">
        <f t="shared" si="7"/>
        <v>157950000</v>
      </c>
      <c r="S103" s="41" t="s">
        <v>44</v>
      </c>
      <c r="T103" s="42"/>
    </row>
    <row r="104" s="27" customFormat="1" ht="27" customHeight="1">
      <c r="A104" s="28">
        <v>103</v>
      </c>
      <c r="B104" s="29" t="s">
        <v>474</v>
      </c>
      <c r="C104" s="30">
        <v>46038</v>
      </c>
      <c r="D104" s="29" t="s">
        <v>38</v>
      </c>
      <c r="E104" s="29" t="s">
        <v>11</v>
      </c>
      <c r="F104" s="31" t="s">
        <v>5</v>
      </c>
      <c r="G104" s="31" t="s">
        <v>474</v>
      </c>
      <c r="H104" s="39">
        <v>80111600</v>
      </c>
      <c r="I104" s="33" t="s">
        <v>475</v>
      </c>
      <c r="J104" s="29" t="s">
        <v>288</v>
      </c>
      <c r="K104" s="34" t="s">
        <v>41</v>
      </c>
      <c r="L104" s="29" t="s">
        <v>476</v>
      </c>
      <c r="M104" s="36" t="s">
        <v>477</v>
      </c>
      <c r="N104" s="38">
        <v>94770000</v>
      </c>
      <c r="O104" s="38">
        <f t="shared" si="6"/>
        <v>9477000</v>
      </c>
      <c r="P104" s="29"/>
      <c r="Q104" s="39">
        <v>10</v>
      </c>
      <c r="R104" s="40">
        <f t="shared" si="7"/>
        <v>94770000</v>
      </c>
      <c r="S104" s="41" t="s">
        <v>44</v>
      </c>
      <c r="T104" s="42"/>
    </row>
    <row r="105" s="27" customFormat="1" ht="27" customHeight="1">
      <c r="A105" s="28">
        <v>104</v>
      </c>
      <c r="B105" s="29" t="s">
        <v>478</v>
      </c>
      <c r="C105" s="30">
        <v>46038</v>
      </c>
      <c r="D105" s="29" t="s">
        <v>38</v>
      </c>
      <c r="E105" s="29" t="s">
        <v>11</v>
      </c>
      <c r="F105" s="31" t="s">
        <v>5</v>
      </c>
      <c r="G105" s="31" t="s">
        <v>478</v>
      </c>
      <c r="H105" s="39">
        <v>80111600</v>
      </c>
      <c r="I105" s="33" t="s">
        <v>479</v>
      </c>
      <c r="J105" s="29" t="s">
        <v>435</v>
      </c>
      <c r="K105" s="34" t="s">
        <v>41</v>
      </c>
      <c r="L105" s="29" t="s">
        <v>480</v>
      </c>
      <c r="M105" s="36" t="s">
        <v>481</v>
      </c>
      <c r="N105" s="38">
        <v>220077000</v>
      </c>
      <c r="O105" s="38">
        <f t="shared" si="6"/>
        <v>22007700</v>
      </c>
      <c r="P105" s="29"/>
      <c r="Q105" s="39">
        <v>10</v>
      </c>
      <c r="R105" s="40">
        <f t="shared" si="7"/>
        <v>220077000</v>
      </c>
      <c r="S105" s="41" t="s">
        <v>44</v>
      </c>
      <c r="T105" s="42"/>
    </row>
    <row r="106" s="27" customFormat="1" ht="27" customHeight="1">
      <c r="A106" s="28">
        <v>105</v>
      </c>
      <c r="B106" s="29" t="s">
        <v>482</v>
      </c>
      <c r="C106" s="30">
        <v>46039</v>
      </c>
      <c r="D106" s="29" t="s">
        <v>38</v>
      </c>
      <c r="E106" s="29" t="s">
        <v>11</v>
      </c>
      <c r="F106" s="31" t="s">
        <v>5</v>
      </c>
      <c r="G106" s="31" t="s">
        <v>482</v>
      </c>
      <c r="H106" s="39">
        <v>80161500</v>
      </c>
      <c r="I106" s="33" t="s">
        <v>483</v>
      </c>
      <c r="J106" s="29" t="s">
        <v>288</v>
      </c>
      <c r="K106" s="34" t="s">
        <v>41</v>
      </c>
      <c r="L106" s="29" t="s">
        <v>484</v>
      </c>
      <c r="M106" s="36" t="s">
        <v>485</v>
      </c>
      <c r="N106" s="38">
        <v>99000000</v>
      </c>
      <c r="O106" s="38">
        <f t="shared" si="6"/>
        <v>9000000</v>
      </c>
      <c r="P106" s="29"/>
      <c r="Q106" s="39">
        <v>11</v>
      </c>
      <c r="R106" s="40">
        <f t="shared" si="7"/>
        <v>99000000</v>
      </c>
      <c r="S106" s="41" t="s">
        <v>75</v>
      </c>
      <c r="T106" s="42"/>
    </row>
    <row r="107" s="27" customFormat="1" ht="27" customHeight="1">
      <c r="A107" s="28">
        <v>106</v>
      </c>
      <c r="B107" s="29" t="s">
        <v>486</v>
      </c>
      <c r="C107" s="30">
        <v>46041</v>
      </c>
      <c r="D107" s="29" t="s">
        <v>77</v>
      </c>
      <c r="E107" s="29" t="s">
        <v>8</v>
      </c>
      <c r="F107" s="31" t="s">
        <v>5</v>
      </c>
      <c r="G107" s="31" t="s">
        <v>486</v>
      </c>
      <c r="H107" s="39">
        <v>80161500</v>
      </c>
      <c r="I107" s="33" t="s">
        <v>487</v>
      </c>
      <c r="J107" s="29" t="s">
        <v>288</v>
      </c>
      <c r="K107" s="34" t="s">
        <v>41</v>
      </c>
      <c r="L107" s="29" t="s">
        <v>488</v>
      </c>
      <c r="M107" s="36" t="s">
        <v>489</v>
      </c>
      <c r="N107" s="38">
        <v>72000000</v>
      </c>
      <c r="O107" s="38">
        <f t="shared" si="6"/>
        <v>6000000</v>
      </c>
      <c r="P107" s="29"/>
      <c r="Q107" s="39">
        <v>12</v>
      </c>
      <c r="R107" s="40">
        <f t="shared" si="7"/>
        <v>72000000</v>
      </c>
      <c r="S107" s="41" t="s">
        <v>172</v>
      </c>
      <c r="T107" s="42"/>
    </row>
    <row r="108" s="27" customFormat="1" ht="27" customHeight="1">
      <c r="A108" s="28">
        <v>107</v>
      </c>
      <c r="B108" s="29" t="s">
        <v>490</v>
      </c>
      <c r="C108" s="30">
        <v>46041</v>
      </c>
      <c r="D108" s="29" t="s">
        <v>38</v>
      </c>
      <c r="E108" s="29" t="s">
        <v>11</v>
      </c>
      <c r="F108" s="31" t="s">
        <v>5</v>
      </c>
      <c r="G108" s="31" t="s">
        <v>490</v>
      </c>
      <c r="H108" s="39">
        <v>80161500</v>
      </c>
      <c r="I108" s="33" t="s">
        <v>491</v>
      </c>
      <c r="J108" s="29" t="s">
        <v>435</v>
      </c>
      <c r="K108" s="34" t="s">
        <v>41</v>
      </c>
      <c r="L108" s="29" t="s">
        <v>492</v>
      </c>
      <c r="M108" s="36" t="s">
        <v>493</v>
      </c>
      <c r="N108" s="38">
        <v>96000000</v>
      </c>
      <c r="O108" s="38">
        <f t="shared" si="6"/>
        <v>8000000</v>
      </c>
      <c r="P108" s="29"/>
      <c r="Q108" s="39">
        <v>12</v>
      </c>
      <c r="R108" s="40">
        <f t="shared" si="7"/>
        <v>96000000</v>
      </c>
      <c r="S108" s="41" t="s">
        <v>123</v>
      </c>
      <c r="T108" s="42"/>
    </row>
    <row r="109" s="27" customFormat="1" ht="27" customHeight="1">
      <c r="A109" s="28">
        <v>108</v>
      </c>
      <c r="B109" s="29" t="s">
        <v>494</v>
      </c>
      <c r="C109" s="30">
        <v>46041</v>
      </c>
      <c r="D109" s="29" t="s">
        <v>38</v>
      </c>
      <c r="E109" s="29" t="s">
        <v>11</v>
      </c>
      <c r="F109" s="31" t="s">
        <v>5</v>
      </c>
      <c r="G109" s="31" t="s">
        <v>494</v>
      </c>
      <c r="H109" s="39">
        <v>80161500</v>
      </c>
      <c r="I109" s="33" t="s">
        <v>495</v>
      </c>
      <c r="J109" s="29" t="s">
        <v>435</v>
      </c>
      <c r="K109" s="34" t="s">
        <v>41</v>
      </c>
      <c r="L109" s="29" t="s">
        <v>496</v>
      </c>
      <c r="M109" s="36" t="s">
        <v>497</v>
      </c>
      <c r="N109" s="38">
        <v>96000000</v>
      </c>
      <c r="O109" s="38">
        <f t="shared" si="6"/>
        <v>8000000</v>
      </c>
      <c r="P109" s="29"/>
      <c r="Q109" s="39">
        <v>12</v>
      </c>
      <c r="R109" s="40">
        <f t="shared" si="7"/>
        <v>96000000</v>
      </c>
      <c r="S109" s="41" t="s">
        <v>123</v>
      </c>
      <c r="T109" s="42"/>
    </row>
    <row r="110" s="27" customFormat="1" ht="27" customHeight="1">
      <c r="A110" s="28">
        <v>109</v>
      </c>
      <c r="B110" s="74" t="s">
        <v>498</v>
      </c>
      <c r="C110" s="30">
        <v>46041</v>
      </c>
      <c r="D110" s="29" t="s">
        <v>38</v>
      </c>
      <c r="E110" s="29" t="s">
        <v>11</v>
      </c>
      <c r="F110" s="31" t="s">
        <v>5</v>
      </c>
      <c r="G110" s="31" t="s">
        <v>498</v>
      </c>
      <c r="H110" s="39">
        <v>80161500</v>
      </c>
      <c r="I110" s="33" t="s">
        <v>499</v>
      </c>
      <c r="J110" s="29" t="s">
        <v>40</v>
      </c>
      <c r="K110" s="34" t="s">
        <v>41</v>
      </c>
      <c r="L110" s="29" t="s">
        <v>500</v>
      </c>
      <c r="M110" s="36" t="s">
        <v>501</v>
      </c>
      <c r="N110" s="38">
        <v>96000000</v>
      </c>
      <c r="O110" s="38">
        <f t="shared" si="6"/>
        <v>8000000</v>
      </c>
      <c r="P110" s="29"/>
      <c r="Q110" s="39">
        <v>12</v>
      </c>
      <c r="R110" s="40">
        <f t="shared" si="7"/>
        <v>96000000</v>
      </c>
      <c r="S110" s="41" t="s">
        <v>123</v>
      </c>
      <c r="T110" s="42"/>
    </row>
    <row r="111" s="27" customFormat="1" ht="27" customHeight="1">
      <c r="A111" s="28">
        <v>110</v>
      </c>
      <c r="B111" s="29" t="s">
        <v>502</v>
      </c>
      <c r="C111" s="30">
        <v>46041</v>
      </c>
      <c r="D111" s="29" t="s">
        <v>38</v>
      </c>
      <c r="E111" s="29" t="s">
        <v>11</v>
      </c>
      <c r="F111" s="31" t="s">
        <v>5</v>
      </c>
      <c r="G111" s="31" t="s">
        <v>502</v>
      </c>
      <c r="H111" s="39">
        <v>80161500</v>
      </c>
      <c r="I111" s="33" t="s">
        <v>503</v>
      </c>
      <c r="J111" s="29" t="s">
        <v>435</v>
      </c>
      <c r="K111" s="34" t="s">
        <v>41</v>
      </c>
      <c r="L111" s="29" t="s">
        <v>504</v>
      </c>
      <c r="M111" s="36" t="s">
        <v>505</v>
      </c>
      <c r="N111" s="38">
        <v>160000000</v>
      </c>
      <c r="O111" s="38">
        <f t="shared" si="6"/>
        <v>16000000</v>
      </c>
      <c r="P111" s="29"/>
      <c r="Q111" s="39">
        <v>10</v>
      </c>
      <c r="R111" s="40">
        <f t="shared" si="7"/>
        <v>160000000</v>
      </c>
      <c r="S111" s="41" t="s">
        <v>172</v>
      </c>
      <c r="T111" s="42"/>
    </row>
    <row r="112" s="27" customFormat="1" ht="27" customHeight="1">
      <c r="A112" s="28">
        <v>111</v>
      </c>
      <c r="B112" s="29" t="s">
        <v>506</v>
      </c>
      <c r="C112" s="30">
        <v>46041</v>
      </c>
      <c r="D112" s="29" t="s">
        <v>38</v>
      </c>
      <c r="E112" s="29" t="s">
        <v>11</v>
      </c>
      <c r="F112" s="31" t="s">
        <v>5</v>
      </c>
      <c r="G112" s="31" t="s">
        <v>506</v>
      </c>
      <c r="H112" s="39">
        <v>80161500</v>
      </c>
      <c r="I112" s="33" t="s">
        <v>507</v>
      </c>
      <c r="J112" s="29" t="s">
        <v>435</v>
      </c>
      <c r="K112" s="34" t="s">
        <v>41</v>
      </c>
      <c r="L112" s="29" t="s">
        <v>508</v>
      </c>
      <c r="M112" s="36" t="s">
        <v>509</v>
      </c>
      <c r="N112" s="38">
        <v>156000000</v>
      </c>
      <c r="O112" s="38">
        <f t="shared" si="6"/>
        <v>13000000</v>
      </c>
      <c r="P112" s="29"/>
      <c r="Q112" s="39">
        <v>12</v>
      </c>
      <c r="R112" s="40">
        <f t="shared" si="7"/>
        <v>156000000</v>
      </c>
      <c r="S112" s="41" t="s">
        <v>123</v>
      </c>
      <c r="T112" s="42"/>
    </row>
    <row r="113" s="27" customFormat="1" ht="27" customHeight="1">
      <c r="A113" s="28">
        <v>112</v>
      </c>
      <c r="B113" s="29" t="s">
        <v>510</v>
      </c>
      <c r="C113" s="30">
        <v>46041</v>
      </c>
      <c r="D113" s="29" t="s">
        <v>38</v>
      </c>
      <c r="E113" s="29" t="s">
        <v>11</v>
      </c>
      <c r="F113" s="31" t="s">
        <v>5</v>
      </c>
      <c r="G113" s="31" t="s">
        <v>510</v>
      </c>
      <c r="H113" s="39">
        <v>80111600</v>
      </c>
      <c r="I113" s="33" t="s">
        <v>511</v>
      </c>
      <c r="J113" s="29" t="s">
        <v>435</v>
      </c>
      <c r="K113" s="34" t="s">
        <v>41</v>
      </c>
      <c r="L113" s="29" t="s">
        <v>512</v>
      </c>
      <c r="M113" s="41" t="s">
        <v>513</v>
      </c>
      <c r="N113" s="38">
        <v>126360000</v>
      </c>
      <c r="O113" s="38">
        <f t="shared" si="6"/>
        <v>18051428.571428571</v>
      </c>
      <c r="P113" s="29"/>
      <c r="Q113" s="39">
        <v>7</v>
      </c>
      <c r="R113" s="40">
        <f t="shared" si="7"/>
        <v>126360000</v>
      </c>
      <c r="S113" s="41" t="s">
        <v>44</v>
      </c>
      <c r="T113" s="42"/>
    </row>
    <row r="114" s="27" customFormat="1" ht="27" customHeight="1">
      <c r="A114" s="28">
        <v>113</v>
      </c>
      <c r="B114" s="29" t="s">
        <v>514</v>
      </c>
      <c r="C114" s="30">
        <v>46041</v>
      </c>
      <c r="D114" s="29" t="s">
        <v>38</v>
      </c>
      <c r="E114" s="29" t="s">
        <v>11</v>
      </c>
      <c r="F114" s="31" t="s">
        <v>5</v>
      </c>
      <c r="G114" s="31" t="s">
        <v>514</v>
      </c>
      <c r="H114" s="32">
        <v>80161500</v>
      </c>
      <c r="I114" s="33" t="s">
        <v>515</v>
      </c>
      <c r="J114" s="29" t="s">
        <v>288</v>
      </c>
      <c r="K114" s="34" t="s">
        <v>47</v>
      </c>
      <c r="L114" s="29" t="s">
        <v>516</v>
      </c>
      <c r="M114" s="36" t="s">
        <v>517</v>
      </c>
      <c r="N114" s="38">
        <v>96000000</v>
      </c>
      <c r="O114" s="38">
        <f t="shared" si="6"/>
        <v>8000000</v>
      </c>
      <c r="P114" s="29"/>
      <c r="Q114" s="39">
        <v>12</v>
      </c>
      <c r="R114" s="40">
        <f t="shared" si="7"/>
        <v>96000000</v>
      </c>
      <c r="S114" s="41" t="s">
        <v>123</v>
      </c>
      <c r="T114" s="42"/>
    </row>
    <row r="115" s="27" customFormat="1" ht="27" customHeight="1">
      <c r="A115" s="28">
        <v>114</v>
      </c>
      <c r="B115" s="36" t="s">
        <v>518</v>
      </c>
      <c r="C115" s="75">
        <v>46042</v>
      </c>
      <c r="D115" s="76" t="s">
        <v>38</v>
      </c>
      <c r="E115" s="76" t="s">
        <v>11</v>
      </c>
      <c r="F115" s="48" t="s">
        <v>5</v>
      </c>
      <c r="G115" s="77" t="s">
        <v>518</v>
      </c>
      <c r="H115" s="78">
        <v>80111600</v>
      </c>
      <c r="I115" s="79" t="s">
        <v>519</v>
      </c>
      <c r="J115" s="77" t="s">
        <v>288</v>
      </c>
      <c r="K115" s="76" t="s">
        <v>41</v>
      </c>
      <c r="L115" s="76" t="s">
        <v>520</v>
      </c>
      <c r="M115" s="76" t="s">
        <v>521</v>
      </c>
      <c r="N115" s="80">
        <v>76961333</v>
      </c>
      <c r="O115" s="80" t="s">
        <v>522</v>
      </c>
      <c r="P115" s="81"/>
      <c r="Q115" s="81">
        <v>10</v>
      </c>
      <c r="R115" s="82">
        <f t="shared" si="7"/>
        <v>76961333</v>
      </c>
      <c r="S115" s="76" t="s">
        <v>269</v>
      </c>
      <c r="T115" s="42"/>
    </row>
    <row r="116" s="27" customFormat="1" ht="27" customHeight="1">
      <c r="A116" s="28">
        <v>115</v>
      </c>
      <c r="B116" s="29" t="s">
        <v>523</v>
      </c>
      <c r="C116" s="30">
        <v>46041</v>
      </c>
      <c r="D116" s="29" t="s">
        <v>38</v>
      </c>
      <c r="E116" s="29" t="s">
        <v>11</v>
      </c>
      <c r="F116" s="31" t="s">
        <v>5</v>
      </c>
      <c r="G116" s="31" t="s">
        <v>523</v>
      </c>
      <c r="H116" s="39">
        <v>80111600</v>
      </c>
      <c r="I116" s="33" t="s">
        <v>524</v>
      </c>
      <c r="J116" s="29" t="s">
        <v>435</v>
      </c>
      <c r="K116" s="34" t="s">
        <v>41</v>
      </c>
      <c r="L116" s="29" t="s">
        <v>525</v>
      </c>
      <c r="M116" s="36" t="s">
        <v>526</v>
      </c>
      <c r="N116" s="38">
        <v>72000000</v>
      </c>
      <c r="O116" s="38">
        <f t="shared" si="6"/>
        <v>8000000</v>
      </c>
      <c r="P116" s="29"/>
      <c r="Q116" s="39">
        <v>9</v>
      </c>
      <c r="R116" s="40">
        <f t="shared" si="7"/>
        <v>72000000</v>
      </c>
      <c r="S116" s="41" t="s">
        <v>269</v>
      </c>
      <c r="T116" s="42"/>
    </row>
    <row r="117" s="27" customFormat="1" ht="27" customHeight="1">
      <c r="A117" s="28">
        <v>116</v>
      </c>
      <c r="B117" s="29" t="s">
        <v>527</v>
      </c>
      <c r="C117" s="30">
        <v>46041</v>
      </c>
      <c r="D117" s="29" t="s">
        <v>38</v>
      </c>
      <c r="E117" s="29" t="s">
        <v>11</v>
      </c>
      <c r="F117" s="31" t="s">
        <v>5</v>
      </c>
      <c r="G117" s="31" t="s">
        <v>527</v>
      </c>
      <c r="H117" s="39">
        <v>80161500</v>
      </c>
      <c r="I117" s="33" t="s">
        <v>528</v>
      </c>
      <c r="J117" s="29" t="s">
        <v>435</v>
      </c>
      <c r="K117" s="34" t="s">
        <v>41</v>
      </c>
      <c r="L117" s="29" t="s">
        <v>529</v>
      </c>
      <c r="M117" s="36" t="s">
        <v>530</v>
      </c>
      <c r="N117" s="38">
        <v>102000000</v>
      </c>
      <c r="O117" s="38">
        <f t="shared" si="6"/>
        <v>8500000</v>
      </c>
      <c r="P117" s="29"/>
      <c r="Q117" s="39">
        <v>12</v>
      </c>
      <c r="R117" s="40">
        <f t="shared" si="7"/>
        <v>102000000</v>
      </c>
      <c r="S117" s="41" t="s">
        <v>123</v>
      </c>
      <c r="T117" s="42"/>
    </row>
    <row r="118" s="27" customFormat="1" ht="27" customHeight="1">
      <c r="A118" s="28">
        <v>117</v>
      </c>
      <c r="B118" s="29" t="s">
        <v>531</v>
      </c>
      <c r="C118" s="30">
        <v>46041</v>
      </c>
      <c r="D118" s="29" t="s">
        <v>38</v>
      </c>
      <c r="E118" s="29" t="s">
        <v>11</v>
      </c>
      <c r="F118" s="31" t="s">
        <v>5</v>
      </c>
      <c r="G118" s="31" t="s">
        <v>531</v>
      </c>
      <c r="H118" s="39">
        <v>80161500</v>
      </c>
      <c r="I118" s="33" t="s">
        <v>532</v>
      </c>
      <c r="J118" s="29" t="s">
        <v>435</v>
      </c>
      <c r="K118" s="34" t="s">
        <v>41</v>
      </c>
      <c r="L118" s="35" t="s">
        <v>533</v>
      </c>
      <c r="M118" s="36" t="s">
        <v>534</v>
      </c>
      <c r="N118" s="38">
        <v>90000000</v>
      </c>
      <c r="O118" s="38">
        <f t="shared" si="6"/>
        <v>9000000</v>
      </c>
      <c r="P118" s="29"/>
      <c r="Q118" s="39">
        <v>10</v>
      </c>
      <c r="R118" s="40">
        <f t="shared" si="7"/>
        <v>90000000</v>
      </c>
      <c r="S118" s="41" t="s">
        <v>172</v>
      </c>
      <c r="T118" s="42"/>
    </row>
    <row r="119" s="27" customFormat="1" ht="27" customHeight="1">
      <c r="A119" s="28">
        <v>118</v>
      </c>
      <c r="B119" s="29" t="s">
        <v>535</v>
      </c>
      <c r="C119" s="30">
        <v>46041</v>
      </c>
      <c r="D119" s="29" t="s">
        <v>38</v>
      </c>
      <c r="E119" s="29" t="s">
        <v>11</v>
      </c>
      <c r="F119" s="31" t="s">
        <v>5</v>
      </c>
      <c r="G119" s="31" t="s">
        <v>535</v>
      </c>
      <c r="H119" s="39">
        <v>80161500</v>
      </c>
      <c r="I119" s="33" t="s">
        <v>536</v>
      </c>
      <c r="J119" s="29" t="s">
        <v>40</v>
      </c>
      <c r="K119" s="34" t="s">
        <v>47</v>
      </c>
      <c r="L119" s="29" t="s">
        <v>537</v>
      </c>
      <c r="M119" s="36" t="s">
        <v>538</v>
      </c>
      <c r="N119" s="38">
        <v>120000000</v>
      </c>
      <c r="O119" s="38">
        <f t="shared" si="6"/>
        <v>10000000</v>
      </c>
      <c r="P119" s="29"/>
      <c r="Q119" s="39">
        <v>12</v>
      </c>
      <c r="R119" s="40">
        <f t="shared" si="7"/>
        <v>120000000</v>
      </c>
      <c r="S119" s="41" t="s">
        <v>123</v>
      </c>
      <c r="T119" s="42"/>
    </row>
    <row r="120" s="27" customFormat="1" ht="27" customHeight="1">
      <c r="A120" s="28">
        <v>119</v>
      </c>
      <c r="B120" s="29" t="s">
        <v>539</v>
      </c>
      <c r="C120" s="30">
        <v>46041</v>
      </c>
      <c r="D120" s="29" t="s">
        <v>38</v>
      </c>
      <c r="E120" s="29" t="s">
        <v>11</v>
      </c>
      <c r="F120" s="31" t="s">
        <v>5</v>
      </c>
      <c r="G120" s="31" t="s">
        <v>539</v>
      </c>
      <c r="H120" s="39">
        <v>80161500</v>
      </c>
      <c r="I120" s="33" t="s">
        <v>540</v>
      </c>
      <c r="J120" s="29" t="s">
        <v>435</v>
      </c>
      <c r="K120" s="34" t="s">
        <v>47</v>
      </c>
      <c r="L120" s="29" t="s">
        <v>541</v>
      </c>
      <c r="M120" s="36" t="s">
        <v>542</v>
      </c>
      <c r="N120" s="38">
        <v>73500000</v>
      </c>
      <c r="O120" s="38">
        <f t="shared" si="6"/>
        <v>7350000</v>
      </c>
      <c r="P120" s="29"/>
      <c r="Q120" s="39">
        <v>10</v>
      </c>
      <c r="R120" s="40">
        <f t="shared" si="7"/>
        <v>73500000</v>
      </c>
      <c r="S120" s="41" t="s">
        <v>114</v>
      </c>
      <c r="T120" s="42"/>
    </row>
    <row r="121" s="83" customFormat="1" ht="27" customHeight="1">
      <c r="A121" s="28">
        <v>120</v>
      </c>
      <c r="B121" s="36" t="s">
        <v>543</v>
      </c>
      <c r="C121" s="30">
        <v>46041</v>
      </c>
      <c r="D121" s="36" t="s">
        <v>38</v>
      </c>
      <c r="E121" s="36" t="s">
        <v>11</v>
      </c>
      <c r="F121" s="48" t="s">
        <v>5</v>
      </c>
      <c r="G121" s="31" t="s">
        <v>543</v>
      </c>
      <c r="H121" s="39" t="s">
        <v>67</v>
      </c>
      <c r="I121" s="84" t="s">
        <v>544</v>
      </c>
      <c r="J121" s="29" t="s">
        <v>435</v>
      </c>
      <c r="K121" s="60" t="s">
        <v>41</v>
      </c>
      <c r="L121" s="36" t="s">
        <v>545</v>
      </c>
      <c r="M121" s="36" t="s">
        <v>546</v>
      </c>
      <c r="N121" s="85">
        <v>128000000</v>
      </c>
      <c r="O121" s="85">
        <f t="shared" si="6"/>
        <v>12800000</v>
      </c>
      <c r="P121" s="36"/>
      <c r="Q121" s="39">
        <v>10</v>
      </c>
      <c r="R121" s="40">
        <f t="shared" si="7"/>
        <v>128000000</v>
      </c>
      <c r="S121" s="41" t="s">
        <v>61</v>
      </c>
      <c r="T121" s="86"/>
    </row>
    <row r="122" s="83" customFormat="1" ht="27" customHeight="1">
      <c r="A122" s="28">
        <v>121</v>
      </c>
      <c r="B122" s="36" t="s">
        <v>547</v>
      </c>
      <c r="C122" s="75">
        <v>46041</v>
      </c>
      <c r="D122" s="36" t="s">
        <v>38</v>
      </c>
      <c r="E122" s="36" t="s">
        <v>11</v>
      </c>
      <c r="F122" s="48" t="s">
        <v>5</v>
      </c>
      <c r="G122" s="77" t="s">
        <v>547</v>
      </c>
      <c r="H122" s="78" t="s">
        <v>67</v>
      </c>
      <c r="I122" s="87" t="s">
        <v>548</v>
      </c>
      <c r="J122" s="77" t="s">
        <v>40</v>
      </c>
      <c r="K122" s="76" t="s">
        <v>41</v>
      </c>
      <c r="L122" s="76" t="s">
        <v>549</v>
      </c>
      <c r="M122" s="76" t="s">
        <v>550</v>
      </c>
      <c r="N122" s="80">
        <v>156000000</v>
      </c>
      <c r="O122" s="80">
        <f t="shared" si="6"/>
        <v>13000000</v>
      </c>
      <c r="P122" s="81"/>
      <c r="Q122" s="81">
        <v>12</v>
      </c>
      <c r="R122" s="82">
        <f t="shared" si="7"/>
        <v>156000000</v>
      </c>
      <c r="S122" s="76" t="s">
        <v>123</v>
      </c>
      <c r="T122" s="86"/>
    </row>
    <row r="123" s="83" customFormat="1" ht="27" customHeight="1">
      <c r="A123" s="28">
        <v>122</v>
      </c>
      <c r="B123" s="36" t="s">
        <v>551</v>
      </c>
      <c r="C123" s="75">
        <v>46041</v>
      </c>
      <c r="D123" s="36" t="s">
        <v>38</v>
      </c>
      <c r="E123" s="36" t="s">
        <v>11</v>
      </c>
      <c r="F123" s="48" t="s">
        <v>5</v>
      </c>
      <c r="G123" s="77" t="s">
        <v>551</v>
      </c>
      <c r="H123" s="78" t="s">
        <v>67</v>
      </c>
      <c r="I123" s="87" t="s">
        <v>552</v>
      </c>
      <c r="J123" s="77" t="s">
        <v>40</v>
      </c>
      <c r="K123" s="76" t="s">
        <v>47</v>
      </c>
      <c r="L123" s="76" t="s">
        <v>553</v>
      </c>
      <c r="M123" s="76" t="s">
        <v>554</v>
      </c>
      <c r="N123" s="80">
        <v>66500000</v>
      </c>
      <c r="O123" s="80">
        <f t="shared" si="6"/>
        <v>9500000</v>
      </c>
      <c r="P123" s="81"/>
      <c r="Q123" s="81">
        <v>7</v>
      </c>
      <c r="R123" s="82">
        <f t="shared" si="7"/>
        <v>66500000</v>
      </c>
      <c r="S123" s="76" t="s">
        <v>61</v>
      </c>
      <c r="T123" s="86"/>
    </row>
    <row r="124" s="83" customFormat="1" ht="27" customHeight="1">
      <c r="A124" s="28">
        <v>123</v>
      </c>
      <c r="B124" s="36" t="s">
        <v>555</v>
      </c>
      <c r="C124" s="75">
        <v>46041</v>
      </c>
      <c r="D124" s="36" t="s">
        <v>38</v>
      </c>
      <c r="E124" s="36" t="s">
        <v>11</v>
      </c>
      <c r="F124" s="48" t="s">
        <v>5</v>
      </c>
      <c r="G124" s="77" t="s">
        <v>555</v>
      </c>
      <c r="H124" s="78">
        <v>80161500</v>
      </c>
      <c r="I124" s="87" t="s">
        <v>556</v>
      </c>
      <c r="J124" s="77" t="s">
        <v>40</v>
      </c>
      <c r="K124" s="76" t="s">
        <v>41</v>
      </c>
      <c r="L124" s="76" t="s">
        <v>557</v>
      </c>
      <c r="M124" s="76" t="s">
        <v>558</v>
      </c>
      <c r="N124" s="80">
        <v>96000000</v>
      </c>
      <c r="O124" s="80">
        <f t="shared" si="6"/>
        <v>8000000</v>
      </c>
      <c r="P124" s="81"/>
      <c r="Q124" s="81">
        <v>12</v>
      </c>
      <c r="R124" s="82">
        <f t="shared" si="7"/>
        <v>96000000</v>
      </c>
      <c r="S124" s="76" t="s">
        <v>123</v>
      </c>
      <c r="T124" s="86"/>
    </row>
    <row r="125" s="83" customFormat="1" ht="27" customHeight="1">
      <c r="A125" s="28">
        <v>124</v>
      </c>
      <c r="B125" s="36" t="s">
        <v>559</v>
      </c>
      <c r="C125" s="75">
        <v>46041</v>
      </c>
      <c r="D125" s="36" t="s">
        <v>38</v>
      </c>
      <c r="E125" s="36" t="s">
        <v>11</v>
      </c>
      <c r="F125" s="48" t="s">
        <v>5</v>
      </c>
      <c r="G125" s="77" t="s">
        <v>559</v>
      </c>
      <c r="H125" s="78">
        <v>80161500</v>
      </c>
      <c r="I125" s="87" t="s">
        <v>560</v>
      </c>
      <c r="J125" s="77" t="s">
        <v>40</v>
      </c>
      <c r="K125" s="76" t="s">
        <v>41</v>
      </c>
      <c r="L125" s="76" t="s">
        <v>561</v>
      </c>
      <c r="M125" s="76" t="s">
        <v>562</v>
      </c>
      <c r="N125" s="80">
        <v>96000000</v>
      </c>
      <c r="O125" s="80">
        <f t="shared" si="6"/>
        <v>8000000</v>
      </c>
      <c r="P125" s="81"/>
      <c r="Q125" s="81">
        <v>12</v>
      </c>
      <c r="R125" s="82">
        <f t="shared" si="7"/>
        <v>96000000</v>
      </c>
      <c r="S125" s="76" t="s">
        <v>123</v>
      </c>
      <c r="T125" s="86"/>
    </row>
    <row r="126" s="8" customFormat="1" ht="27" customHeight="1">
      <c r="A126" s="28">
        <v>125</v>
      </c>
      <c r="B126" s="54" t="s">
        <v>563</v>
      </c>
      <c r="C126" s="88">
        <v>46041</v>
      </c>
      <c r="D126" s="54" t="s">
        <v>38</v>
      </c>
      <c r="E126" s="54" t="s">
        <v>11</v>
      </c>
      <c r="F126" s="54" t="s">
        <v>5</v>
      </c>
      <c r="G126" s="89" t="s">
        <v>563</v>
      </c>
      <c r="H126" s="90">
        <v>80161500</v>
      </c>
      <c r="I126" s="91" t="s">
        <v>564</v>
      </c>
      <c r="J126" s="89" t="s">
        <v>435</v>
      </c>
      <c r="K126" s="57" t="s">
        <v>47</v>
      </c>
      <c r="L126" s="57" t="s">
        <v>565</v>
      </c>
      <c r="M126" s="57" t="s">
        <v>566</v>
      </c>
      <c r="N126" s="92">
        <v>156000000</v>
      </c>
      <c r="O126" s="92">
        <f t="shared" si="6"/>
        <v>13000000</v>
      </c>
      <c r="P126" s="51"/>
      <c r="Q126" s="51">
        <v>12</v>
      </c>
      <c r="R126" s="93">
        <f t="shared" si="7"/>
        <v>156000000</v>
      </c>
      <c r="S126" s="57" t="s">
        <v>202</v>
      </c>
      <c r="T126" s="94"/>
    </row>
    <row r="127" s="83" customFormat="1" ht="27" customHeight="1">
      <c r="A127" s="28">
        <v>126</v>
      </c>
      <c r="B127" s="36" t="s">
        <v>567</v>
      </c>
      <c r="C127" s="75">
        <v>46041</v>
      </c>
      <c r="D127" s="36" t="s">
        <v>38</v>
      </c>
      <c r="E127" s="36" t="s">
        <v>11</v>
      </c>
      <c r="F127" s="48" t="s">
        <v>5</v>
      </c>
      <c r="G127" s="77" t="s">
        <v>567</v>
      </c>
      <c r="H127" s="78">
        <v>80161500</v>
      </c>
      <c r="I127" s="87" t="s">
        <v>568</v>
      </c>
      <c r="J127" s="77" t="s">
        <v>435</v>
      </c>
      <c r="K127" s="76" t="s">
        <v>41</v>
      </c>
      <c r="L127" s="76" t="s">
        <v>569</v>
      </c>
      <c r="M127" s="76" t="s">
        <v>570</v>
      </c>
      <c r="N127" s="80">
        <v>96000000</v>
      </c>
      <c r="O127" s="80">
        <f t="shared" si="6"/>
        <v>8000000</v>
      </c>
      <c r="P127" s="81"/>
      <c r="Q127" s="81">
        <v>12</v>
      </c>
      <c r="R127" s="82">
        <f t="shared" si="7"/>
        <v>96000000</v>
      </c>
      <c r="S127" s="76" t="s">
        <v>123</v>
      </c>
      <c r="T127" s="86"/>
    </row>
    <row r="128" s="8" customFormat="1" ht="27" customHeight="1">
      <c r="A128" s="28">
        <v>127</v>
      </c>
      <c r="B128" s="54" t="s">
        <v>571</v>
      </c>
      <c r="C128" s="88">
        <v>46041</v>
      </c>
      <c r="D128" s="54" t="s">
        <v>38</v>
      </c>
      <c r="E128" s="54" t="s">
        <v>11</v>
      </c>
      <c r="F128" s="54" t="s">
        <v>5</v>
      </c>
      <c r="G128" s="89" t="s">
        <v>571</v>
      </c>
      <c r="H128" s="90">
        <v>80161500</v>
      </c>
      <c r="I128" s="91" t="s">
        <v>572</v>
      </c>
      <c r="J128" s="89" t="s">
        <v>435</v>
      </c>
      <c r="K128" s="57" t="s">
        <v>47</v>
      </c>
      <c r="L128" s="57" t="s">
        <v>573</v>
      </c>
      <c r="M128" s="57" t="s">
        <v>574</v>
      </c>
      <c r="N128" s="92">
        <v>148500000</v>
      </c>
      <c r="O128" s="92">
        <f t="shared" si="6"/>
        <v>13500000</v>
      </c>
      <c r="P128" s="51"/>
      <c r="Q128" s="51">
        <v>11</v>
      </c>
      <c r="R128" s="93">
        <f t="shared" si="7"/>
        <v>148500000</v>
      </c>
      <c r="S128" s="57" t="s">
        <v>202</v>
      </c>
      <c r="T128" s="94"/>
    </row>
    <row r="129" s="83" customFormat="1" ht="27" customHeight="1">
      <c r="A129" s="28">
        <v>128</v>
      </c>
      <c r="B129" s="36" t="s">
        <v>575</v>
      </c>
      <c r="C129" s="75">
        <v>46041</v>
      </c>
      <c r="D129" s="36" t="s">
        <v>38</v>
      </c>
      <c r="E129" s="36" t="s">
        <v>11</v>
      </c>
      <c r="F129" s="48" t="s">
        <v>5</v>
      </c>
      <c r="G129" s="77" t="s">
        <v>575</v>
      </c>
      <c r="H129" s="78">
        <v>80161500</v>
      </c>
      <c r="I129" s="87" t="s">
        <v>576</v>
      </c>
      <c r="J129" s="77" t="s">
        <v>288</v>
      </c>
      <c r="K129" s="76" t="s">
        <v>41</v>
      </c>
      <c r="L129" s="76" t="s">
        <v>577</v>
      </c>
      <c r="M129" s="76" t="s">
        <v>578</v>
      </c>
      <c r="N129" s="80">
        <v>108000000</v>
      </c>
      <c r="O129" s="80">
        <f t="shared" si="6"/>
        <v>9000000</v>
      </c>
      <c r="P129" s="81"/>
      <c r="Q129" s="81">
        <v>12</v>
      </c>
      <c r="R129" s="82">
        <f t="shared" si="7"/>
        <v>108000000</v>
      </c>
      <c r="S129" s="76" t="s">
        <v>123</v>
      </c>
      <c r="T129" s="86"/>
    </row>
    <row r="130" s="83" customFormat="1" ht="27" customHeight="1">
      <c r="A130" s="28">
        <v>129</v>
      </c>
      <c r="B130" s="36" t="s">
        <v>579</v>
      </c>
      <c r="C130" s="75">
        <v>46041</v>
      </c>
      <c r="D130" s="36" t="s">
        <v>38</v>
      </c>
      <c r="E130" s="36" t="s">
        <v>11</v>
      </c>
      <c r="F130" s="48" t="s">
        <v>5</v>
      </c>
      <c r="G130" s="77" t="s">
        <v>579</v>
      </c>
      <c r="H130" s="78">
        <v>80161500</v>
      </c>
      <c r="I130" s="87" t="s">
        <v>580</v>
      </c>
      <c r="J130" s="77" t="s">
        <v>435</v>
      </c>
      <c r="K130" s="76" t="s">
        <v>41</v>
      </c>
      <c r="L130" s="76" t="s">
        <v>581</v>
      </c>
      <c r="M130" s="76" t="s">
        <v>582</v>
      </c>
      <c r="N130" s="80">
        <v>96000000</v>
      </c>
      <c r="O130" s="80">
        <f t="shared" si="6"/>
        <v>8000000</v>
      </c>
      <c r="P130" s="81"/>
      <c r="Q130" s="81">
        <v>12</v>
      </c>
      <c r="R130" s="82">
        <f t="shared" si="7"/>
        <v>96000000</v>
      </c>
      <c r="S130" s="76" t="s">
        <v>123</v>
      </c>
      <c r="T130" s="86"/>
    </row>
    <row r="131" s="83" customFormat="1" ht="27" customHeight="1">
      <c r="A131" s="28">
        <v>130</v>
      </c>
      <c r="B131" s="36" t="s">
        <v>583</v>
      </c>
      <c r="C131" s="75">
        <v>46041</v>
      </c>
      <c r="D131" s="36" t="s">
        <v>38</v>
      </c>
      <c r="E131" s="36" t="s">
        <v>11</v>
      </c>
      <c r="F131" s="48" t="s">
        <v>5</v>
      </c>
      <c r="G131" s="77" t="s">
        <v>583</v>
      </c>
      <c r="H131" s="78">
        <v>80161500</v>
      </c>
      <c r="I131" s="87" t="s">
        <v>584</v>
      </c>
      <c r="J131" s="77" t="s">
        <v>435</v>
      </c>
      <c r="K131" s="76" t="s">
        <v>41</v>
      </c>
      <c r="L131" s="76" t="s">
        <v>585</v>
      </c>
      <c r="M131" s="76" t="s">
        <v>586</v>
      </c>
      <c r="N131" s="80">
        <v>96000000</v>
      </c>
      <c r="O131" s="80">
        <f t="shared" si="6"/>
        <v>8000000</v>
      </c>
      <c r="P131" s="81"/>
      <c r="Q131" s="81">
        <v>12</v>
      </c>
      <c r="R131" s="82">
        <f t="shared" si="7"/>
        <v>96000000</v>
      </c>
      <c r="S131" s="76" t="s">
        <v>123</v>
      </c>
      <c r="T131" s="86"/>
    </row>
    <row r="132" s="83" customFormat="1" ht="27" customHeight="1">
      <c r="A132" s="28">
        <v>131</v>
      </c>
      <c r="B132" s="36" t="s">
        <v>587</v>
      </c>
      <c r="C132" s="75">
        <v>46041</v>
      </c>
      <c r="D132" s="36" t="s">
        <v>38</v>
      </c>
      <c r="E132" s="36" t="s">
        <v>11</v>
      </c>
      <c r="F132" s="48" t="s">
        <v>5</v>
      </c>
      <c r="G132" s="77" t="s">
        <v>587</v>
      </c>
      <c r="H132" s="78">
        <v>80161500</v>
      </c>
      <c r="I132" s="87" t="s">
        <v>588</v>
      </c>
      <c r="J132" s="77" t="s">
        <v>435</v>
      </c>
      <c r="K132" s="76" t="s">
        <v>41</v>
      </c>
      <c r="L132" s="76" t="s">
        <v>589</v>
      </c>
      <c r="M132" s="76" t="s">
        <v>590</v>
      </c>
      <c r="N132" s="80">
        <v>96000000</v>
      </c>
      <c r="O132" s="80">
        <f t="shared" si="6"/>
        <v>8000000</v>
      </c>
      <c r="P132" s="81"/>
      <c r="Q132" s="81">
        <v>12</v>
      </c>
      <c r="R132" s="82">
        <f t="shared" si="7"/>
        <v>96000000</v>
      </c>
      <c r="S132" s="76" t="s">
        <v>123</v>
      </c>
      <c r="T132" s="86"/>
    </row>
    <row r="133" s="83" customFormat="1" ht="27" customHeight="1">
      <c r="A133" s="28">
        <v>132</v>
      </c>
      <c r="B133" s="36" t="s">
        <v>591</v>
      </c>
      <c r="C133" s="75">
        <v>46041</v>
      </c>
      <c r="D133" s="36" t="s">
        <v>38</v>
      </c>
      <c r="E133" s="36" t="s">
        <v>11</v>
      </c>
      <c r="F133" s="48" t="s">
        <v>5</v>
      </c>
      <c r="G133" s="77" t="s">
        <v>591</v>
      </c>
      <c r="H133" s="78">
        <v>80161500</v>
      </c>
      <c r="I133" s="87" t="s">
        <v>592</v>
      </c>
      <c r="J133" s="77" t="s">
        <v>435</v>
      </c>
      <c r="K133" s="76" t="s">
        <v>41</v>
      </c>
      <c r="L133" s="76" t="s">
        <v>593</v>
      </c>
      <c r="M133" s="76" t="s">
        <v>594</v>
      </c>
      <c r="N133" s="80">
        <v>96000000</v>
      </c>
      <c r="O133" s="80">
        <f t="shared" si="6"/>
        <v>8000000</v>
      </c>
      <c r="P133" s="81"/>
      <c r="Q133" s="81">
        <v>12</v>
      </c>
      <c r="R133" s="82">
        <f t="shared" si="7"/>
        <v>96000000</v>
      </c>
      <c r="S133" s="76" t="s">
        <v>123</v>
      </c>
      <c r="T133" s="86"/>
    </row>
    <row r="134" s="83" customFormat="1" ht="27" customHeight="1">
      <c r="A134" s="28">
        <v>133</v>
      </c>
      <c r="B134" s="36" t="s">
        <v>595</v>
      </c>
      <c r="C134" s="75">
        <v>46041</v>
      </c>
      <c r="D134" s="36" t="s">
        <v>38</v>
      </c>
      <c r="E134" s="36" t="s">
        <v>11</v>
      </c>
      <c r="F134" s="48" t="s">
        <v>5</v>
      </c>
      <c r="G134" s="77" t="s">
        <v>595</v>
      </c>
      <c r="H134" s="78">
        <v>80161500</v>
      </c>
      <c r="I134" s="87" t="s">
        <v>596</v>
      </c>
      <c r="J134" s="77" t="s">
        <v>435</v>
      </c>
      <c r="K134" s="76" t="s">
        <v>41</v>
      </c>
      <c r="L134" s="76" t="s">
        <v>597</v>
      </c>
      <c r="M134" s="76" t="s">
        <v>598</v>
      </c>
      <c r="N134" s="80">
        <v>59500000</v>
      </c>
      <c r="O134" s="80">
        <f t="shared" si="6"/>
        <v>8500000</v>
      </c>
      <c r="P134" s="81"/>
      <c r="Q134" s="81">
        <v>7</v>
      </c>
      <c r="R134" s="82">
        <f t="shared" si="7"/>
        <v>59500000</v>
      </c>
      <c r="S134" s="76" t="s">
        <v>61</v>
      </c>
      <c r="T134" s="86"/>
    </row>
    <row r="135" s="83" customFormat="1" ht="27" customHeight="1">
      <c r="A135" s="28">
        <v>134</v>
      </c>
      <c r="B135" s="36" t="s">
        <v>599</v>
      </c>
      <c r="C135" s="75">
        <v>46041</v>
      </c>
      <c r="D135" s="36" t="s">
        <v>38</v>
      </c>
      <c r="E135" s="36" t="s">
        <v>11</v>
      </c>
      <c r="F135" s="48" t="s">
        <v>5</v>
      </c>
      <c r="G135" s="77" t="s">
        <v>599</v>
      </c>
      <c r="H135" s="78" t="s">
        <v>51</v>
      </c>
      <c r="I135" s="87" t="s">
        <v>600</v>
      </c>
      <c r="J135" s="77" t="s">
        <v>288</v>
      </c>
      <c r="K135" s="76" t="s">
        <v>41</v>
      </c>
      <c r="L135" s="76" t="s">
        <v>601</v>
      </c>
      <c r="M135" s="76" t="s">
        <v>602</v>
      </c>
      <c r="N135" s="80" t="s">
        <v>603</v>
      </c>
      <c r="O135" s="80" t="s">
        <v>604</v>
      </c>
      <c r="P135" s="81"/>
      <c r="Q135" s="81">
        <v>4</v>
      </c>
      <c r="R135" s="82" t="str">
        <f t="shared" si="7"/>
        <v xml:space="preserve">$ 42.120.000</v>
      </c>
      <c r="S135" s="76" t="s">
        <v>44</v>
      </c>
      <c r="T135" s="86"/>
    </row>
    <row r="136" s="83" customFormat="1" ht="27" customHeight="1">
      <c r="A136" s="28">
        <v>135</v>
      </c>
      <c r="B136" s="36" t="s">
        <v>605</v>
      </c>
      <c r="C136" s="75">
        <v>46042</v>
      </c>
      <c r="D136" s="36" t="s">
        <v>38</v>
      </c>
      <c r="E136" s="36" t="s">
        <v>11</v>
      </c>
      <c r="F136" s="48" t="s">
        <v>5</v>
      </c>
      <c r="G136" s="77" t="s">
        <v>605</v>
      </c>
      <c r="H136" s="78">
        <v>80161500</v>
      </c>
      <c r="I136" s="87" t="s">
        <v>606</v>
      </c>
      <c r="J136" s="77" t="s">
        <v>435</v>
      </c>
      <c r="K136" s="76" t="s">
        <v>41</v>
      </c>
      <c r="L136" s="76" t="s">
        <v>607</v>
      </c>
      <c r="M136" s="76" t="s">
        <v>608</v>
      </c>
      <c r="N136" s="80">
        <v>96000000</v>
      </c>
      <c r="O136" s="80">
        <f t="shared" si="6"/>
        <v>8000000</v>
      </c>
      <c r="P136" s="81"/>
      <c r="Q136" s="81">
        <v>12</v>
      </c>
      <c r="R136" s="82">
        <f t="shared" si="7"/>
        <v>96000000</v>
      </c>
      <c r="S136" s="76" t="s">
        <v>123</v>
      </c>
      <c r="T136" s="86"/>
    </row>
    <row r="137" s="83" customFormat="1" ht="27" customHeight="1">
      <c r="A137" s="28">
        <v>136</v>
      </c>
      <c r="B137" s="36" t="s">
        <v>609</v>
      </c>
      <c r="C137" s="75">
        <v>46042</v>
      </c>
      <c r="D137" s="36" t="s">
        <v>38</v>
      </c>
      <c r="E137" s="36" t="s">
        <v>11</v>
      </c>
      <c r="F137" s="48" t="s">
        <v>5</v>
      </c>
      <c r="G137" s="77" t="s">
        <v>609</v>
      </c>
      <c r="H137" s="78">
        <v>80161500</v>
      </c>
      <c r="I137" s="87" t="s">
        <v>610</v>
      </c>
      <c r="J137" s="77" t="s">
        <v>288</v>
      </c>
      <c r="K137" s="76" t="s">
        <v>41</v>
      </c>
      <c r="L137" s="76" t="s">
        <v>611</v>
      </c>
      <c r="M137" s="76" t="s">
        <v>612</v>
      </c>
      <c r="N137" s="80">
        <v>85000000</v>
      </c>
      <c r="O137" s="80">
        <f t="shared" si="6"/>
        <v>8500000</v>
      </c>
      <c r="P137" s="81"/>
      <c r="Q137" s="81">
        <v>10</v>
      </c>
      <c r="R137" s="82">
        <f t="shared" si="7"/>
        <v>85000000</v>
      </c>
      <c r="S137" s="76" t="s">
        <v>172</v>
      </c>
      <c r="T137" s="86"/>
    </row>
    <row r="138" s="83" customFormat="1" ht="27" customHeight="1">
      <c r="A138" s="28">
        <v>137</v>
      </c>
      <c r="B138" s="36" t="s">
        <v>613</v>
      </c>
      <c r="C138" s="75">
        <v>46042</v>
      </c>
      <c r="D138" s="36" t="s">
        <v>38</v>
      </c>
      <c r="E138" s="36" t="s">
        <v>11</v>
      </c>
      <c r="F138" s="48" t="s">
        <v>5</v>
      </c>
      <c r="G138" s="77" t="s">
        <v>613</v>
      </c>
      <c r="H138" s="78">
        <v>80161500</v>
      </c>
      <c r="I138" s="87" t="s">
        <v>614</v>
      </c>
      <c r="J138" s="77" t="s">
        <v>288</v>
      </c>
      <c r="K138" s="76" t="s">
        <v>41</v>
      </c>
      <c r="L138" s="76" t="s">
        <v>615</v>
      </c>
      <c r="M138" s="76" t="s">
        <v>616</v>
      </c>
      <c r="N138" s="80">
        <v>156000000</v>
      </c>
      <c r="O138" s="80">
        <f t="shared" si="6"/>
        <v>13000000</v>
      </c>
      <c r="P138" s="81"/>
      <c r="Q138" s="81">
        <v>12</v>
      </c>
      <c r="R138" s="82">
        <f t="shared" si="7"/>
        <v>156000000</v>
      </c>
      <c r="S138" s="76" t="s">
        <v>123</v>
      </c>
      <c r="T138" s="86"/>
    </row>
    <row r="139" s="83" customFormat="1" ht="27" customHeight="1">
      <c r="A139" s="28">
        <v>138</v>
      </c>
      <c r="B139" s="36" t="s">
        <v>617</v>
      </c>
      <c r="C139" s="75">
        <v>46042</v>
      </c>
      <c r="D139" s="36" t="s">
        <v>38</v>
      </c>
      <c r="E139" s="36" t="s">
        <v>11</v>
      </c>
      <c r="F139" s="48" t="s">
        <v>5</v>
      </c>
      <c r="G139" s="77" t="s">
        <v>617</v>
      </c>
      <c r="H139" s="78">
        <v>80161500</v>
      </c>
      <c r="I139" s="87" t="s">
        <v>618</v>
      </c>
      <c r="J139" s="77" t="s">
        <v>40</v>
      </c>
      <c r="K139" s="76" t="s">
        <v>41</v>
      </c>
      <c r="L139" s="76" t="s">
        <v>619</v>
      </c>
      <c r="M139" s="76" t="s">
        <v>620</v>
      </c>
      <c r="N139" s="80">
        <v>108000000</v>
      </c>
      <c r="O139" s="80">
        <f t="shared" si="6"/>
        <v>9000000</v>
      </c>
      <c r="P139" s="81"/>
      <c r="Q139" s="81">
        <v>12</v>
      </c>
      <c r="R139" s="82">
        <f t="shared" si="7"/>
        <v>108000000</v>
      </c>
      <c r="S139" s="76" t="s">
        <v>123</v>
      </c>
      <c r="T139" s="86"/>
    </row>
    <row r="140" s="83" customFormat="1" ht="27" customHeight="1">
      <c r="A140" s="28">
        <v>139</v>
      </c>
      <c r="B140" s="36" t="s">
        <v>621</v>
      </c>
      <c r="C140" s="75">
        <v>46042</v>
      </c>
      <c r="D140" s="36" t="s">
        <v>38</v>
      </c>
      <c r="E140" s="36" t="s">
        <v>11</v>
      </c>
      <c r="F140" s="48" t="s">
        <v>5</v>
      </c>
      <c r="G140" s="77" t="s">
        <v>621</v>
      </c>
      <c r="H140" s="78">
        <v>80161500</v>
      </c>
      <c r="I140" s="87" t="s">
        <v>622</v>
      </c>
      <c r="J140" s="77" t="s">
        <v>435</v>
      </c>
      <c r="K140" s="76" t="s">
        <v>41</v>
      </c>
      <c r="L140" s="76" t="s">
        <v>623</v>
      </c>
      <c r="M140" s="76" t="s">
        <v>624</v>
      </c>
      <c r="N140" s="80">
        <v>120000000</v>
      </c>
      <c r="O140" s="80">
        <f t="shared" si="6"/>
        <v>10000000</v>
      </c>
      <c r="P140" s="81"/>
      <c r="Q140" s="81">
        <v>12</v>
      </c>
      <c r="R140" s="82">
        <f t="shared" si="7"/>
        <v>120000000</v>
      </c>
      <c r="S140" s="76" t="s">
        <v>123</v>
      </c>
      <c r="T140" s="86"/>
    </row>
    <row r="141" s="83" customFormat="1" ht="27" customHeight="1">
      <c r="A141" s="28">
        <v>140</v>
      </c>
      <c r="B141" s="36" t="s">
        <v>625</v>
      </c>
      <c r="C141" s="75">
        <v>46042</v>
      </c>
      <c r="D141" s="76" t="s">
        <v>77</v>
      </c>
      <c r="E141" s="76" t="s">
        <v>9</v>
      </c>
      <c r="F141" s="48" t="s">
        <v>5</v>
      </c>
      <c r="G141" s="77" t="s">
        <v>625</v>
      </c>
      <c r="H141" s="78">
        <v>80161500</v>
      </c>
      <c r="I141" s="79" t="s">
        <v>626</v>
      </c>
      <c r="J141" s="77" t="s">
        <v>435</v>
      </c>
      <c r="K141" s="76" t="s">
        <v>41</v>
      </c>
      <c r="L141" s="76" t="s">
        <v>627</v>
      </c>
      <c r="M141" s="76" t="s">
        <v>628</v>
      </c>
      <c r="N141" s="80">
        <v>60000000</v>
      </c>
      <c r="O141" s="80">
        <f t="shared" si="6"/>
        <v>5000000</v>
      </c>
      <c r="P141" s="81"/>
      <c r="Q141" s="81">
        <v>12</v>
      </c>
      <c r="R141" s="82">
        <f t="shared" si="7"/>
        <v>60000000</v>
      </c>
      <c r="S141" s="76" t="s">
        <v>123</v>
      </c>
      <c r="T141" s="86"/>
    </row>
    <row r="142" s="83" customFormat="1" ht="27" customHeight="1">
      <c r="A142" s="28">
        <v>141</v>
      </c>
      <c r="B142" s="36" t="s">
        <v>629</v>
      </c>
      <c r="C142" s="75">
        <v>46042</v>
      </c>
      <c r="D142" s="76" t="s">
        <v>38</v>
      </c>
      <c r="E142" s="76" t="s">
        <v>11</v>
      </c>
      <c r="F142" s="48" t="s">
        <v>5</v>
      </c>
      <c r="G142" s="77" t="s">
        <v>629</v>
      </c>
      <c r="H142" s="78">
        <v>80161500</v>
      </c>
      <c r="I142" s="95" t="s">
        <v>630</v>
      </c>
      <c r="J142" s="77" t="s">
        <v>435</v>
      </c>
      <c r="K142" s="76" t="s">
        <v>41</v>
      </c>
      <c r="L142" s="76" t="s">
        <v>631</v>
      </c>
      <c r="M142" s="96" t="s">
        <v>632</v>
      </c>
      <c r="N142" s="80">
        <v>96000000</v>
      </c>
      <c r="O142" s="80">
        <f t="shared" si="6"/>
        <v>8000000</v>
      </c>
      <c r="P142" s="81"/>
      <c r="Q142" s="81">
        <v>12</v>
      </c>
      <c r="R142" s="82">
        <f t="shared" si="7"/>
        <v>96000000</v>
      </c>
      <c r="S142" s="76" t="s">
        <v>123</v>
      </c>
      <c r="T142" s="86"/>
    </row>
    <row r="143" s="83" customFormat="1" ht="27" customHeight="1">
      <c r="A143" s="28">
        <v>142</v>
      </c>
      <c r="B143" s="29" t="s">
        <v>633</v>
      </c>
      <c r="C143" s="30">
        <v>46036</v>
      </c>
      <c r="D143" s="29" t="s">
        <v>38</v>
      </c>
      <c r="E143" s="29" t="s">
        <v>11</v>
      </c>
      <c r="F143" s="31" t="s">
        <v>5</v>
      </c>
      <c r="G143" s="31" t="s">
        <v>633</v>
      </c>
      <c r="H143" s="39">
        <v>80111600</v>
      </c>
      <c r="I143" s="33" t="s">
        <v>634</v>
      </c>
      <c r="J143" s="29" t="s">
        <v>40</v>
      </c>
      <c r="K143" s="34" t="s">
        <v>41</v>
      </c>
      <c r="L143" s="31" t="s">
        <v>635</v>
      </c>
      <c r="M143" s="36" t="s">
        <v>636</v>
      </c>
      <c r="N143" s="38">
        <v>54000000</v>
      </c>
      <c r="O143" s="38">
        <f t="shared" si="6"/>
        <v>9000000</v>
      </c>
      <c r="P143" s="29"/>
      <c r="Q143" s="39">
        <v>6</v>
      </c>
      <c r="R143" s="40">
        <f t="shared" si="7"/>
        <v>54000000</v>
      </c>
      <c r="S143" s="41" t="s">
        <v>269</v>
      </c>
      <c r="T143" s="86"/>
    </row>
    <row r="144" s="83" customFormat="1" ht="27" customHeight="1">
      <c r="A144" s="28">
        <v>143</v>
      </c>
      <c r="B144" s="36" t="s">
        <v>637</v>
      </c>
      <c r="C144" s="75">
        <v>46042</v>
      </c>
      <c r="D144" s="36" t="s">
        <v>38</v>
      </c>
      <c r="E144" s="36" t="s">
        <v>11</v>
      </c>
      <c r="F144" s="48" t="s">
        <v>5</v>
      </c>
      <c r="G144" s="31" t="s">
        <v>637</v>
      </c>
      <c r="H144" s="39">
        <v>80161500</v>
      </c>
      <c r="I144" s="84" t="s">
        <v>638</v>
      </c>
      <c r="J144" s="29" t="s">
        <v>435</v>
      </c>
      <c r="K144" s="60" t="s">
        <v>41</v>
      </c>
      <c r="L144" s="48" t="s">
        <v>639</v>
      </c>
      <c r="M144" s="36" t="s">
        <v>640</v>
      </c>
      <c r="N144" s="85">
        <v>96000000</v>
      </c>
      <c r="O144" s="85">
        <f t="shared" si="6"/>
        <v>8000000</v>
      </c>
      <c r="P144" s="36"/>
      <c r="Q144" s="39">
        <v>12</v>
      </c>
      <c r="R144" s="40">
        <f t="shared" si="7"/>
        <v>96000000</v>
      </c>
      <c r="S144" s="41" t="s">
        <v>123</v>
      </c>
      <c r="T144" s="86"/>
    </row>
    <row r="145" s="83" customFormat="1" ht="27" customHeight="1">
      <c r="A145" s="28">
        <v>144</v>
      </c>
      <c r="B145" s="36" t="s">
        <v>641</v>
      </c>
      <c r="C145" s="75">
        <v>46042</v>
      </c>
      <c r="D145" s="36" t="s">
        <v>38</v>
      </c>
      <c r="E145" s="36" t="s">
        <v>11</v>
      </c>
      <c r="F145" s="48" t="s">
        <v>5</v>
      </c>
      <c r="G145" s="31" t="s">
        <v>641</v>
      </c>
      <c r="H145" s="39">
        <v>80111600</v>
      </c>
      <c r="I145" s="84" t="s">
        <v>642</v>
      </c>
      <c r="J145" s="29" t="s">
        <v>288</v>
      </c>
      <c r="K145" s="60" t="s">
        <v>41</v>
      </c>
      <c r="L145" s="36" t="s">
        <v>643</v>
      </c>
      <c r="M145" s="36" t="s">
        <v>644</v>
      </c>
      <c r="N145" s="85">
        <v>80000000</v>
      </c>
      <c r="O145" s="85">
        <f t="shared" si="6"/>
        <v>6666666.666666667</v>
      </c>
      <c r="P145" s="36"/>
      <c r="Q145" s="39">
        <v>12</v>
      </c>
      <c r="R145" s="40">
        <f t="shared" si="7"/>
        <v>80000000</v>
      </c>
      <c r="S145" s="41" t="s">
        <v>269</v>
      </c>
      <c r="T145" s="86"/>
    </row>
    <row r="146" s="83" customFormat="1" ht="27" customHeight="1">
      <c r="A146" s="28">
        <v>145</v>
      </c>
      <c r="B146" s="29" t="s">
        <v>645</v>
      </c>
      <c r="C146" s="30">
        <v>46046</v>
      </c>
      <c r="D146" s="29" t="s">
        <v>646</v>
      </c>
      <c r="E146" s="29" t="s">
        <v>6</v>
      </c>
      <c r="F146" s="31" t="s">
        <v>5</v>
      </c>
      <c r="G146" s="31" t="s">
        <v>647</v>
      </c>
      <c r="H146" s="39">
        <v>80131500</v>
      </c>
      <c r="I146" s="63" t="s">
        <v>648</v>
      </c>
      <c r="J146" s="29" t="s">
        <v>288</v>
      </c>
      <c r="K146" s="34" t="s">
        <v>41</v>
      </c>
      <c r="L146" s="29" t="s">
        <v>649</v>
      </c>
      <c r="M146" s="36" t="s">
        <v>650</v>
      </c>
      <c r="N146" s="38">
        <v>212083200</v>
      </c>
      <c r="O146" s="38">
        <f t="shared" si="6"/>
        <v>17673600</v>
      </c>
      <c r="P146" s="29"/>
      <c r="Q146" s="39">
        <v>12</v>
      </c>
      <c r="R146" s="40">
        <f t="shared" si="7"/>
        <v>212083200</v>
      </c>
      <c r="S146" s="41" t="s">
        <v>269</v>
      </c>
      <c r="T146" s="86"/>
    </row>
    <row r="147" s="83" customFormat="1" ht="27" customHeight="1">
      <c r="A147" s="28">
        <v>146</v>
      </c>
      <c r="B147" s="36" t="s">
        <v>651</v>
      </c>
      <c r="C147" s="75">
        <v>46042</v>
      </c>
      <c r="D147" s="36" t="s">
        <v>38</v>
      </c>
      <c r="E147" s="36" t="s">
        <v>11</v>
      </c>
      <c r="F147" s="48" t="s">
        <v>5</v>
      </c>
      <c r="G147" s="31" t="s">
        <v>651</v>
      </c>
      <c r="H147" s="39">
        <v>80161500</v>
      </c>
      <c r="I147" s="84" t="s">
        <v>652</v>
      </c>
      <c r="J147" s="29" t="s">
        <v>40</v>
      </c>
      <c r="K147" s="60" t="s">
        <v>47</v>
      </c>
      <c r="L147" s="36" t="s">
        <v>653</v>
      </c>
      <c r="M147" s="36" t="s">
        <v>654</v>
      </c>
      <c r="N147" s="85">
        <v>96000000</v>
      </c>
      <c r="O147" s="85">
        <f t="shared" si="6"/>
        <v>8000000</v>
      </c>
      <c r="P147" s="36"/>
      <c r="Q147" s="39">
        <v>12</v>
      </c>
      <c r="R147" s="40">
        <f t="shared" si="7"/>
        <v>96000000</v>
      </c>
      <c r="S147" s="41" t="s">
        <v>123</v>
      </c>
      <c r="T147" s="86"/>
    </row>
    <row r="148" s="83" customFormat="1" ht="27" customHeight="1">
      <c r="A148" s="28">
        <v>147</v>
      </c>
      <c r="B148" s="36" t="s">
        <v>655</v>
      </c>
      <c r="C148" s="75">
        <v>46042</v>
      </c>
      <c r="D148" s="36" t="s">
        <v>38</v>
      </c>
      <c r="E148" s="36" t="s">
        <v>11</v>
      </c>
      <c r="F148" s="48" t="s">
        <v>5</v>
      </c>
      <c r="G148" s="31" t="s">
        <v>655</v>
      </c>
      <c r="H148" s="39" t="s">
        <v>67</v>
      </c>
      <c r="I148" s="84" t="s">
        <v>656</v>
      </c>
      <c r="J148" s="29" t="s">
        <v>435</v>
      </c>
      <c r="K148" s="60" t="s">
        <v>41</v>
      </c>
      <c r="L148" s="36" t="s">
        <v>657</v>
      </c>
      <c r="M148" s="36" t="s">
        <v>658</v>
      </c>
      <c r="N148" s="85">
        <v>96000000</v>
      </c>
      <c r="O148" s="85">
        <f t="shared" si="6"/>
        <v>8000000</v>
      </c>
      <c r="P148" s="36"/>
      <c r="Q148" s="39">
        <v>12</v>
      </c>
      <c r="R148" s="40">
        <f t="shared" si="7"/>
        <v>96000000</v>
      </c>
      <c r="S148" s="41" t="s">
        <v>123</v>
      </c>
      <c r="T148" s="86"/>
    </row>
    <row r="149" s="83" customFormat="1" ht="27" customHeight="1">
      <c r="A149" s="28">
        <v>148</v>
      </c>
      <c r="B149" s="36" t="s">
        <v>659</v>
      </c>
      <c r="C149" s="75">
        <v>46042</v>
      </c>
      <c r="D149" s="36" t="s">
        <v>38</v>
      </c>
      <c r="E149" s="36" t="s">
        <v>11</v>
      </c>
      <c r="F149" s="48" t="s">
        <v>5</v>
      </c>
      <c r="G149" s="31" t="s">
        <v>659</v>
      </c>
      <c r="H149" s="39">
        <v>80161500</v>
      </c>
      <c r="I149" s="84" t="s">
        <v>660</v>
      </c>
      <c r="J149" s="29" t="s">
        <v>40</v>
      </c>
      <c r="K149" s="60" t="s">
        <v>41</v>
      </c>
      <c r="L149" s="48" t="s">
        <v>661</v>
      </c>
      <c r="M149" s="36" t="s">
        <v>662</v>
      </c>
      <c r="N149" s="85">
        <v>120000000</v>
      </c>
      <c r="O149" s="85">
        <f t="shared" si="6"/>
        <v>10000000</v>
      </c>
      <c r="P149" s="36"/>
      <c r="Q149" s="39">
        <v>12</v>
      </c>
      <c r="R149" s="40">
        <f t="shared" si="7"/>
        <v>120000000</v>
      </c>
      <c r="S149" s="41" t="s">
        <v>123</v>
      </c>
      <c r="T149" s="86"/>
    </row>
    <row r="150" s="83" customFormat="1" ht="27" customHeight="1">
      <c r="A150" s="28">
        <v>149</v>
      </c>
      <c r="B150" s="36" t="s">
        <v>663</v>
      </c>
      <c r="C150" s="75">
        <v>46042</v>
      </c>
      <c r="D150" s="36" t="s">
        <v>38</v>
      </c>
      <c r="E150" s="36" t="s">
        <v>11</v>
      </c>
      <c r="F150" s="48" t="s">
        <v>5</v>
      </c>
      <c r="G150" s="31" t="s">
        <v>663</v>
      </c>
      <c r="H150" s="39">
        <v>80161500</v>
      </c>
      <c r="I150" s="84" t="s">
        <v>664</v>
      </c>
      <c r="J150" s="29" t="s">
        <v>288</v>
      </c>
      <c r="K150" s="60" t="s">
        <v>41</v>
      </c>
      <c r="L150" s="48" t="s">
        <v>665</v>
      </c>
      <c r="M150" s="36" t="s">
        <v>666</v>
      </c>
      <c r="N150" s="85">
        <v>54000000</v>
      </c>
      <c r="O150" s="85">
        <f t="shared" si="6"/>
        <v>9000000</v>
      </c>
      <c r="P150" s="36"/>
      <c r="Q150" s="39">
        <v>6</v>
      </c>
      <c r="R150" s="40">
        <f t="shared" si="7"/>
        <v>54000000</v>
      </c>
      <c r="S150" s="41" t="s">
        <v>667</v>
      </c>
      <c r="T150" s="86"/>
    </row>
    <row r="151" s="83" customFormat="1" ht="27" customHeight="1">
      <c r="A151" s="28">
        <v>150</v>
      </c>
      <c r="B151" s="36" t="s">
        <v>668</v>
      </c>
      <c r="C151" s="75">
        <v>46042</v>
      </c>
      <c r="D151" s="36" t="s">
        <v>38</v>
      </c>
      <c r="E151" s="36" t="s">
        <v>11</v>
      </c>
      <c r="F151" s="48" t="s">
        <v>5</v>
      </c>
      <c r="G151" s="31" t="s">
        <v>668</v>
      </c>
      <c r="H151" s="39">
        <v>80161500</v>
      </c>
      <c r="I151" s="84" t="s">
        <v>669</v>
      </c>
      <c r="J151" s="29" t="s">
        <v>40</v>
      </c>
      <c r="K151" s="60" t="s">
        <v>41</v>
      </c>
      <c r="L151" s="36" t="s">
        <v>670</v>
      </c>
      <c r="M151" s="36" t="s">
        <v>671</v>
      </c>
      <c r="N151" s="85">
        <v>96000000</v>
      </c>
      <c r="O151" s="85">
        <f t="shared" si="6"/>
        <v>8000000</v>
      </c>
      <c r="P151" s="36"/>
      <c r="Q151" s="39">
        <v>12</v>
      </c>
      <c r="R151" s="40">
        <f t="shared" si="7"/>
        <v>96000000</v>
      </c>
      <c r="S151" s="41" t="s">
        <v>123</v>
      </c>
      <c r="T151" s="86"/>
    </row>
    <row r="152" s="83" customFormat="1" ht="27" customHeight="1">
      <c r="A152" s="28">
        <v>151</v>
      </c>
      <c r="B152" s="36" t="s">
        <v>672</v>
      </c>
      <c r="C152" s="75">
        <v>46042</v>
      </c>
      <c r="D152" s="36" t="s">
        <v>38</v>
      </c>
      <c r="E152" s="36" t="s">
        <v>11</v>
      </c>
      <c r="F152" s="48" t="s">
        <v>5</v>
      </c>
      <c r="G152" s="31" t="s">
        <v>672</v>
      </c>
      <c r="H152" s="39">
        <v>80161500</v>
      </c>
      <c r="I152" s="84" t="s">
        <v>673</v>
      </c>
      <c r="J152" s="29" t="s">
        <v>40</v>
      </c>
      <c r="K152" s="60" t="s">
        <v>41</v>
      </c>
      <c r="L152" s="36" t="s">
        <v>674</v>
      </c>
      <c r="M152" s="36" t="s">
        <v>675</v>
      </c>
      <c r="N152" s="85">
        <v>96000000</v>
      </c>
      <c r="O152" s="85">
        <f t="shared" si="6"/>
        <v>8000000</v>
      </c>
      <c r="P152" s="36"/>
      <c r="Q152" s="39">
        <v>12</v>
      </c>
      <c r="R152" s="40">
        <f t="shared" si="7"/>
        <v>96000000</v>
      </c>
      <c r="S152" s="41" t="s">
        <v>123</v>
      </c>
      <c r="T152" s="86"/>
    </row>
    <row r="153" s="83" customFormat="1" ht="27" customHeight="1">
      <c r="A153" s="28">
        <v>152</v>
      </c>
      <c r="B153" s="29" t="s">
        <v>676</v>
      </c>
      <c r="C153" s="30">
        <v>46048</v>
      </c>
      <c r="D153" s="29" t="s">
        <v>38</v>
      </c>
      <c r="E153" s="29" t="s">
        <v>8</v>
      </c>
      <c r="F153" s="31" t="s">
        <v>5</v>
      </c>
      <c r="G153" s="31" t="s">
        <v>676</v>
      </c>
      <c r="H153" s="97">
        <v>80111600</v>
      </c>
      <c r="I153" s="65" t="s">
        <v>677</v>
      </c>
      <c r="J153" s="29" t="s">
        <v>175</v>
      </c>
      <c r="K153" s="34" t="s">
        <v>41</v>
      </c>
      <c r="L153" s="66" t="s">
        <v>678</v>
      </c>
      <c r="M153" s="31" t="s">
        <v>679</v>
      </c>
      <c r="N153" s="67">
        <v>72000000</v>
      </c>
      <c r="O153" s="38">
        <f t="shared" si="6"/>
        <v>8000000</v>
      </c>
      <c r="P153" s="29"/>
      <c r="Q153" s="39">
        <v>9</v>
      </c>
      <c r="R153" s="40">
        <f t="shared" si="7"/>
        <v>72000000</v>
      </c>
      <c r="S153" s="41" t="s">
        <v>269</v>
      </c>
      <c r="T153" s="86"/>
    </row>
    <row r="154" s="83" customFormat="1" ht="27" customHeight="1">
      <c r="A154" s="28">
        <v>153</v>
      </c>
      <c r="B154" s="36" t="s">
        <v>680</v>
      </c>
      <c r="C154" s="75">
        <v>46042</v>
      </c>
      <c r="D154" s="36" t="s">
        <v>38</v>
      </c>
      <c r="E154" s="36" t="s">
        <v>11</v>
      </c>
      <c r="F154" s="48" t="s">
        <v>5</v>
      </c>
      <c r="G154" s="31" t="s">
        <v>680</v>
      </c>
      <c r="H154" s="39">
        <v>80161500</v>
      </c>
      <c r="I154" s="98" t="s">
        <v>681</v>
      </c>
      <c r="J154" s="29" t="s">
        <v>288</v>
      </c>
      <c r="K154" s="60" t="s">
        <v>41</v>
      </c>
      <c r="L154" s="36" t="s">
        <v>682</v>
      </c>
      <c r="M154" s="36" t="s">
        <v>683</v>
      </c>
      <c r="N154" s="85">
        <v>23040000</v>
      </c>
      <c r="O154" s="85">
        <v>3900000</v>
      </c>
      <c r="P154" s="36"/>
      <c r="Q154" s="39">
        <v>6</v>
      </c>
      <c r="R154" s="40">
        <f t="shared" si="7"/>
        <v>23040000</v>
      </c>
      <c r="S154" s="41" t="s">
        <v>75</v>
      </c>
      <c r="T154" s="86"/>
    </row>
    <row r="155" s="83" customFormat="1" ht="27" customHeight="1">
      <c r="A155" s="28">
        <v>154</v>
      </c>
      <c r="B155" s="36" t="s">
        <v>684</v>
      </c>
      <c r="C155" s="75">
        <v>46042</v>
      </c>
      <c r="D155" s="36" t="s">
        <v>38</v>
      </c>
      <c r="E155" s="36" t="s">
        <v>11</v>
      </c>
      <c r="F155" s="48" t="s">
        <v>5</v>
      </c>
      <c r="G155" s="31" t="s">
        <v>684</v>
      </c>
      <c r="H155" s="39">
        <v>80161500</v>
      </c>
      <c r="I155" s="98" t="s">
        <v>685</v>
      </c>
      <c r="J155" s="29" t="s">
        <v>288</v>
      </c>
      <c r="K155" s="60" t="s">
        <v>41</v>
      </c>
      <c r="L155" s="36" t="s">
        <v>686</v>
      </c>
      <c r="M155" s="36" t="s">
        <v>687</v>
      </c>
      <c r="N155" s="85">
        <v>96000000</v>
      </c>
      <c r="O155" s="85">
        <v>8000000</v>
      </c>
      <c r="P155" s="36"/>
      <c r="Q155" s="39">
        <v>12</v>
      </c>
      <c r="R155" s="40">
        <f t="shared" si="7"/>
        <v>96000000</v>
      </c>
      <c r="S155" s="41" t="s">
        <v>123</v>
      </c>
      <c r="T155" s="86"/>
    </row>
    <row r="156" s="83" customFormat="1" ht="27" customHeight="1">
      <c r="A156" s="28">
        <v>155</v>
      </c>
      <c r="B156" s="36" t="s">
        <v>688</v>
      </c>
      <c r="C156" s="75">
        <v>46042</v>
      </c>
      <c r="D156" s="36" t="s">
        <v>38</v>
      </c>
      <c r="E156" s="36" t="s">
        <v>11</v>
      </c>
      <c r="F156" s="48" t="s">
        <v>5</v>
      </c>
      <c r="G156" s="31" t="s">
        <v>688</v>
      </c>
      <c r="H156" s="39">
        <v>80161500</v>
      </c>
      <c r="I156" s="84" t="s">
        <v>689</v>
      </c>
      <c r="J156" s="29" t="s">
        <v>288</v>
      </c>
      <c r="K156" s="60" t="s">
        <v>41</v>
      </c>
      <c r="L156" s="36" t="s">
        <v>690</v>
      </c>
      <c r="M156" s="84" t="s">
        <v>691</v>
      </c>
      <c r="N156" s="85">
        <v>96000000</v>
      </c>
      <c r="O156" s="85">
        <f t="shared" si="6"/>
        <v>8000000</v>
      </c>
      <c r="P156" s="36"/>
      <c r="Q156" s="39">
        <v>12</v>
      </c>
      <c r="R156" s="40">
        <f t="shared" si="7"/>
        <v>96000000</v>
      </c>
      <c r="S156" s="41" t="s">
        <v>123</v>
      </c>
      <c r="T156" s="86"/>
    </row>
    <row r="157" s="83" customFormat="1" ht="27" customHeight="1">
      <c r="A157" s="28">
        <v>156</v>
      </c>
      <c r="B157" s="29" t="s">
        <v>692</v>
      </c>
      <c r="C157" s="30">
        <v>46046</v>
      </c>
      <c r="D157" s="29" t="s">
        <v>38</v>
      </c>
      <c r="E157" s="29" t="s">
        <v>11</v>
      </c>
      <c r="F157" s="31" t="s">
        <v>5</v>
      </c>
      <c r="G157" s="31" t="s">
        <v>692</v>
      </c>
      <c r="H157" s="39">
        <v>80111600</v>
      </c>
      <c r="I157" s="99" t="s">
        <v>693</v>
      </c>
      <c r="J157" s="29" t="s">
        <v>288</v>
      </c>
      <c r="K157" s="34" t="s">
        <v>41</v>
      </c>
      <c r="L157" s="29" t="s">
        <v>694</v>
      </c>
      <c r="M157" s="36" t="s">
        <v>695</v>
      </c>
      <c r="N157" s="38">
        <v>76961333</v>
      </c>
      <c r="O157" s="38">
        <f t="shared" si="6"/>
        <v>7696133.2999999998</v>
      </c>
      <c r="P157" s="29"/>
      <c r="Q157" s="39">
        <v>10</v>
      </c>
      <c r="R157" s="40">
        <f t="shared" si="7"/>
        <v>76961333</v>
      </c>
      <c r="S157" s="41" t="s">
        <v>269</v>
      </c>
      <c r="T157" s="86"/>
    </row>
    <row r="158" s="83" customFormat="1" ht="27" customHeight="1">
      <c r="A158" s="28">
        <v>157</v>
      </c>
      <c r="B158" s="36" t="s">
        <v>696</v>
      </c>
      <c r="C158" s="75">
        <v>46042</v>
      </c>
      <c r="D158" s="36" t="s">
        <v>77</v>
      </c>
      <c r="E158" s="36" t="s">
        <v>8</v>
      </c>
      <c r="F158" s="48" t="s">
        <v>5</v>
      </c>
      <c r="G158" s="31" t="s">
        <v>696</v>
      </c>
      <c r="H158" s="39">
        <v>82111900</v>
      </c>
      <c r="I158" s="98" t="s">
        <v>697</v>
      </c>
      <c r="J158" s="35" t="s">
        <v>288</v>
      </c>
      <c r="K158" s="60" t="s">
        <v>41</v>
      </c>
      <c r="L158" s="48" t="s">
        <v>698</v>
      </c>
      <c r="M158" s="48" t="s">
        <v>699</v>
      </c>
      <c r="N158" s="85">
        <v>64000000</v>
      </c>
      <c r="O158" s="85">
        <v>6400000</v>
      </c>
      <c r="P158" s="36"/>
      <c r="Q158" s="39">
        <v>10</v>
      </c>
      <c r="R158" s="40">
        <f t="shared" si="7"/>
        <v>64000000</v>
      </c>
      <c r="S158" s="41" t="s">
        <v>296</v>
      </c>
      <c r="T158" s="86"/>
    </row>
    <row r="159" s="83" customFormat="1" ht="27" customHeight="1">
      <c r="A159" s="28">
        <v>158</v>
      </c>
      <c r="B159" s="36" t="s">
        <v>700</v>
      </c>
      <c r="C159" s="75">
        <v>46042</v>
      </c>
      <c r="D159" s="36" t="s">
        <v>38</v>
      </c>
      <c r="E159" s="36" t="s">
        <v>11</v>
      </c>
      <c r="F159" s="48" t="s">
        <v>5</v>
      </c>
      <c r="G159" s="31" t="s">
        <v>700</v>
      </c>
      <c r="H159" s="39" t="s">
        <v>67</v>
      </c>
      <c r="I159" s="84" t="s">
        <v>701</v>
      </c>
      <c r="J159" s="29" t="s">
        <v>288</v>
      </c>
      <c r="K159" s="60" t="s">
        <v>41</v>
      </c>
      <c r="L159" s="36" t="s">
        <v>702</v>
      </c>
      <c r="M159" s="46" t="s">
        <v>703</v>
      </c>
      <c r="N159" s="85">
        <v>96000000</v>
      </c>
      <c r="O159" s="85">
        <f t="shared" si="6"/>
        <v>8000000</v>
      </c>
      <c r="P159" s="36"/>
      <c r="Q159" s="39">
        <v>12</v>
      </c>
      <c r="R159" s="40">
        <f t="shared" si="7"/>
        <v>96000000</v>
      </c>
      <c r="S159" s="41" t="s">
        <v>123</v>
      </c>
      <c r="T159" s="86"/>
    </row>
    <row r="160" s="83" customFormat="1" ht="27" customHeight="1">
      <c r="A160" s="28">
        <v>159</v>
      </c>
      <c r="B160" s="36" t="s">
        <v>704</v>
      </c>
      <c r="C160" s="75">
        <v>46042</v>
      </c>
      <c r="D160" s="36" t="s">
        <v>38</v>
      </c>
      <c r="E160" s="36" t="s">
        <v>11</v>
      </c>
      <c r="F160" s="48" t="s">
        <v>5</v>
      </c>
      <c r="G160" s="31" t="s">
        <v>704</v>
      </c>
      <c r="H160" s="39">
        <v>80161500</v>
      </c>
      <c r="I160" s="84" t="s">
        <v>705</v>
      </c>
      <c r="J160" s="29" t="s">
        <v>40</v>
      </c>
      <c r="K160" s="60" t="s">
        <v>41</v>
      </c>
      <c r="L160" s="36" t="s">
        <v>706</v>
      </c>
      <c r="M160" s="36" t="s">
        <v>707</v>
      </c>
      <c r="N160" s="85">
        <v>56000000</v>
      </c>
      <c r="O160" s="85">
        <f t="shared" si="6"/>
        <v>8000000</v>
      </c>
      <c r="P160" s="36"/>
      <c r="Q160" s="39">
        <v>7</v>
      </c>
      <c r="R160" s="40">
        <f t="shared" si="7"/>
        <v>56000000</v>
      </c>
      <c r="S160" s="41" t="s">
        <v>61</v>
      </c>
      <c r="T160" s="86"/>
    </row>
    <row r="161" s="83" customFormat="1" ht="27" customHeight="1">
      <c r="A161" s="28">
        <v>160</v>
      </c>
      <c r="B161" s="36" t="s">
        <v>708</v>
      </c>
      <c r="C161" s="75">
        <v>46042</v>
      </c>
      <c r="D161" s="36" t="s">
        <v>38</v>
      </c>
      <c r="E161" s="36" t="s">
        <v>11</v>
      </c>
      <c r="F161" s="48" t="s">
        <v>5</v>
      </c>
      <c r="G161" s="31" t="s">
        <v>708</v>
      </c>
      <c r="H161" s="39">
        <v>80161500</v>
      </c>
      <c r="I161" s="84" t="s">
        <v>709</v>
      </c>
      <c r="J161" s="29" t="s">
        <v>40</v>
      </c>
      <c r="K161" s="60" t="s">
        <v>41</v>
      </c>
      <c r="L161" s="36" t="s">
        <v>710</v>
      </c>
      <c r="M161" s="36" t="s">
        <v>711</v>
      </c>
      <c r="N161" s="85">
        <v>60000000</v>
      </c>
      <c r="O161" s="85">
        <f t="shared" si="6"/>
        <v>10000000</v>
      </c>
      <c r="P161" s="36"/>
      <c r="Q161" s="39">
        <v>6</v>
      </c>
      <c r="R161" s="40">
        <f t="shared" si="7"/>
        <v>60000000</v>
      </c>
      <c r="S161" s="41" t="s">
        <v>667</v>
      </c>
      <c r="T161" s="86"/>
    </row>
    <row r="162" s="83" customFormat="1" ht="27" customHeight="1">
      <c r="A162" s="28">
        <v>161</v>
      </c>
      <c r="B162" s="36" t="s">
        <v>712</v>
      </c>
      <c r="C162" s="30">
        <v>46043</v>
      </c>
      <c r="D162" s="36" t="s">
        <v>38</v>
      </c>
      <c r="E162" s="36" t="s">
        <v>11</v>
      </c>
      <c r="F162" s="48" t="s">
        <v>5</v>
      </c>
      <c r="G162" s="31" t="s">
        <v>712</v>
      </c>
      <c r="H162" s="39">
        <v>80161500</v>
      </c>
      <c r="I162" s="84" t="s">
        <v>713</v>
      </c>
      <c r="J162" s="29" t="s">
        <v>288</v>
      </c>
      <c r="K162" s="60" t="s">
        <v>41</v>
      </c>
      <c r="L162" s="48" t="s">
        <v>714</v>
      </c>
      <c r="M162" s="100" t="s">
        <v>715</v>
      </c>
      <c r="N162" s="85">
        <v>75000000</v>
      </c>
      <c r="O162" s="85">
        <f t="shared" si="6"/>
        <v>7500000</v>
      </c>
      <c r="P162" s="36"/>
      <c r="Q162" s="39">
        <v>10</v>
      </c>
      <c r="R162" s="40">
        <f t="shared" si="7"/>
        <v>75000000</v>
      </c>
      <c r="S162" s="41" t="s">
        <v>172</v>
      </c>
      <c r="T162" s="86"/>
    </row>
    <row r="163" s="83" customFormat="1" ht="27" customHeight="1">
      <c r="A163" s="28">
        <v>162</v>
      </c>
      <c r="B163" s="36" t="s">
        <v>716</v>
      </c>
      <c r="C163" s="30">
        <v>46043</v>
      </c>
      <c r="D163" s="36" t="s">
        <v>38</v>
      </c>
      <c r="E163" s="36" t="s">
        <v>11</v>
      </c>
      <c r="F163" s="48" t="s">
        <v>5</v>
      </c>
      <c r="G163" s="31" t="s">
        <v>716</v>
      </c>
      <c r="H163" s="39">
        <v>80161500</v>
      </c>
      <c r="I163" s="84" t="s">
        <v>717</v>
      </c>
      <c r="J163" s="29" t="s">
        <v>288</v>
      </c>
      <c r="K163" s="60" t="s">
        <v>41</v>
      </c>
      <c r="L163" s="36" t="s">
        <v>718</v>
      </c>
      <c r="M163" s="36" t="s">
        <v>719</v>
      </c>
      <c r="N163" s="85">
        <v>84000000</v>
      </c>
      <c r="O163" s="85">
        <f t="shared" si="6"/>
        <v>10500000</v>
      </c>
      <c r="P163" s="36"/>
      <c r="Q163" s="39">
        <v>8</v>
      </c>
      <c r="R163" s="40">
        <f t="shared" si="7"/>
        <v>84000000</v>
      </c>
      <c r="S163" s="41" t="s">
        <v>172</v>
      </c>
      <c r="T163" s="86"/>
    </row>
    <row r="164" s="83" customFormat="1" ht="27" customHeight="1">
      <c r="A164" s="28">
        <v>163</v>
      </c>
      <c r="B164" s="36" t="s">
        <v>720</v>
      </c>
      <c r="C164" s="30">
        <v>46043</v>
      </c>
      <c r="D164" s="36" t="s">
        <v>38</v>
      </c>
      <c r="E164" s="36" t="s">
        <v>11</v>
      </c>
      <c r="F164" s="48" t="s">
        <v>5</v>
      </c>
      <c r="G164" s="31" t="s">
        <v>720</v>
      </c>
      <c r="H164" s="39">
        <v>80161500</v>
      </c>
      <c r="I164" s="84" t="s">
        <v>721</v>
      </c>
      <c r="J164" s="29" t="s">
        <v>288</v>
      </c>
      <c r="K164" s="60" t="s">
        <v>41</v>
      </c>
      <c r="L164" s="36" t="s">
        <v>722</v>
      </c>
      <c r="M164" s="84" t="s">
        <v>723</v>
      </c>
      <c r="N164" s="85">
        <v>96000000</v>
      </c>
      <c r="O164" s="85">
        <f t="shared" ref="O164:O227" si="8">N164/Q164</f>
        <v>8000000</v>
      </c>
      <c r="P164" s="36"/>
      <c r="Q164" s="39">
        <v>12</v>
      </c>
      <c r="R164" s="40">
        <f t="shared" ref="R164:R227" si="9">N164</f>
        <v>96000000</v>
      </c>
      <c r="S164" s="41" t="s">
        <v>123</v>
      </c>
      <c r="T164" s="86"/>
    </row>
    <row r="165" s="83" customFormat="1" ht="27" customHeight="1">
      <c r="A165" s="28">
        <v>164</v>
      </c>
      <c r="B165" s="36" t="s">
        <v>724</v>
      </c>
      <c r="C165" s="30">
        <v>46043</v>
      </c>
      <c r="D165" s="36" t="s">
        <v>38</v>
      </c>
      <c r="E165" s="36" t="s">
        <v>11</v>
      </c>
      <c r="F165" s="48" t="s">
        <v>5</v>
      </c>
      <c r="G165" s="31" t="s">
        <v>724</v>
      </c>
      <c r="H165" s="39">
        <v>80111600</v>
      </c>
      <c r="I165" s="84" t="s">
        <v>725</v>
      </c>
      <c r="J165" s="29" t="s">
        <v>40</v>
      </c>
      <c r="K165" s="60" t="s">
        <v>41</v>
      </c>
      <c r="L165" s="36" t="s">
        <v>726</v>
      </c>
      <c r="M165" s="46" t="s">
        <v>727</v>
      </c>
      <c r="N165" s="85">
        <v>94770000</v>
      </c>
      <c r="O165" s="85">
        <f t="shared" si="8"/>
        <v>9477000</v>
      </c>
      <c r="P165" s="36"/>
      <c r="Q165" s="39">
        <v>10</v>
      </c>
      <c r="R165" s="40">
        <f t="shared" si="9"/>
        <v>94770000</v>
      </c>
      <c r="S165" s="41" t="s">
        <v>44</v>
      </c>
      <c r="T165" s="86"/>
    </row>
    <row r="166" s="83" customFormat="1" ht="27" customHeight="1">
      <c r="A166" s="28">
        <v>165</v>
      </c>
      <c r="B166" s="36" t="s">
        <v>728</v>
      </c>
      <c r="C166" s="30">
        <v>46043</v>
      </c>
      <c r="D166" s="36" t="s">
        <v>38</v>
      </c>
      <c r="E166" s="36" t="s">
        <v>11</v>
      </c>
      <c r="F166" s="48" t="s">
        <v>5</v>
      </c>
      <c r="G166" s="31" t="s">
        <v>728</v>
      </c>
      <c r="H166" s="39">
        <v>80161500</v>
      </c>
      <c r="I166" s="84" t="s">
        <v>729</v>
      </c>
      <c r="J166" s="29" t="s">
        <v>730</v>
      </c>
      <c r="K166" s="60" t="s">
        <v>41</v>
      </c>
      <c r="L166" s="36" t="s">
        <v>731</v>
      </c>
      <c r="M166" s="36" t="s">
        <v>732</v>
      </c>
      <c r="N166" s="85">
        <v>120000000</v>
      </c>
      <c r="O166" s="85">
        <v>12000000</v>
      </c>
      <c r="P166" s="36"/>
      <c r="Q166" s="39">
        <v>10</v>
      </c>
      <c r="R166" s="40">
        <f t="shared" si="9"/>
        <v>120000000</v>
      </c>
      <c r="S166" s="41" t="s">
        <v>75</v>
      </c>
      <c r="T166" s="86"/>
    </row>
    <row r="167" s="27" customFormat="1" ht="27" customHeight="1">
      <c r="A167" s="28">
        <v>166</v>
      </c>
      <c r="B167" s="29" t="s">
        <v>733</v>
      </c>
      <c r="C167" s="30">
        <v>46043</v>
      </c>
      <c r="D167" s="36" t="s">
        <v>38</v>
      </c>
      <c r="E167" s="36" t="s">
        <v>11</v>
      </c>
      <c r="F167" s="31" t="s">
        <v>5</v>
      </c>
      <c r="G167" s="31" t="s">
        <v>733</v>
      </c>
      <c r="H167" s="39">
        <v>80161500</v>
      </c>
      <c r="I167" s="33" t="s">
        <v>734</v>
      </c>
      <c r="J167" s="29" t="s">
        <v>730</v>
      </c>
      <c r="K167" s="60" t="s">
        <v>41</v>
      </c>
      <c r="L167" s="35" t="s">
        <v>735</v>
      </c>
      <c r="M167" s="36" t="s">
        <v>736</v>
      </c>
      <c r="N167" s="38">
        <v>96000000</v>
      </c>
      <c r="O167" s="38">
        <v>8000000</v>
      </c>
      <c r="P167" s="29"/>
      <c r="Q167" s="39">
        <v>12</v>
      </c>
      <c r="R167" s="40">
        <f t="shared" si="9"/>
        <v>96000000</v>
      </c>
      <c r="S167" s="41" t="s">
        <v>123</v>
      </c>
      <c r="T167" s="42"/>
    </row>
    <row r="168" s="27" customFormat="1" ht="27" customHeight="1">
      <c r="A168" s="28">
        <v>167</v>
      </c>
      <c r="B168" s="29" t="s">
        <v>737</v>
      </c>
      <c r="C168" s="30">
        <v>46043</v>
      </c>
      <c r="D168" s="29" t="s">
        <v>38</v>
      </c>
      <c r="E168" s="29" t="s">
        <v>11</v>
      </c>
      <c r="F168" s="31" t="s">
        <v>5</v>
      </c>
      <c r="G168" s="31" t="s">
        <v>737</v>
      </c>
      <c r="H168" s="39">
        <v>80161500</v>
      </c>
      <c r="I168" s="33" t="s">
        <v>738</v>
      </c>
      <c r="J168" s="29" t="s">
        <v>730</v>
      </c>
      <c r="K168" s="34" t="s">
        <v>41</v>
      </c>
      <c r="L168" s="29" t="s">
        <v>739</v>
      </c>
      <c r="M168" s="36" t="s">
        <v>740</v>
      </c>
      <c r="N168" s="38">
        <v>60000000</v>
      </c>
      <c r="O168" s="38">
        <v>10000000</v>
      </c>
      <c r="P168" s="29"/>
      <c r="Q168" s="39">
        <v>6</v>
      </c>
      <c r="R168" s="40">
        <f t="shared" si="9"/>
        <v>60000000</v>
      </c>
      <c r="S168" s="41" t="s">
        <v>667</v>
      </c>
      <c r="T168" s="42"/>
    </row>
    <row r="169" s="27" customFormat="1" ht="27" customHeight="1">
      <c r="A169" s="28">
        <v>168</v>
      </c>
      <c r="B169" s="29" t="s">
        <v>741</v>
      </c>
      <c r="C169" s="30">
        <v>46043</v>
      </c>
      <c r="D169" s="29" t="s">
        <v>38</v>
      </c>
      <c r="E169" s="29" t="s">
        <v>11</v>
      </c>
      <c r="F169" s="31" t="s">
        <v>5</v>
      </c>
      <c r="G169" s="31" t="s">
        <v>741</v>
      </c>
      <c r="H169" s="39">
        <v>80161500</v>
      </c>
      <c r="I169" s="62" t="s">
        <v>742</v>
      </c>
      <c r="J169" s="29" t="s">
        <v>730</v>
      </c>
      <c r="K169" s="34" t="s">
        <v>41</v>
      </c>
      <c r="L169" s="35" t="s">
        <v>743</v>
      </c>
      <c r="M169" s="36" t="s">
        <v>744</v>
      </c>
      <c r="N169" s="38">
        <v>45000000</v>
      </c>
      <c r="O169" s="38">
        <v>9000000</v>
      </c>
      <c r="P169" s="29"/>
      <c r="Q169" s="39">
        <v>5</v>
      </c>
      <c r="R169" s="40">
        <f t="shared" si="9"/>
        <v>45000000</v>
      </c>
      <c r="S169" s="41" t="s">
        <v>667</v>
      </c>
      <c r="T169" s="42"/>
    </row>
    <row r="170" s="27" customFormat="1" ht="27" customHeight="1">
      <c r="A170" s="28">
        <v>169</v>
      </c>
      <c r="B170" s="29" t="s">
        <v>745</v>
      </c>
      <c r="C170" s="30">
        <v>46043</v>
      </c>
      <c r="D170" s="29" t="s">
        <v>38</v>
      </c>
      <c r="E170" s="29" t="s">
        <v>11</v>
      </c>
      <c r="F170" s="31" t="s">
        <v>5</v>
      </c>
      <c r="G170" s="31" t="s">
        <v>745</v>
      </c>
      <c r="H170" s="39">
        <v>80161500</v>
      </c>
      <c r="I170" s="33" t="s">
        <v>746</v>
      </c>
      <c r="J170" s="29" t="s">
        <v>730</v>
      </c>
      <c r="K170" s="34" t="s">
        <v>41</v>
      </c>
      <c r="L170" s="29" t="s">
        <v>747</v>
      </c>
      <c r="M170" s="36" t="s">
        <v>748</v>
      </c>
      <c r="N170" s="38">
        <v>96000000</v>
      </c>
      <c r="O170" s="38">
        <v>8000000</v>
      </c>
      <c r="P170" s="29"/>
      <c r="Q170" s="39">
        <v>12</v>
      </c>
      <c r="R170" s="40">
        <f t="shared" si="9"/>
        <v>96000000</v>
      </c>
      <c r="S170" s="41" t="s">
        <v>123</v>
      </c>
      <c r="T170" s="42"/>
    </row>
    <row r="171" s="27" customFormat="1" ht="27" customHeight="1">
      <c r="A171" s="28">
        <v>170</v>
      </c>
      <c r="B171" s="29" t="s">
        <v>749</v>
      </c>
      <c r="C171" s="30">
        <v>46043</v>
      </c>
      <c r="D171" s="29" t="s">
        <v>38</v>
      </c>
      <c r="E171" s="29" t="s">
        <v>11</v>
      </c>
      <c r="F171" s="31" t="s">
        <v>5</v>
      </c>
      <c r="G171" s="31" t="s">
        <v>749</v>
      </c>
      <c r="H171" s="39">
        <v>80161500</v>
      </c>
      <c r="I171" s="62" t="s">
        <v>750</v>
      </c>
      <c r="J171" s="29" t="s">
        <v>730</v>
      </c>
      <c r="K171" s="34" t="s">
        <v>41</v>
      </c>
      <c r="L171" s="29" t="s">
        <v>751</v>
      </c>
      <c r="M171" s="36" t="s">
        <v>752</v>
      </c>
      <c r="N171" s="38">
        <v>108000000</v>
      </c>
      <c r="O171" s="38">
        <v>9000000</v>
      </c>
      <c r="P171" s="29"/>
      <c r="Q171" s="39">
        <v>12</v>
      </c>
      <c r="R171" s="40">
        <f t="shared" si="9"/>
        <v>108000000</v>
      </c>
      <c r="S171" s="41" t="s">
        <v>123</v>
      </c>
      <c r="T171" s="42"/>
    </row>
    <row r="172" s="27" customFormat="1" ht="27" customHeight="1">
      <c r="A172" s="28">
        <v>171</v>
      </c>
      <c r="B172" s="29" t="s">
        <v>753</v>
      </c>
      <c r="C172" s="30">
        <v>46037</v>
      </c>
      <c r="D172" s="29" t="s">
        <v>38</v>
      </c>
      <c r="E172" s="29" t="s">
        <v>11</v>
      </c>
      <c r="F172" s="31" t="s">
        <v>5</v>
      </c>
      <c r="G172" s="31" t="s">
        <v>753</v>
      </c>
      <c r="H172" s="39">
        <v>80111600</v>
      </c>
      <c r="I172" s="33" t="s">
        <v>754</v>
      </c>
      <c r="J172" s="29" t="s">
        <v>40</v>
      </c>
      <c r="K172" s="34" t="s">
        <v>41</v>
      </c>
      <c r="L172" s="34" t="s">
        <v>755</v>
      </c>
      <c r="M172" s="36" t="s">
        <v>756</v>
      </c>
      <c r="N172" s="38">
        <v>47280000</v>
      </c>
      <c r="O172" s="38">
        <f t="shared" si="8"/>
        <v>7880000</v>
      </c>
      <c r="P172" s="29"/>
      <c r="Q172" s="39">
        <v>6</v>
      </c>
      <c r="R172" s="40">
        <f t="shared" si="9"/>
        <v>47280000</v>
      </c>
      <c r="S172" s="41" t="s">
        <v>269</v>
      </c>
      <c r="T172" s="42"/>
    </row>
    <row r="173" s="27" customFormat="1" ht="27" customHeight="1">
      <c r="A173" s="28">
        <v>172</v>
      </c>
      <c r="B173" s="29" t="s">
        <v>757</v>
      </c>
      <c r="C173" s="30">
        <v>46043</v>
      </c>
      <c r="D173" s="29" t="s">
        <v>77</v>
      </c>
      <c r="E173" s="29" t="s">
        <v>8</v>
      </c>
      <c r="F173" s="31" t="s">
        <v>5</v>
      </c>
      <c r="G173" s="31" t="s">
        <v>757</v>
      </c>
      <c r="H173" s="61" t="s">
        <v>758</v>
      </c>
      <c r="I173" s="33" t="s">
        <v>759</v>
      </c>
      <c r="J173" s="29" t="s">
        <v>40</v>
      </c>
      <c r="K173" s="34" t="s">
        <v>41</v>
      </c>
      <c r="L173" s="29" t="s">
        <v>760</v>
      </c>
      <c r="M173" s="41" t="s">
        <v>761</v>
      </c>
      <c r="N173" s="38">
        <v>198000000</v>
      </c>
      <c r="O173" s="38">
        <f t="shared" si="8"/>
        <v>18000000</v>
      </c>
      <c r="P173" s="29"/>
      <c r="Q173" s="39">
        <v>11</v>
      </c>
      <c r="R173" s="40">
        <f t="shared" si="9"/>
        <v>198000000</v>
      </c>
      <c r="S173" s="41" t="s">
        <v>296</v>
      </c>
      <c r="T173" s="42"/>
    </row>
    <row r="174" s="27" customFormat="1" ht="27" customHeight="1">
      <c r="A174" s="28">
        <v>173</v>
      </c>
      <c r="B174" s="29" t="s">
        <v>762</v>
      </c>
      <c r="C174" s="30">
        <v>46043</v>
      </c>
      <c r="D174" s="29" t="s">
        <v>38</v>
      </c>
      <c r="E174" s="29" t="s">
        <v>11</v>
      </c>
      <c r="F174" s="31" t="s">
        <v>5</v>
      </c>
      <c r="G174" s="31" t="s">
        <v>762</v>
      </c>
      <c r="H174" s="39">
        <v>80161500</v>
      </c>
      <c r="I174" s="33" t="s">
        <v>763</v>
      </c>
      <c r="J174" s="29" t="s">
        <v>40</v>
      </c>
      <c r="K174" s="34" t="s">
        <v>41</v>
      </c>
      <c r="L174" s="29" t="s">
        <v>764</v>
      </c>
      <c r="M174" s="36" t="s">
        <v>765</v>
      </c>
      <c r="N174" s="38">
        <v>63000000</v>
      </c>
      <c r="O174" s="38">
        <f t="shared" si="8"/>
        <v>9000000</v>
      </c>
      <c r="P174" s="29"/>
      <c r="Q174" s="39">
        <v>7</v>
      </c>
      <c r="R174" s="40">
        <f t="shared" si="9"/>
        <v>63000000</v>
      </c>
      <c r="S174" s="41" t="s">
        <v>61</v>
      </c>
      <c r="T174" s="42"/>
    </row>
    <row r="175" s="27" customFormat="1" ht="27" customHeight="1">
      <c r="A175" s="28">
        <v>174</v>
      </c>
      <c r="B175" s="29" t="s">
        <v>766</v>
      </c>
      <c r="C175" s="30">
        <v>46050</v>
      </c>
      <c r="D175" s="29" t="s">
        <v>77</v>
      </c>
      <c r="E175" s="29" t="s">
        <v>8</v>
      </c>
      <c r="F175" s="31" t="s">
        <v>5</v>
      </c>
      <c r="G175" s="31" t="s">
        <v>766</v>
      </c>
      <c r="H175" s="39">
        <v>80111600</v>
      </c>
      <c r="I175" s="63" t="s">
        <v>767</v>
      </c>
      <c r="J175" s="29" t="s">
        <v>266</v>
      </c>
      <c r="K175" s="34" t="s">
        <v>41</v>
      </c>
      <c r="L175" s="29" t="s">
        <v>768</v>
      </c>
      <c r="M175" s="36" t="s">
        <v>769</v>
      </c>
      <c r="N175" s="38">
        <v>69300000</v>
      </c>
      <c r="O175" s="38">
        <f t="shared" si="8"/>
        <v>6300000</v>
      </c>
      <c r="P175" s="29"/>
      <c r="Q175" s="39">
        <v>11</v>
      </c>
      <c r="R175" s="40">
        <f t="shared" si="9"/>
        <v>69300000</v>
      </c>
      <c r="S175" s="41" t="s">
        <v>269</v>
      </c>
      <c r="T175" s="42"/>
    </row>
    <row r="176" s="27" customFormat="1" ht="27" customHeight="1">
      <c r="A176" s="28">
        <v>175</v>
      </c>
      <c r="B176" s="29" t="s">
        <v>770</v>
      </c>
      <c r="C176" s="30">
        <v>46043</v>
      </c>
      <c r="D176" s="29" t="s">
        <v>38</v>
      </c>
      <c r="E176" s="29" t="s">
        <v>11</v>
      </c>
      <c r="F176" s="31" t="s">
        <v>5</v>
      </c>
      <c r="G176" s="31" t="s">
        <v>770</v>
      </c>
      <c r="H176" s="39">
        <v>80161500</v>
      </c>
      <c r="I176" s="33" t="s">
        <v>771</v>
      </c>
      <c r="J176" s="29" t="s">
        <v>288</v>
      </c>
      <c r="K176" s="34" t="s">
        <v>41</v>
      </c>
      <c r="L176" s="31" t="s">
        <v>772</v>
      </c>
      <c r="M176" s="36" t="s">
        <v>773</v>
      </c>
      <c r="N176" s="38">
        <v>102000000</v>
      </c>
      <c r="O176" s="38">
        <f t="shared" si="8"/>
        <v>8500000</v>
      </c>
      <c r="P176" s="29"/>
      <c r="Q176" s="39">
        <v>12</v>
      </c>
      <c r="R176" s="40">
        <f t="shared" si="9"/>
        <v>102000000</v>
      </c>
      <c r="S176" s="41" t="s">
        <v>123</v>
      </c>
      <c r="T176" s="42"/>
    </row>
    <row r="177" s="27" customFormat="1" ht="27" customHeight="1">
      <c r="A177" s="28">
        <v>176</v>
      </c>
      <c r="B177" s="29" t="s">
        <v>774</v>
      </c>
      <c r="C177" s="30">
        <v>46043</v>
      </c>
      <c r="D177" s="29" t="s">
        <v>38</v>
      </c>
      <c r="E177" s="29" t="s">
        <v>11</v>
      </c>
      <c r="F177" s="31" t="s">
        <v>5</v>
      </c>
      <c r="G177" s="31" t="s">
        <v>774</v>
      </c>
      <c r="H177" s="39">
        <v>80161500</v>
      </c>
      <c r="I177" s="33" t="s">
        <v>775</v>
      </c>
      <c r="J177" s="29" t="s">
        <v>288</v>
      </c>
      <c r="K177" s="34" t="s">
        <v>41</v>
      </c>
      <c r="L177" s="29" t="s">
        <v>776</v>
      </c>
      <c r="M177" s="36" t="s">
        <v>777</v>
      </c>
      <c r="N177" s="38">
        <v>85410000</v>
      </c>
      <c r="O177" s="38">
        <f t="shared" si="8"/>
        <v>7117500</v>
      </c>
      <c r="P177" s="29"/>
      <c r="Q177" s="39">
        <v>12</v>
      </c>
      <c r="R177" s="40">
        <f t="shared" si="9"/>
        <v>85410000</v>
      </c>
      <c r="S177" s="41" t="s">
        <v>334</v>
      </c>
      <c r="T177" s="42"/>
    </row>
    <row r="178" s="27" customFormat="1" ht="27" customHeight="1">
      <c r="A178" s="28">
        <v>177</v>
      </c>
      <c r="B178" s="29" t="s">
        <v>778</v>
      </c>
      <c r="C178" s="30">
        <v>46043</v>
      </c>
      <c r="D178" s="29" t="s">
        <v>77</v>
      </c>
      <c r="E178" s="29" t="s">
        <v>8</v>
      </c>
      <c r="F178" s="31" t="s">
        <v>5</v>
      </c>
      <c r="G178" s="31" t="s">
        <v>778</v>
      </c>
      <c r="H178" s="39">
        <v>80161500</v>
      </c>
      <c r="I178" s="62" t="s">
        <v>779</v>
      </c>
      <c r="J178" s="29" t="s">
        <v>288</v>
      </c>
      <c r="K178" s="34" t="s">
        <v>41</v>
      </c>
      <c r="L178" s="35" t="s">
        <v>780</v>
      </c>
      <c r="M178" s="36" t="s">
        <v>781</v>
      </c>
      <c r="N178" s="38">
        <v>47300000</v>
      </c>
      <c r="O178" s="38">
        <v>4300000</v>
      </c>
      <c r="P178" s="29"/>
      <c r="Q178" s="39">
        <v>11</v>
      </c>
      <c r="R178" s="40">
        <f t="shared" si="9"/>
        <v>47300000</v>
      </c>
      <c r="S178" s="41" t="s">
        <v>75</v>
      </c>
      <c r="T178" s="42"/>
    </row>
    <row r="179" s="27" customFormat="1" ht="27" customHeight="1">
      <c r="A179" s="28">
        <v>178</v>
      </c>
      <c r="B179" s="29" t="s">
        <v>782</v>
      </c>
      <c r="C179" s="30">
        <v>46048</v>
      </c>
      <c r="D179" s="29" t="s">
        <v>38</v>
      </c>
      <c r="E179" s="29" t="s">
        <v>12</v>
      </c>
      <c r="F179" s="31" t="s">
        <v>5</v>
      </c>
      <c r="G179" s="31" t="s">
        <v>782</v>
      </c>
      <c r="H179" s="101">
        <v>80111600</v>
      </c>
      <c r="I179" s="87" t="s">
        <v>783</v>
      </c>
      <c r="J179" s="102" t="s">
        <v>288</v>
      </c>
      <c r="K179" s="34" t="s">
        <v>41</v>
      </c>
      <c r="L179" s="29" t="s">
        <v>784</v>
      </c>
      <c r="M179" s="36" t="s">
        <v>785</v>
      </c>
      <c r="N179" s="38">
        <v>143000000</v>
      </c>
      <c r="O179" s="38">
        <f t="shared" si="8"/>
        <v>13000000</v>
      </c>
      <c r="P179" s="29"/>
      <c r="Q179" s="39">
        <v>11</v>
      </c>
      <c r="R179" s="40">
        <f t="shared" si="9"/>
        <v>143000000</v>
      </c>
      <c r="S179" s="41" t="s">
        <v>269</v>
      </c>
      <c r="T179" s="42"/>
    </row>
    <row r="180" s="27" customFormat="1" ht="27" customHeight="1">
      <c r="A180" s="28">
        <v>179</v>
      </c>
      <c r="B180" s="29" t="s">
        <v>786</v>
      </c>
      <c r="C180" s="30">
        <v>46043</v>
      </c>
      <c r="D180" s="29" t="s">
        <v>38</v>
      </c>
      <c r="E180" s="29" t="s">
        <v>11</v>
      </c>
      <c r="F180" s="31" t="s">
        <v>5</v>
      </c>
      <c r="G180" s="31" t="s">
        <v>786</v>
      </c>
      <c r="H180" s="39">
        <v>80161500</v>
      </c>
      <c r="I180" s="33" t="s">
        <v>787</v>
      </c>
      <c r="J180" s="29" t="s">
        <v>40</v>
      </c>
      <c r="K180" s="34" t="s">
        <v>47</v>
      </c>
      <c r="L180" s="31" t="s">
        <v>788</v>
      </c>
      <c r="M180" s="36" t="s">
        <v>789</v>
      </c>
      <c r="N180" s="38">
        <v>96000000</v>
      </c>
      <c r="O180" s="38">
        <f t="shared" si="8"/>
        <v>8000000</v>
      </c>
      <c r="P180" s="29"/>
      <c r="Q180" s="39">
        <v>12</v>
      </c>
      <c r="R180" s="40">
        <f t="shared" si="9"/>
        <v>96000000</v>
      </c>
      <c r="S180" s="41" t="s">
        <v>123</v>
      </c>
      <c r="T180" s="42"/>
    </row>
    <row r="181" s="27" customFormat="1" ht="27" customHeight="1">
      <c r="A181" s="28">
        <v>180</v>
      </c>
      <c r="B181" s="29" t="s">
        <v>790</v>
      </c>
      <c r="C181" s="30">
        <v>46044</v>
      </c>
      <c r="D181" s="29" t="s">
        <v>38</v>
      </c>
      <c r="E181" s="29" t="s">
        <v>11</v>
      </c>
      <c r="F181" s="31" t="s">
        <v>5</v>
      </c>
      <c r="G181" s="31" t="s">
        <v>790</v>
      </c>
      <c r="H181" s="39">
        <v>80161500</v>
      </c>
      <c r="I181" s="33" t="s">
        <v>791</v>
      </c>
      <c r="J181" s="29" t="s">
        <v>40</v>
      </c>
      <c r="K181" s="34" t="s">
        <v>47</v>
      </c>
      <c r="L181" s="29" t="s">
        <v>792</v>
      </c>
      <c r="M181" s="36" t="s">
        <v>793</v>
      </c>
      <c r="N181" s="38">
        <v>96000000</v>
      </c>
      <c r="O181" s="38">
        <f t="shared" si="8"/>
        <v>8000000</v>
      </c>
      <c r="P181" s="29"/>
      <c r="Q181" s="39">
        <v>12</v>
      </c>
      <c r="R181" s="40">
        <f t="shared" si="9"/>
        <v>96000000</v>
      </c>
      <c r="S181" s="41" t="s">
        <v>123</v>
      </c>
      <c r="T181" s="42"/>
    </row>
    <row r="182" s="27" customFormat="1" ht="27" customHeight="1">
      <c r="A182" s="28">
        <v>181</v>
      </c>
      <c r="B182" s="29" t="s">
        <v>794</v>
      </c>
      <c r="C182" s="30">
        <v>46044</v>
      </c>
      <c r="D182" s="29" t="s">
        <v>77</v>
      </c>
      <c r="E182" s="29" t="s">
        <v>8</v>
      </c>
      <c r="F182" s="31" t="s">
        <v>5</v>
      </c>
      <c r="G182" s="31" t="s">
        <v>794</v>
      </c>
      <c r="H182" s="61" t="s">
        <v>292</v>
      </c>
      <c r="I182" s="62" t="s">
        <v>795</v>
      </c>
      <c r="J182" s="29" t="s">
        <v>288</v>
      </c>
      <c r="K182" s="34" t="s">
        <v>41</v>
      </c>
      <c r="L182" s="29" t="s">
        <v>796</v>
      </c>
      <c r="M182" s="36" t="s">
        <v>797</v>
      </c>
      <c r="N182" s="38">
        <v>77000000</v>
      </c>
      <c r="O182" s="38">
        <v>7000000</v>
      </c>
      <c r="P182" s="29"/>
      <c r="Q182" s="39">
        <v>11</v>
      </c>
      <c r="R182" s="40">
        <f t="shared" si="9"/>
        <v>77000000</v>
      </c>
      <c r="S182" s="41" t="s">
        <v>296</v>
      </c>
      <c r="T182" s="42"/>
    </row>
    <row r="183" s="27" customFormat="1" ht="27" customHeight="1">
      <c r="A183" s="28">
        <v>182</v>
      </c>
      <c r="B183" s="29" t="s">
        <v>798</v>
      </c>
      <c r="C183" s="30">
        <v>46044</v>
      </c>
      <c r="D183" s="29" t="s">
        <v>38</v>
      </c>
      <c r="E183" s="29" t="s">
        <v>11</v>
      </c>
      <c r="F183" s="31" t="s">
        <v>5</v>
      </c>
      <c r="G183" s="31" t="s">
        <v>798</v>
      </c>
      <c r="H183" s="39">
        <v>80161500</v>
      </c>
      <c r="I183" s="33" t="s">
        <v>799</v>
      </c>
      <c r="J183" s="29" t="s">
        <v>40</v>
      </c>
      <c r="K183" s="34" t="s">
        <v>41</v>
      </c>
      <c r="L183" s="29" t="s">
        <v>800</v>
      </c>
      <c r="M183" s="36" t="s">
        <v>801</v>
      </c>
      <c r="N183" s="38">
        <v>75075000</v>
      </c>
      <c r="O183" s="38">
        <f t="shared" si="8"/>
        <v>7507500</v>
      </c>
      <c r="P183" s="29"/>
      <c r="Q183" s="39">
        <v>10</v>
      </c>
      <c r="R183" s="40">
        <f t="shared" si="9"/>
        <v>75075000</v>
      </c>
      <c r="S183" s="41" t="s">
        <v>114</v>
      </c>
      <c r="T183" s="42"/>
    </row>
    <row r="184" s="27" customFormat="1" ht="27" customHeight="1">
      <c r="A184" s="28">
        <v>183</v>
      </c>
      <c r="B184" s="29" t="s">
        <v>802</v>
      </c>
      <c r="C184" s="30">
        <v>46044</v>
      </c>
      <c r="D184" s="29" t="s">
        <v>38</v>
      </c>
      <c r="E184" s="29" t="s">
        <v>11</v>
      </c>
      <c r="F184" s="31" t="s">
        <v>5</v>
      </c>
      <c r="G184" s="31" t="s">
        <v>802</v>
      </c>
      <c r="H184" s="39">
        <v>80161500</v>
      </c>
      <c r="I184" s="33" t="s">
        <v>803</v>
      </c>
      <c r="J184" s="29" t="s">
        <v>288</v>
      </c>
      <c r="K184" s="34" t="s">
        <v>41</v>
      </c>
      <c r="L184" s="29" t="s">
        <v>804</v>
      </c>
      <c r="M184" s="36" t="s">
        <v>805</v>
      </c>
      <c r="N184" s="38">
        <v>108000000</v>
      </c>
      <c r="O184" s="38">
        <f t="shared" si="8"/>
        <v>9000000</v>
      </c>
      <c r="P184" s="29"/>
      <c r="Q184" s="39">
        <v>12</v>
      </c>
      <c r="R184" s="40">
        <f t="shared" si="9"/>
        <v>108000000</v>
      </c>
      <c r="S184" s="41" t="s">
        <v>123</v>
      </c>
      <c r="T184" s="42"/>
    </row>
    <row r="185" s="27" customFormat="1" ht="27" customHeight="1">
      <c r="A185" s="28">
        <v>184</v>
      </c>
      <c r="B185" s="29" t="s">
        <v>806</v>
      </c>
      <c r="C185" s="30">
        <v>46044</v>
      </c>
      <c r="D185" s="29" t="s">
        <v>38</v>
      </c>
      <c r="E185" s="29" t="s">
        <v>11</v>
      </c>
      <c r="F185" s="31" t="s">
        <v>5</v>
      </c>
      <c r="G185" s="31" t="s">
        <v>806</v>
      </c>
      <c r="H185" s="39">
        <v>80161500</v>
      </c>
      <c r="I185" s="33" t="s">
        <v>807</v>
      </c>
      <c r="J185" s="29" t="s">
        <v>288</v>
      </c>
      <c r="K185" s="34" t="s">
        <v>41</v>
      </c>
      <c r="L185" s="29" t="s">
        <v>808</v>
      </c>
      <c r="M185" s="36" t="s">
        <v>809</v>
      </c>
      <c r="N185" s="38">
        <v>92400000</v>
      </c>
      <c r="O185" s="38">
        <f t="shared" si="8"/>
        <v>8400000</v>
      </c>
      <c r="P185" s="29"/>
      <c r="Q185" s="39">
        <v>11</v>
      </c>
      <c r="R185" s="40">
        <f t="shared" si="9"/>
        <v>92400000</v>
      </c>
      <c r="S185" s="41" t="s">
        <v>61</v>
      </c>
      <c r="T185" s="42"/>
    </row>
    <row r="186" s="27" customFormat="1" ht="27" customHeight="1">
      <c r="A186" s="28">
        <v>185</v>
      </c>
      <c r="B186" s="29" t="s">
        <v>810</v>
      </c>
      <c r="C186" s="30">
        <v>46044</v>
      </c>
      <c r="D186" s="29" t="s">
        <v>38</v>
      </c>
      <c r="E186" s="29" t="s">
        <v>11</v>
      </c>
      <c r="F186" s="31" t="s">
        <v>5</v>
      </c>
      <c r="G186" s="31" t="s">
        <v>810</v>
      </c>
      <c r="H186" s="39">
        <v>80161500</v>
      </c>
      <c r="I186" s="33" t="s">
        <v>811</v>
      </c>
      <c r="J186" s="29" t="s">
        <v>288</v>
      </c>
      <c r="K186" s="34" t="s">
        <v>41</v>
      </c>
      <c r="L186" s="29" t="s">
        <v>812</v>
      </c>
      <c r="M186" s="36" t="s">
        <v>813</v>
      </c>
      <c r="N186" s="38">
        <v>96000000</v>
      </c>
      <c r="O186" s="38">
        <f t="shared" si="8"/>
        <v>8000000</v>
      </c>
      <c r="P186" s="29"/>
      <c r="Q186" s="39">
        <v>12</v>
      </c>
      <c r="R186" s="40">
        <f t="shared" si="9"/>
        <v>96000000</v>
      </c>
      <c r="S186" s="41" t="s">
        <v>123</v>
      </c>
      <c r="T186" s="42"/>
    </row>
    <row r="187" s="27" customFormat="1" ht="27" customHeight="1">
      <c r="A187" s="28">
        <v>186</v>
      </c>
      <c r="B187" s="29" t="s">
        <v>814</v>
      </c>
      <c r="C187" s="30">
        <v>46044</v>
      </c>
      <c r="D187" s="29" t="s">
        <v>38</v>
      </c>
      <c r="E187" s="29" t="s">
        <v>11</v>
      </c>
      <c r="F187" s="31" t="s">
        <v>5</v>
      </c>
      <c r="G187" s="31" t="s">
        <v>814</v>
      </c>
      <c r="H187" s="39">
        <v>80161500</v>
      </c>
      <c r="I187" s="33" t="s">
        <v>815</v>
      </c>
      <c r="J187" s="29" t="s">
        <v>40</v>
      </c>
      <c r="K187" s="34" t="s">
        <v>41</v>
      </c>
      <c r="L187" s="29" t="s">
        <v>816</v>
      </c>
      <c r="M187" s="36" t="s">
        <v>817</v>
      </c>
      <c r="N187" s="38">
        <v>99000000</v>
      </c>
      <c r="O187" s="38">
        <f t="shared" si="8"/>
        <v>9000000</v>
      </c>
      <c r="P187" s="29"/>
      <c r="Q187" s="39">
        <v>11</v>
      </c>
      <c r="R187" s="40">
        <f t="shared" si="9"/>
        <v>99000000</v>
      </c>
      <c r="S187" s="41" t="s">
        <v>75</v>
      </c>
      <c r="T187" s="42"/>
    </row>
    <row r="188" s="27" customFormat="1" ht="27" customHeight="1">
      <c r="A188" s="28">
        <v>187</v>
      </c>
      <c r="B188" s="29" t="s">
        <v>818</v>
      </c>
      <c r="C188" s="30">
        <v>46044</v>
      </c>
      <c r="D188" s="29" t="s">
        <v>38</v>
      </c>
      <c r="E188" s="29" t="s">
        <v>11</v>
      </c>
      <c r="F188" s="31" t="s">
        <v>5</v>
      </c>
      <c r="G188" s="31" t="s">
        <v>818</v>
      </c>
      <c r="H188" s="39">
        <v>80161500</v>
      </c>
      <c r="I188" s="33" t="s">
        <v>819</v>
      </c>
      <c r="J188" s="29" t="s">
        <v>40</v>
      </c>
      <c r="K188" s="34" t="s">
        <v>41</v>
      </c>
      <c r="L188" s="29" t="s">
        <v>820</v>
      </c>
      <c r="M188" s="36" t="s">
        <v>821</v>
      </c>
      <c r="N188" s="38">
        <v>56000000</v>
      </c>
      <c r="O188" s="38">
        <f t="shared" si="8"/>
        <v>8000000</v>
      </c>
      <c r="P188" s="29"/>
      <c r="Q188" s="39">
        <v>7</v>
      </c>
      <c r="R188" s="40">
        <f t="shared" si="9"/>
        <v>56000000</v>
      </c>
      <c r="S188" s="41" t="s">
        <v>61</v>
      </c>
      <c r="T188" s="42"/>
    </row>
    <row r="189" s="27" customFormat="1" ht="27" customHeight="1">
      <c r="A189" s="28">
        <v>188</v>
      </c>
      <c r="B189" s="29" t="s">
        <v>822</v>
      </c>
      <c r="C189" s="30">
        <v>46048</v>
      </c>
      <c r="D189" s="29" t="s">
        <v>38</v>
      </c>
      <c r="E189" s="29" t="s">
        <v>12</v>
      </c>
      <c r="F189" s="31" t="s">
        <v>5</v>
      </c>
      <c r="G189" s="31" t="s">
        <v>822</v>
      </c>
      <c r="H189" s="101">
        <v>80111600</v>
      </c>
      <c r="I189" s="87" t="s">
        <v>823</v>
      </c>
      <c r="J189" s="102" t="s">
        <v>175</v>
      </c>
      <c r="K189" s="34" t="s">
        <v>41</v>
      </c>
      <c r="L189" s="29" t="s">
        <v>824</v>
      </c>
      <c r="M189" s="36" t="s">
        <v>825</v>
      </c>
      <c r="N189" s="38">
        <v>69606667</v>
      </c>
      <c r="O189" s="38">
        <f t="shared" si="8"/>
        <v>7734074.111111111</v>
      </c>
      <c r="P189" s="29"/>
      <c r="Q189" s="39">
        <v>9</v>
      </c>
      <c r="R189" s="40">
        <f t="shared" si="9"/>
        <v>69606667</v>
      </c>
      <c r="S189" s="41" t="s">
        <v>269</v>
      </c>
      <c r="T189" s="42"/>
    </row>
    <row r="190" ht="27" customHeight="1">
      <c r="A190" s="28">
        <v>189</v>
      </c>
      <c r="B190" s="49" t="s">
        <v>826</v>
      </c>
      <c r="C190" s="103">
        <v>46044</v>
      </c>
      <c r="D190" s="49" t="s">
        <v>38</v>
      </c>
      <c r="E190" s="49" t="s">
        <v>11</v>
      </c>
      <c r="F190" s="49" t="s">
        <v>5</v>
      </c>
      <c r="G190" s="49" t="s">
        <v>826</v>
      </c>
      <c r="H190" s="51">
        <v>80161500</v>
      </c>
      <c r="I190" s="52" t="s">
        <v>827</v>
      </c>
      <c r="J190" s="49" t="s">
        <v>288</v>
      </c>
      <c r="K190" s="53" t="s">
        <v>47</v>
      </c>
      <c r="L190" s="49" t="s">
        <v>828</v>
      </c>
      <c r="M190" s="54" t="s">
        <v>829</v>
      </c>
      <c r="N190" s="55">
        <v>130000000</v>
      </c>
      <c r="O190" s="55">
        <f t="shared" si="8"/>
        <v>13000000</v>
      </c>
      <c r="P190" s="49"/>
      <c r="Q190" s="51">
        <v>10</v>
      </c>
      <c r="R190" s="56">
        <f t="shared" si="9"/>
        <v>130000000</v>
      </c>
      <c r="S190" s="57" t="s">
        <v>202</v>
      </c>
      <c r="T190" s="58"/>
    </row>
    <row r="191" s="27" customFormat="1" ht="27" customHeight="1">
      <c r="A191" s="28">
        <v>190</v>
      </c>
      <c r="B191" s="29" t="s">
        <v>830</v>
      </c>
      <c r="C191" s="30">
        <v>46044</v>
      </c>
      <c r="D191" s="29" t="s">
        <v>38</v>
      </c>
      <c r="E191" s="29" t="s">
        <v>11</v>
      </c>
      <c r="F191" s="31" t="s">
        <v>5</v>
      </c>
      <c r="G191" s="31" t="s">
        <v>830</v>
      </c>
      <c r="H191" s="39">
        <v>80161500</v>
      </c>
      <c r="I191" s="33" t="s">
        <v>831</v>
      </c>
      <c r="J191" s="29" t="s">
        <v>40</v>
      </c>
      <c r="K191" s="34" t="s">
        <v>41</v>
      </c>
      <c r="L191" s="29" t="s">
        <v>832</v>
      </c>
      <c r="M191" s="36" t="s">
        <v>833</v>
      </c>
      <c r="N191" s="38">
        <v>96000000</v>
      </c>
      <c r="O191" s="38">
        <f t="shared" si="8"/>
        <v>8000000</v>
      </c>
      <c r="P191" s="29"/>
      <c r="Q191" s="39">
        <v>12</v>
      </c>
      <c r="R191" s="40">
        <f t="shared" si="9"/>
        <v>96000000</v>
      </c>
      <c r="S191" s="41" t="s">
        <v>123</v>
      </c>
      <c r="T191" s="42"/>
    </row>
    <row r="192" s="27" customFormat="1" ht="27" customHeight="1">
      <c r="A192" s="28">
        <v>191</v>
      </c>
      <c r="B192" s="29" t="s">
        <v>834</v>
      </c>
      <c r="C192" s="30">
        <v>46044</v>
      </c>
      <c r="D192" s="29" t="s">
        <v>38</v>
      </c>
      <c r="E192" s="29" t="s">
        <v>11</v>
      </c>
      <c r="F192" s="31" t="s">
        <v>5</v>
      </c>
      <c r="G192" s="31" t="s">
        <v>834</v>
      </c>
      <c r="H192" s="39">
        <v>80161500</v>
      </c>
      <c r="I192" s="63" t="s">
        <v>835</v>
      </c>
      <c r="J192" s="29" t="s">
        <v>288</v>
      </c>
      <c r="K192" s="34" t="s">
        <v>41</v>
      </c>
      <c r="L192" s="29" t="s">
        <v>836</v>
      </c>
      <c r="M192" s="36" t="s">
        <v>837</v>
      </c>
      <c r="N192" s="38">
        <v>90200000</v>
      </c>
      <c r="O192" s="38">
        <f t="shared" si="8"/>
        <v>8200000</v>
      </c>
      <c r="P192" s="29"/>
      <c r="Q192" s="39">
        <v>11</v>
      </c>
      <c r="R192" s="40">
        <f t="shared" si="9"/>
        <v>90200000</v>
      </c>
      <c r="S192" s="41" t="s">
        <v>75</v>
      </c>
      <c r="T192" s="42"/>
    </row>
    <row r="193" s="27" customFormat="1" ht="27" customHeight="1">
      <c r="A193" s="28">
        <v>192</v>
      </c>
      <c r="B193" s="29" t="s">
        <v>838</v>
      </c>
      <c r="C193" s="30">
        <v>46038</v>
      </c>
      <c r="D193" s="29" t="s">
        <v>38</v>
      </c>
      <c r="E193" s="29" t="s">
        <v>11</v>
      </c>
      <c r="F193" s="31" t="s">
        <v>5</v>
      </c>
      <c r="G193" s="31" t="s">
        <v>838</v>
      </c>
      <c r="H193" s="39">
        <v>80111600</v>
      </c>
      <c r="I193" s="33" t="s">
        <v>839</v>
      </c>
      <c r="J193" s="29" t="s">
        <v>435</v>
      </c>
      <c r="K193" s="34" t="s">
        <v>41</v>
      </c>
      <c r="L193" s="29" t="s">
        <v>840</v>
      </c>
      <c r="M193" s="36" t="s">
        <v>841</v>
      </c>
      <c r="N193" s="38">
        <v>180000000</v>
      </c>
      <c r="O193" s="38">
        <f t="shared" si="8"/>
        <v>15000000</v>
      </c>
      <c r="P193" s="29"/>
      <c r="Q193" s="39">
        <v>12</v>
      </c>
      <c r="R193" s="40">
        <f t="shared" si="9"/>
        <v>180000000</v>
      </c>
      <c r="S193" s="41" t="s">
        <v>269</v>
      </c>
      <c r="T193" s="42"/>
    </row>
    <row r="194" s="27" customFormat="1" ht="27" customHeight="1">
      <c r="A194" s="28">
        <v>193</v>
      </c>
      <c r="B194" s="29" t="s">
        <v>842</v>
      </c>
      <c r="C194" s="30">
        <v>46044</v>
      </c>
      <c r="D194" s="29" t="s">
        <v>77</v>
      </c>
      <c r="E194" s="29" t="s">
        <v>8</v>
      </c>
      <c r="F194" s="31" t="s">
        <v>5</v>
      </c>
      <c r="G194" s="31" t="s">
        <v>842</v>
      </c>
      <c r="H194" s="39">
        <v>80161500</v>
      </c>
      <c r="I194" s="33" t="s">
        <v>843</v>
      </c>
      <c r="J194" s="29" t="s">
        <v>288</v>
      </c>
      <c r="K194" s="34" t="s">
        <v>41</v>
      </c>
      <c r="L194" s="29" t="s">
        <v>844</v>
      </c>
      <c r="M194" s="36" t="s">
        <v>845</v>
      </c>
      <c r="N194" s="38">
        <v>23400000</v>
      </c>
      <c r="O194" s="38">
        <f t="shared" si="8"/>
        <v>3900000</v>
      </c>
      <c r="P194" s="29"/>
      <c r="Q194" s="39">
        <v>6</v>
      </c>
      <c r="R194" s="40">
        <f t="shared" si="9"/>
        <v>23400000</v>
      </c>
      <c r="S194" s="41" t="s">
        <v>75</v>
      </c>
      <c r="T194" s="42"/>
    </row>
    <row r="195" s="27" customFormat="1" ht="27" customHeight="1">
      <c r="A195" s="28">
        <v>194</v>
      </c>
      <c r="B195" s="29" t="s">
        <v>846</v>
      </c>
      <c r="C195" s="30">
        <v>46044</v>
      </c>
      <c r="D195" s="29" t="s">
        <v>38</v>
      </c>
      <c r="E195" s="29" t="s">
        <v>11</v>
      </c>
      <c r="F195" s="31" t="s">
        <v>5</v>
      </c>
      <c r="G195" s="31" t="s">
        <v>846</v>
      </c>
      <c r="H195" s="39">
        <v>80111600</v>
      </c>
      <c r="I195" s="63" t="s">
        <v>847</v>
      </c>
      <c r="J195" s="29" t="s">
        <v>40</v>
      </c>
      <c r="K195" s="34" t="s">
        <v>47</v>
      </c>
      <c r="L195" s="35" t="s">
        <v>848</v>
      </c>
      <c r="M195" s="36" t="s">
        <v>849</v>
      </c>
      <c r="N195" s="38">
        <v>206756550</v>
      </c>
      <c r="O195" s="38">
        <f t="shared" si="8"/>
        <v>20675655</v>
      </c>
      <c r="P195" s="29"/>
      <c r="Q195" s="39">
        <v>10</v>
      </c>
      <c r="R195" s="40">
        <f t="shared" si="9"/>
        <v>206756550</v>
      </c>
      <c r="S195" s="41" t="s">
        <v>44</v>
      </c>
      <c r="T195" s="42"/>
    </row>
    <row r="196" s="27" customFormat="1" ht="27" customHeight="1">
      <c r="A196" s="28">
        <v>195</v>
      </c>
      <c r="B196" s="29" t="s">
        <v>850</v>
      </c>
      <c r="C196" s="30">
        <v>46044</v>
      </c>
      <c r="D196" s="29" t="s">
        <v>77</v>
      </c>
      <c r="E196" s="29" t="s">
        <v>8</v>
      </c>
      <c r="F196" s="31" t="s">
        <v>5</v>
      </c>
      <c r="G196" s="31" t="s">
        <v>850</v>
      </c>
      <c r="H196" s="39">
        <v>80161500</v>
      </c>
      <c r="I196" s="63" t="s">
        <v>851</v>
      </c>
      <c r="J196" s="29" t="s">
        <v>40</v>
      </c>
      <c r="K196" s="34" t="s">
        <v>41</v>
      </c>
      <c r="L196" s="29" t="s">
        <v>852</v>
      </c>
      <c r="M196" s="36" t="s">
        <v>853</v>
      </c>
      <c r="N196" s="38">
        <v>3151629</v>
      </c>
      <c r="O196" s="38">
        <f t="shared" si="8"/>
        <v>3151629</v>
      </c>
      <c r="P196" s="29"/>
      <c r="Q196" s="39">
        <v>1</v>
      </c>
      <c r="R196" s="40">
        <f t="shared" si="9"/>
        <v>3151629</v>
      </c>
      <c r="S196" s="41" t="s">
        <v>75</v>
      </c>
      <c r="T196" s="42"/>
    </row>
    <row r="197" s="27" customFormat="1" ht="27" customHeight="1">
      <c r="A197" s="28">
        <v>196</v>
      </c>
      <c r="B197" s="29" t="s">
        <v>854</v>
      </c>
      <c r="C197" s="30">
        <v>46045</v>
      </c>
      <c r="D197" s="29" t="s">
        <v>38</v>
      </c>
      <c r="E197" s="29" t="s">
        <v>11</v>
      </c>
      <c r="F197" s="31" t="s">
        <v>5</v>
      </c>
      <c r="G197" s="31" t="s">
        <v>854</v>
      </c>
      <c r="H197" s="39">
        <v>80161500</v>
      </c>
      <c r="I197" s="63" t="s">
        <v>855</v>
      </c>
      <c r="J197" s="29" t="s">
        <v>40</v>
      </c>
      <c r="K197" s="34" t="s">
        <v>41</v>
      </c>
      <c r="L197" s="29" t="s">
        <v>856</v>
      </c>
      <c r="M197" s="36" t="s">
        <v>857</v>
      </c>
      <c r="N197" s="38">
        <v>96000000</v>
      </c>
      <c r="O197" s="38">
        <f t="shared" si="8"/>
        <v>8000000</v>
      </c>
      <c r="P197" s="29"/>
      <c r="Q197" s="39">
        <v>12</v>
      </c>
      <c r="R197" s="40">
        <f t="shared" si="9"/>
        <v>96000000</v>
      </c>
      <c r="S197" s="41" t="s">
        <v>123</v>
      </c>
      <c r="T197" s="42"/>
    </row>
    <row r="198" s="27" customFormat="1" ht="27" customHeight="1">
      <c r="A198" s="28">
        <v>197</v>
      </c>
      <c r="B198" s="29" t="s">
        <v>858</v>
      </c>
      <c r="C198" s="30">
        <v>46045</v>
      </c>
      <c r="D198" s="29" t="s">
        <v>77</v>
      </c>
      <c r="E198" s="29" t="s">
        <v>8</v>
      </c>
      <c r="F198" s="31" t="s">
        <v>5</v>
      </c>
      <c r="G198" s="31" t="s">
        <v>859</v>
      </c>
      <c r="H198" s="39">
        <v>80161500</v>
      </c>
      <c r="I198" s="63" t="s">
        <v>860</v>
      </c>
      <c r="J198" s="29" t="s">
        <v>40</v>
      </c>
      <c r="K198" s="34" t="s">
        <v>41</v>
      </c>
      <c r="L198" s="29" t="s">
        <v>861</v>
      </c>
      <c r="M198" s="36" t="s">
        <v>862</v>
      </c>
      <c r="N198" s="38">
        <v>3151629</v>
      </c>
      <c r="O198" s="38">
        <f t="shared" si="8"/>
        <v>3151629</v>
      </c>
      <c r="P198" s="29"/>
      <c r="Q198" s="39">
        <v>1</v>
      </c>
      <c r="R198" s="40">
        <f t="shared" si="9"/>
        <v>3151629</v>
      </c>
      <c r="S198" s="41" t="s">
        <v>75</v>
      </c>
      <c r="T198" s="42"/>
    </row>
    <row r="199" s="27" customFormat="1" ht="27" customHeight="1">
      <c r="A199" s="28">
        <v>198</v>
      </c>
      <c r="B199" s="29" t="s">
        <v>863</v>
      </c>
      <c r="C199" s="30">
        <v>46045</v>
      </c>
      <c r="D199" s="29" t="s">
        <v>77</v>
      </c>
      <c r="E199" s="29" t="s">
        <v>8</v>
      </c>
      <c r="F199" s="31" t="s">
        <v>5</v>
      </c>
      <c r="G199" s="31" t="s">
        <v>864</v>
      </c>
      <c r="H199" s="39">
        <v>80161500</v>
      </c>
      <c r="I199" s="63" t="s">
        <v>865</v>
      </c>
      <c r="J199" s="29" t="s">
        <v>435</v>
      </c>
      <c r="K199" s="34" t="s">
        <v>41</v>
      </c>
      <c r="L199" s="29" t="s">
        <v>866</v>
      </c>
      <c r="M199" s="36" t="s">
        <v>867</v>
      </c>
      <c r="N199" s="38">
        <v>3151629</v>
      </c>
      <c r="O199" s="38">
        <f t="shared" si="8"/>
        <v>3151629</v>
      </c>
      <c r="P199" s="29"/>
      <c r="Q199" s="39">
        <v>1</v>
      </c>
      <c r="R199" s="40">
        <f t="shared" si="9"/>
        <v>3151629</v>
      </c>
      <c r="S199" s="41" t="s">
        <v>75</v>
      </c>
      <c r="T199" s="42"/>
    </row>
    <row r="200" s="27" customFormat="1" ht="27" customHeight="1">
      <c r="A200" s="28">
        <v>199</v>
      </c>
      <c r="B200" s="29" t="s">
        <v>868</v>
      </c>
      <c r="C200" s="30">
        <v>46045</v>
      </c>
      <c r="D200" s="29" t="s">
        <v>77</v>
      </c>
      <c r="E200" s="29" t="s">
        <v>8</v>
      </c>
      <c r="F200" s="31" t="s">
        <v>5</v>
      </c>
      <c r="G200" s="31" t="s">
        <v>869</v>
      </c>
      <c r="H200" s="39">
        <v>80161500</v>
      </c>
      <c r="I200" s="63" t="s">
        <v>870</v>
      </c>
      <c r="J200" s="29" t="s">
        <v>40</v>
      </c>
      <c r="K200" s="34" t="s">
        <v>41</v>
      </c>
      <c r="L200" s="31" t="s">
        <v>871</v>
      </c>
      <c r="M200" s="36" t="s">
        <v>872</v>
      </c>
      <c r="N200" s="38">
        <v>3151629</v>
      </c>
      <c r="O200" s="38">
        <f t="shared" si="8"/>
        <v>3151629</v>
      </c>
      <c r="P200" s="29"/>
      <c r="Q200" s="39">
        <v>1</v>
      </c>
      <c r="R200" s="40">
        <f t="shared" si="9"/>
        <v>3151629</v>
      </c>
      <c r="S200" s="41" t="s">
        <v>75</v>
      </c>
      <c r="T200" s="42"/>
    </row>
    <row r="201" s="27" customFormat="1" ht="27" customHeight="1">
      <c r="A201" s="28">
        <v>200</v>
      </c>
      <c r="B201" s="29" t="s">
        <v>873</v>
      </c>
      <c r="C201" s="30">
        <v>46045</v>
      </c>
      <c r="D201" s="29" t="s">
        <v>38</v>
      </c>
      <c r="E201" s="29" t="s">
        <v>11</v>
      </c>
      <c r="F201" s="31" t="s">
        <v>5</v>
      </c>
      <c r="G201" s="31" t="s">
        <v>873</v>
      </c>
      <c r="H201" s="39">
        <v>80161500</v>
      </c>
      <c r="I201" s="63" t="s">
        <v>874</v>
      </c>
      <c r="J201" s="29" t="s">
        <v>435</v>
      </c>
      <c r="K201" s="34" t="s">
        <v>41</v>
      </c>
      <c r="L201" s="29" t="s">
        <v>875</v>
      </c>
      <c r="M201" s="36" t="s">
        <v>876</v>
      </c>
      <c r="N201" s="38">
        <v>55160000</v>
      </c>
      <c r="O201" s="38">
        <f t="shared" si="8"/>
        <v>7880000</v>
      </c>
      <c r="P201" s="29"/>
      <c r="Q201" s="39">
        <v>7</v>
      </c>
      <c r="R201" s="40">
        <f t="shared" si="9"/>
        <v>55160000</v>
      </c>
      <c r="S201" s="41" t="s">
        <v>61</v>
      </c>
      <c r="T201" s="42"/>
    </row>
    <row r="202" s="27" customFormat="1" ht="27" customHeight="1">
      <c r="A202" s="28">
        <v>201</v>
      </c>
      <c r="B202" s="29" t="s">
        <v>877</v>
      </c>
      <c r="C202" s="30">
        <v>46045</v>
      </c>
      <c r="D202" s="29" t="s">
        <v>38</v>
      </c>
      <c r="E202" s="29" t="s">
        <v>11</v>
      </c>
      <c r="F202" s="31" t="s">
        <v>5</v>
      </c>
      <c r="G202" s="31" t="s">
        <v>877</v>
      </c>
      <c r="H202" s="39">
        <v>80161500</v>
      </c>
      <c r="I202" s="63" t="s">
        <v>878</v>
      </c>
      <c r="J202" s="29" t="s">
        <v>288</v>
      </c>
      <c r="K202" s="34" t="s">
        <v>41</v>
      </c>
      <c r="L202" s="29" t="s">
        <v>879</v>
      </c>
      <c r="M202" s="36" t="s">
        <v>880</v>
      </c>
      <c r="N202" s="38">
        <v>70000000</v>
      </c>
      <c r="O202" s="38">
        <f t="shared" si="8"/>
        <v>7000000</v>
      </c>
      <c r="P202" s="29"/>
      <c r="Q202" s="39">
        <v>10</v>
      </c>
      <c r="R202" s="40">
        <f t="shared" si="9"/>
        <v>70000000</v>
      </c>
      <c r="S202" s="41" t="s">
        <v>172</v>
      </c>
      <c r="T202" s="42"/>
    </row>
    <row r="203" s="27" customFormat="1" ht="27" customHeight="1">
      <c r="A203" s="28">
        <v>202</v>
      </c>
      <c r="B203" s="29" t="s">
        <v>881</v>
      </c>
      <c r="C203" s="30">
        <v>46045</v>
      </c>
      <c r="D203" s="29" t="s">
        <v>77</v>
      </c>
      <c r="E203" s="29" t="s">
        <v>8</v>
      </c>
      <c r="F203" s="31" t="s">
        <v>5</v>
      </c>
      <c r="G203" s="31" t="s">
        <v>881</v>
      </c>
      <c r="H203" s="39">
        <v>80161500</v>
      </c>
      <c r="I203" s="63" t="s">
        <v>882</v>
      </c>
      <c r="J203" s="29" t="s">
        <v>288</v>
      </c>
      <c r="K203" s="34" t="s">
        <v>41</v>
      </c>
      <c r="L203" s="29" t="s">
        <v>883</v>
      </c>
      <c r="M203" s="36" t="s">
        <v>884</v>
      </c>
      <c r="N203" s="38">
        <v>23400000</v>
      </c>
      <c r="O203" s="38">
        <f t="shared" si="8"/>
        <v>3900000</v>
      </c>
      <c r="P203" s="29"/>
      <c r="Q203" s="39">
        <v>6</v>
      </c>
      <c r="R203" s="40">
        <f t="shared" si="9"/>
        <v>23400000</v>
      </c>
      <c r="S203" s="41" t="s">
        <v>75</v>
      </c>
      <c r="T203" s="42"/>
    </row>
    <row r="204" s="27" customFormat="1" ht="27" customHeight="1">
      <c r="A204" s="28">
        <v>203</v>
      </c>
      <c r="B204" s="29" t="s">
        <v>885</v>
      </c>
      <c r="C204" s="30">
        <v>46045</v>
      </c>
      <c r="D204" s="29" t="s">
        <v>77</v>
      </c>
      <c r="E204" s="29" t="s">
        <v>8</v>
      </c>
      <c r="F204" s="31" t="s">
        <v>5</v>
      </c>
      <c r="G204" s="31" t="s">
        <v>885</v>
      </c>
      <c r="H204" s="39">
        <v>80161500</v>
      </c>
      <c r="I204" s="63" t="s">
        <v>886</v>
      </c>
      <c r="J204" s="29" t="s">
        <v>288</v>
      </c>
      <c r="K204" s="34" t="s">
        <v>41</v>
      </c>
      <c r="L204" s="29" t="s">
        <v>887</v>
      </c>
      <c r="M204" s="36" t="s">
        <v>888</v>
      </c>
      <c r="N204" s="38">
        <v>23400000</v>
      </c>
      <c r="O204" s="38">
        <f t="shared" si="8"/>
        <v>3900000</v>
      </c>
      <c r="P204" s="29"/>
      <c r="Q204" s="39">
        <v>6</v>
      </c>
      <c r="R204" s="40">
        <f t="shared" si="9"/>
        <v>23400000</v>
      </c>
      <c r="S204" s="41" t="s">
        <v>75</v>
      </c>
      <c r="T204" s="42"/>
    </row>
    <row r="205" s="27" customFormat="1" ht="27" customHeight="1">
      <c r="A205" s="28">
        <v>204</v>
      </c>
      <c r="B205" s="29" t="s">
        <v>889</v>
      </c>
      <c r="C205" s="30">
        <v>46045</v>
      </c>
      <c r="D205" s="29" t="s">
        <v>77</v>
      </c>
      <c r="E205" s="29" t="s">
        <v>8</v>
      </c>
      <c r="F205" s="31" t="s">
        <v>5</v>
      </c>
      <c r="G205" s="31" t="s">
        <v>889</v>
      </c>
      <c r="H205" s="39">
        <v>80161500</v>
      </c>
      <c r="I205" s="63" t="s">
        <v>890</v>
      </c>
      <c r="J205" s="29" t="s">
        <v>40</v>
      </c>
      <c r="K205" s="34" t="s">
        <v>41</v>
      </c>
      <c r="L205" s="29" t="s">
        <v>891</v>
      </c>
      <c r="M205" s="36" t="s">
        <v>892</v>
      </c>
      <c r="N205" s="38">
        <v>42000000</v>
      </c>
      <c r="O205" s="38">
        <f t="shared" si="8"/>
        <v>4200000</v>
      </c>
      <c r="P205" s="29"/>
      <c r="Q205" s="39">
        <v>10</v>
      </c>
      <c r="R205" s="40">
        <f t="shared" si="9"/>
        <v>42000000</v>
      </c>
      <c r="S205" s="41" t="s">
        <v>172</v>
      </c>
      <c r="T205" s="42"/>
    </row>
    <row r="206" s="27" customFormat="1" ht="27" customHeight="1">
      <c r="A206" s="28">
        <v>205</v>
      </c>
      <c r="B206" s="29" t="s">
        <v>893</v>
      </c>
      <c r="C206" s="30">
        <v>46045</v>
      </c>
      <c r="D206" s="29" t="s">
        <v>38</v>
      </c>
      <c r="E206" s="29" t="s">
        <v>11</v>
      </c>
      <c r="F206" s="31" t="s">
        <v>5</v>
      </c>
      <c r="G206" s="31" t="s">
        <v>893</v>
      </c>
      <c r="H206" s="39">
        <v>80161500</v>
      </c>
      <c r="I206" s="63" t="s">
        <v>894</v>
      </c>
      <c r="J206" s="29" t="s">
        <v>40</v>
      </c>
      <c r="K206" s="34" t="s">
        <v>41</v>
      </c>
      <c r="L206" s="29" t="s">
        <v>895</v>
      </c>
      <c r="M206" s="36" t="s">
        <v>896</v>
      </c>
      <c r="N206" s="38">
        <v>65000000</v>
      </c>
      <c r="O206" s="38">
        <f t="shared" si="8"/>
        <v>6500000</v>
      </c>
      <c r="P206" s="29"/>
      <c r="Q206" s="39">
        <v>10</v>
      </c>
      <c r="R206" s="40">
        <f t="shared" si="9"/>
        <v>65000000</v>
      </c>
      <c r="S206" s="41" t="s">
        <v>172</v>
      </c>
      <c r="T206" s="42"/>
    </row>
    <row r="207" s="27" customFormat="1" ht="27" customHeight="1">
      <c r="A207" s="28">
        <v>206</v>
      </c>
      <c r="B207" s="29" t="s">
        <v>897</v>
      </c>
      <c r="C207" s="30">
        <v>46045</v>
      </c>
      <c r="D207" s="29" t="s">
        <v>77</v>
      </c>
      <c r="E207" s="29" t="s">
        <v>8</v>
      </c>
      <c r="F207" s="31" t="s">
        <v>5</v>
      </c>
      <c r="G207" s="31" t="s">
        <v>897</v>
      </c>
      <c r="H207" s="39">
        <v>80161500</v>
      </c>
      <c r="I207" s="63" t="s">
        <v>898</v>
      </c>
      <c r="J207" s="29" t="s">
        <v>288</v>
      </c>
      <c r="K207" s="34" t="s">
        <v>41</v>
      </c>
      <c r="L207" s="29" t="s">
        <v>899</v>
      </c>
      <c r="M207" s="36" t="s">
        <v>900</v>
      </c>
      <c r="N207" s="38">
        <v>23400000</v>
      </c>
      <c r="O207" s="38">
        <f t="shared" si="8"/>
        <v>3900000</v>
      </c>
      <c r="P207" s="29"/>
      <c r="Q207" s="39">
        <v>6</v>
      </c>
      <c r="R207" s="40">
        <f t="shared" si="9"/>
        <v>23400000</v>
      </c>
      <c r="S207" s="41" t="s">
        <v>75</v>
      </c>
      <c r="T207" s="42"/>
    </row>
    <row r="208" s="27" customFormat="1" ht="27" customHeight="1">
      <c r="A208" s="28">
        <v>207</v>
      </c>
      <c r="B208" s="29" t="s">
        <v>901</v>
      </c>
      <c r="C208" s="30">
        <v>46045</v>
      </c>
      <c r="D208" s="29" t="s">
        <v>38</v>
      </c>
      <c r="E208" s="29" t="s">
        <v>11</v>
      </c>
      <c r="F208" s="31" t="s">
        <v>5</v>
      </c>
      <c r="G208" s="31" t="s">
        <v>901</v>
      </c>
      <c r="H208" s="39">
        <v>80111600</v>
      </c>
      <c r="I208" s="63" t="s">
        <v>902</v>
      </c>
      <c r="J208" s="29" t="s">
        <v>40</v>
      </c>
      <c r="K208" s="34" t="s">
        <v>41</v>
      </c>
      <c r="L208" s="66" t="s">
        <v>903</v>
      </c>
      <c r="M208" s="36" t="s">
        <v>904</v>
      </c>
      <c r="N208" s="38">
        <v>126360000</v>
      </c>
      <c r="O208" s="38">
        <f t="shared" si="8"/>
        <v>12636000</v>
      </c>
      <c r="P208" s="29"/>
      <c r="Q208" s="39">
        <v>10</v>
      </c>
      <c r="R208" s="40">
        <f t="shared" si="9"/>
        <v>126360000</v>
      </c>
      <c r="S208" s="41" t="s">
        <v>44</v>
      </c>
      <c r="T208" s="42"/>
    </row>
    <row r="209" s="27" customFormat="1" ht="27" customHeight="1">
      <c r="A209" s="28">
        <v>208</v>
      </c>
      <c r="B209" s="29" t="s">
        <v>905</v>
      </c>
      <c r="C209" s="30">
        <v>46045</v>
      </c>
      <c r="D209" s="29" t="s">
        <v>38</v>
      </c>
      <c r="E209" s="29" t="s">
        <v>11</v>
      </c>
      <c r="F209" s="31" t="s">
        <v>5</v>
      </c>
      <c r="G209" s="31" t="s">
        <v>905</v>
      </c>
      <c r="H209" s="39">
        <v>80161500</v>
      </c>
      <c r="I209" s="63" t="s">
        <v>906</v>
      </c>
      <c r="J209" s="29" t="s">
        <v>40</v>
      </c>
      <c r="K209" s="34" t="s">
        <v>41</v>
      </c>
      <c r="L209" s="29" t="s">
        <v>907</v>
      </c>
      <c r="M209" s="36" t="s">
        <v>908</v>
      </c>
      <c r="N209" s="38">
        <v>96000000</v>
      </c>
      <c r="O209" s="38">
        <f t="shared" si="8"/>
        <v>8000000</v>
      </c>
      <c r="P209" s="29"/>
      <c r="Q209" s="39">
        <v>12</v>
      </c>
      <c r="R209" s="40">
        <f t="shared" si="9"/>
        <v>96000000</v>
      </c>
      <c r="S209" s="41" t="s">
        <v>123</v>
      </c>
      <c r="T209" s="42"/>
    </row>
    <row r="210" s="27" customFormat="1" ht="27" customHeight="1">
      <c r="A210" s="28">
        <v>209</v>
      </c>
      <c r="B210" s="29" t="s">
        <v>909</v>
      </c>
      <c r="C210" s="30">
        <v>46045</v>
      </c>
      <c r="D210" s="29" t="s">
        <v>77</v>
      </c>
      <c r="E210" s="29" t="s">
        <v>8</v>
      </c>
      <c r="F210" s="31" t="s">
        <v>5</v>
      </c>
      <c r="G210" s="31" t="s">
        <v>909</v>
      </c>
      <c r="H210" s="39">
        <v>80161500</v>
      </c>
      <c r="I210" s="63" t="s">
        <v>910</v>
      </c>
      <c r="J210" s="29" t="s">
        <v>288</v>
      </c>
      <c r="K210" s="34" t="s">
        <v>47</v>
      </c>
      <c r="L210" s="29" t="s">
        <v>911</v>
      </c>
      <c r="M210" s="36" t="s">
        <v>912</v>
      </c>
      <c r="N210" s="38">
        <v>57750000</v>
      </c>
      <c r="O210" s="38">
        <f t="shared" si="8"/>
        <v>5775000</v>
      </c>
      <c r="P210" s="29"/>
      <c r="Q210" s="39">
        <v>10</v>
      </c>
      <c r="R210" s="40">
        <f t="shared" si="9"/>
        <v>57750000</v>
      </c>
      <c r="S210" s="41" t="s">
        <v>172</v>
      </c>
      <c r="T210" s="42"/>
    </row>
    <row r="211" s="27" customFormat="1" ht="27" customHeight="1">
      <c r="A211" s="28">
        <v>210</v>
      </c>
      <c r="B211" s="29" t="s">
        <v>913</v>
      </c>
      <c r="C211" s="30">
        <v>46045</v>
      </c>
      <c r="D211" s="29" t="s">
        <v>38</v>
      </c>
      <c r="E211" s="29" t="s">
        <v>11</v>
      </c>
      <c r="F211" s="31" t="s">
        <v>5</v>
      </c>
      <c r="G211" s="31" t="s">
        <v>913</v>
      </c>
      <c r="H211" s="39">
        <v>80161500</v>
      </c>
      <c r="I211" s="63" t="s">
        <v>914</v>
      </c>
      <c r="J211" s="29" t="s">
        <v>40</v>
      </c>
      <c r="K211" s="34" t="s">
        <v>41</v>
      </c>
      <c r="L211" s="29" t="s">
        <v>915</v>
      </c>
      <c r="M211" s="100" t="s">
        <v>916</v>
      </c>
      <c r="N211" s="38">
        <v>96000000</v>
      </c>
      <c r="O211" s="38">
        <f t="shared" si="8"/>
        <v>8000000</v>
      </c>
      <c r="P211" s="29"/>
      <c r="Q211" s="39">
        <v>12</v>
      </c>
      <c r="R211" s="40">
        <f t="shared" si="9"/>
        <v>96000000</v>
      </c>
      <c r="S211" s="41" t="s">
        <v>123</v>
      </c>
      <c r="T211" s="42"/>
    </row>
    <row r="212" s="27" customFormat="1" ht="27" customHeight="1">
      <c r="A212" s="28">
        <v>211</v>
      </c>
      <c r="B212" s="29" t="s">
        <v>917</v>
      </c>
      <c r="C212" s="30">
        <v>46045</v>
      </c>
      <c r="D212" s="29" t="s">
        <v>38</v>
      </c>
      <c r="E212" s="29" t="s">
        <v>11</v>
      </c>
      <c r="F212" s="31" t="s">
        <v>5</v>
      </c>
      <c r="G212" s="31" t="s">
        <v>917</v>
      </c>
      <c r="H212" s="39">
        <v>80161500</v>
      </c>
      <c r="I212" s="63" t="s">
        <v>918</v>
      </c>
      <c r="J212" s="29" t="s">
        <v>288</v>
      </c>
      <c r="K212" s="34" t="s">
        <v>41</v>
      </c>
      <c r="L212" s="29" t="s">
        <v>919</v>
      </c>
      <c r="M212" s="36" t="s">
        <v>920</v>
      </c>
      <c r="N212" s="38">
        <v>144000000</v>
      </c>
      <c r="O212" s="38">
        <f t="shared" si="8"/>
        <v>12000000</v>
      </c>
      <c r="P212" s="29"/>
      <c r="Q212" s="39">
        <v>12</v>
      </c>
      <c r="R212" s="40">
        <f t="shared" si="9"/>
        <v>144000000</v>
      </c>
      <c r="S212" s="41" t="s">
        <v>667</v>
      </c>
      <c r="T212" s="42"/>
    </row>
    <row r="213" s="27" customFormat="1" ht="27" customHeight="1">
      <c r="A213" s="28">
        <v>212</v>
      </c>
      <c r="B213" s="29" t="s">
        <v>921</v>
      </c>
      <c r="C213" s="30">
        <v>46045</v>
      </c>
      <c r="D213" s="29" t="s">
        <v>38</v>
      </c>
      <c r="E213" s="29" t="s">
        <v>11</v>
      </c>
      <c r="F213" s="31" t="s">
        <v>5</v>
      </c>
      <c r="G213" s="31" t="s">
        <v>921</v>
      </c>
      <c r="H213" s="39">
        <v>80161500</v>
      </c>
      <c r="I213" s="63" t="s">
        <v>922</v>
      </c>
      <c r="J213" s="29" t="s">
        <v>288</v>
      </c>
      <c r="K213" s="34" t="s">
        <v>41</v>
      </c>
      <c r="L213" s="66" t="s">
        <v>923</v>
      </c>
      <c r="M213" s="36" t="s">
        <v>924</v>
      </c>
      <c r="N213" s="38">
        <v>96000000</v>
      </c>
      <c r="O213" s="38">
        <f t="shared" si="8"/>
        <v>8000000</v>
      </c>
      <c r="P213" s="29"/>
      <c r="Q213" s="39">
        <v>12</v>
      </c>
      <c r="R213" s="40">
        <f t="shared" si="9"/>
        <v>96000000</v>
      </c>
      <c r="S213" s="41" t="s">
        <v>123</v>
      </c>
      <c r="T213" s="42"/>
    </row>
    <row r="214" s="27" customFormat="1" ht="27" customHeight="1">
      <c r="A214" s="28">
        <v>213</v>
      </c>
      <c r="B214" s="29" t="s">
        <v>925</v>
      </c>
      <c r="C214" s="30">
        <v>46045</v>
      </c>
      <c r="D214" s="29" t="s">
        <v>38</v>
      </c>
      <c r="E214" s="29" t="s">
        <v>11</v>
      </c>
      <c r="F214" s="31" t="s">
        <v>5</v>
      </c>
      <c r="G214" s="31" t="s">
        <v>926</v>
      </c>
      <c r="H214" s="39">
        <v>80161500</v>
      </c>
      <c r="I214" s="63" t="s">
        <v>927</v>
      </c>
      <c r="J214" s="29" t="s">
        <v>288</v>
      </c>
      <c r="K214" s="34" t="s">
        <v>41</v>
      </c>
      <c r="L214" s="29" t="s">
        <v>928</v>
      </c>
      <c r="M214" s="46" t="s">
        <v>929</v>
      </c>
      <c r="N214" s="67">
        <v>96000000</v>
      </c>
      <c r="O214" s="38">
        <f t="shared" si="8"/>
        <v>8000000</v>
      </c>
      <c r="P214" s="29"/>
      <c r="Q214" s="39">
        <v>12</v>
      </c>
      <c r="R214" s="40">
        <f t="shared" si="9"/>
        <v>96000000</v>
      </c>
      <c r="S214" s="41" t="s">
        <v>123</v>
      </c>
      <c r="T214" s="42"/>
    </row>
    <row r="215" s="27" customFormat="1" ht="27" customHeight="1">
      <c r="A215" s="28">
        <v>214</v>
      </c>
      <c r="B215" s="29" t="s">
        <v>930</v>
      </c>
      <c r="C215" s="30">
        <v>46046</v>
      </c>
      <c r="D215" s="29" t="s">
        <v>38</v>
      </c>
      <c r="E215" s="29" t="s">
        <v>11</v>
      </c>
      <c r="F215" s="31" t="s">
        <v>5</v>
      </c>
      <c r="G215" s="31" t="s">
        <v>930</v>
      </c>
      <c r="H215" s="39">
        <v>80111600</v>
      </c>
      <c r="I215" s="99" t="s">
        <v>931</v>
      </c>
      <c r="J215" s="29" t="s">
        <v>40</v>
      </c>
      <c r="K215" s="34" t="s">
        <v>41</v>
      </c>
      <c r="L215" s="29" t="s">
        <v>932</v>
      </c>
      <c r="M215" s="36" t="s">
        <v>933</v>
      </c>
      <c r="N215" s="38">
        <v>94770000</v>
      </c>
      <c r="O215" s="38">
        <f t="shared" si="8"/>
        <v>9477000</v>
      </c>
      <c r="P215" s="29"/>
      <c r="Q215" s="39">
        <v>10</v>
      </c>
      <c r="R215" s="40">
        <f t="shared" si="9"/>
        <v>94770000</v>
      </c>
      <c r="S215" s="41" t="s">
        <v>44</v>
      </c>
      <c r="T215" s="42"/>
    </row>
    <row r="216" s="27" customFormat="1" ht="27" customHeight="1">
      <c r="A216" s="28">
        <v>215</v>
      </c>
      <c r="B216" s="29" t="s">
        <v>934</v>
      </c>
      <c r="C216" s="30">
        <v>46046</v>
      </c>
      <c r="D216" s="29" t="s">
        <v>38</v>
      </c>
      <c r="E216" s="29" t="s">
        <v>11</v>
      </c>
      <c r="F216" s="31" t="s">
        <v>5</v>
      </c>
      <c r="G216" s="31" t="s">
        <v>935</v>
      </c>
      <c r="H216" s="39">
        <v>80161500</v>
      </c>
      <c r="I216" s="63" t="s">
        <v>936</v>
      </c>
      <c r="J216" s="29" t="s">
        <v>40</v>
      </c>
      <c r="K216" s="34" t="s">
        <v>41</v>
      </c>
      <c r="L216" s="29" t="s">
        <v>937</v>
      </c>
      <c r="M216" s="36" t="s">
        <v>938</v>
      </c>
      <c r="N216" s="38">
        <v>99000000</v>
      </c>
      <c r="O216" s="38">
        <f t="shared" si="8"/>
        <v>9000000</v>
      </c>
      <c r="P216" s="29"/>
      <c r="Q216" s="39">
        <v>11</v>
      </c>
      <c r="R216" s="40">
        <f t="shared" si="9"/>
        <v>99000000</v>
      </c>
      <c r="S216" s="41" t="s">
        <v>75</v>
      </c>
      <c r="T216" s="42"/>
    </row>
    <row r="217" s="27" customFormat="1" ht="27" customHeight="1">
      <c r="A217" s="28">
        <v>216</v>
      </c>
      <c r="B217" s="29" t="s">
        <v>939</v>
      </c>
      <c r="C217" s="30">
        <v>46046</v>
      </c>
      <c r="D217" s="29" t="s">
        <v>38</v>
      </c>
      <c r="E217" s="29" t="s">
        <v>11</v>
      </c>
      <c r="F217" s="31" t="s">
        <v>5</v>
      </c>
      <c r="G217" s="31" t="s">
        <v>939</v>
      </c>
      <c r="H217" s="39">
        <v>80161500</v>
      </c>
      <c r="I217" s="63" t="s">
        <v>940</v>
      </c>
      <c r="J217" s="29" t="s">
        <v>40</v>
      </c>
      <c r="K217" s="34" t="s">
        <v>41</v>
      </c>
      <c r="L217" s="29" t="s">
        <v>941</v>
      </c>
      <c r="M217" s="36" t="s">
        <v>942</v>
      </c>
      <c r="N217" s="38">
        <v>70000000</v>
      </c>
      <c r="O217" s="38">
        <f t="shared" si="8"/>
        <v>10000000</v>
      </c>
      <c r="P217" s="29"/>
      <c r="Q217" s="39">
        <v>7</v>
      </c>
      <c r="R217" s="40">
        <f t="shared" si="9"/>
        <v>70000000</v>
      </c>
      <c r="S217" s="41" t="s">
        <v>61</v>
      </c>
      <c r="T217" s="42"/>
    </row>
    <row r="218" s="27" customFormat="1" ht="27" customHeight="1">
      <c r="A218" s="28">
        <v>217</v>
      </c>
      <c r="B218" s="29" t="s">
        <v>943</v>
      </c>
      <c r="C218" s="30">
        <v>46046</v>
      </c>
      <c r="D218" s="29" t="s">
        <v>38</v>
      </c>
      <c r="E218" s="29" t="s">
        <v>11</v>
      </c>
      <c r="F218" s="31" t="s">
        <v>5</v>
      </c>
      <c r="G218" s="31" t="s">
        <v>943</v>
      </c>
      <c r="H218" s="39">
        <v>80111600</v>
      </c>
      <c r="I218" s="63" t="s">
        <v>944</v>
      </c>
      <c r="J218" s="29" t="s">
        <v>40</v>
      </c>
      <c r="K218" s="34" t="s">
        <v>41</v>
      </c>
      <c r="L218" s="29" t="s">
        <v>945</v>
      </c>
      <c r="M218" s="36" t="s">
        <v>946</v>
      </c>
      <c r="N218" s="38">
        <v>86346000</v>
      </c>
      <c r="O218" s="38">
        <f t="shared" si="8"/>
        <v>8634600</v>
      </c>
      <c r="P218" s="29"/>
      <c r="Q218" s="39">
        <v>10</v>
      </c>
      <c r="R218" s="40">
        <f t="shared" si="9"/>
        <v>86346000</v>
      </c>
      <c r="S218" s="41" t="s">
        <v>44</v>
      </c>
      <c r="T218" s="42"/>
    </row>
    <row r="219" s="27" customFormat="1" ht="27" customHeight="1">
      <c r="A219" s="28">
        <v>218</v>
      </c>
      <c r="B219" s="29" t="s">
        <v>947</v>
      </c>
      <c r="C219" s="30">
        <v>46038</v>
      </c>
      <c r="D219" s="29" t="s">
        <v>77</v>
      </c>
      <c r="E219" s="29" t="s">
        <v>8</v>
      </c>
      <c r="F219" s="31" t="s">
        <v>5</v>
      </c>
      <c r="G219" s="31" t="s">
        <v>947</v>
      </c>
      <c r="H219" s="39">
        <v>80111600</v>
      </c>
      <c r="I219" s="33" t="s">
        <v>948</v>
      </c>
      <c r="J219" s="29" t="s">
        <v>40</v>
      </c>
      <c r="K219" s="34" t="s">
        <v>41</v>
      </c>
      <c r="L219" s="29" t="s">
        <v>949</v>
      </c>
      <c r="M219" s="36" t="s">
        <v>950</v>
      </c>
      <c r="N219" s="38">
        <v>66000000</v>
      </c>
      <c r="O219" s="38">
        <f t="shared" si="8"/>
        <v>5500000</v>
      </c>
      <c r="P219" s="29"/>
      <c r="Q219" s="39">
        <v>12</v>
      </c>
      <c r="R219" s="40">
        <f t="shared" si="9"/>
        <v>66000000</v>
      </c>
      <c r="S219" s="41" t="s">
        <v>269</v>
      </c>
      <c r="T219" s="42"/>
    </row>
    <row r="220" s="27" customFormat="1" ht="27" customHeight="1">
      <c r="A220" s="28">
        <v>219</v>
      </c>
      <c r="B220" s="29" t="s">
        <v>951</v>
      </c>
      <c r="C220" s="30">
        <v>46046</v>
      </c>
      <c r="D220" s="29" t="s">
        <v>38</v>
      </c>
      <c r="E220" s="29" t="s">
        <v>11</v>
      </c>
      <c r="F220" s="31" t="s">
        <v>5</v>
      </c>
      <c r="G220" s="31" t="s">
        <v>951</v>
      </c>
      <c r="H220" s="39">
        <v>80161500</v>
      </c>
      <c r="I220" s="63" t="s">
        <v>952</v>
      </c>
      <c r="J220" s="29" t="s">
        <v>288</v>
      </c>
      <c r="K220" s="34" t="s">
        <v>41</v>
      </c>
      <c r="L220" s="29" t="s">
        <v>953</v>
      </c>
      <c r="M220" s="36" t="s">
        <v>954</v>
      </c>
      <c r="N220" s="38">
        <v>54000000</v>
      </c>
      <c r="O220" s="38">
        <f t="shared" si="8"/>
        <v>9000000</v>
      </c>
      <c r="P220" s="29"/>
      <c r="Q220" s="39">
        <v>6</v>
      </c>
      <c r="R220" s="40">
        <f t="shared" si="9"/>
        <v>54000000</v>
      </c>
      <c r="S220" s="41" t="s">
        <v>667</v>
      </c>
      <c r="T220" s="42"/>
    </row>
    <row r="221" s="27" customFormat="1" ht="27" customHeight="1">
      <c r="A221" s="28">
        <v>220</v>
      </c>
      <c r="B221" s="29" t="s">
        <v>955</v>
      </c>
      <c r="C221" s="30">
        <v>46046</v>
      </c>
      <c r="D221" s="29" t="s">
        <v>38</v>
      </c>
      <c r="E221" s="29" t="s">
        <v>11</v>
      </c>
      <c r="F221" s="31" t="s">
        <v>5</v>
      </c>
      <c r="G221" s="31" t="s">
        <v>955</v>
      </c>
      <c r="H221" s="39">
        <v>80161500</v>
      </c>
      <c r="I221" s="63" t="s">
        <v>956</v>
      </c>
      <c r="J221" s="29" t="s">
        <v>40</v>
      </c>
      <c r="K221" s="34" t="s">
        <v>41</v>
      </c>
      <c r="L221" s="29" t="s">
        <v>957</v>
      </c>
      <c r="M221" s="36" t="s">
        <v>958</v>
      </c>
      <c r="N221" s="38">
        <v>96000000</v>
      </c>
      <c r="O221" s="38">
        <f t="shared" si="8"/>
        <v>8000000</v>
      </c>
      <c r="P221" s="29"/>
      <c r="Q221" s="39">
        <v>12</v>
      </c>
      <c r="R221" s="40">
        <f t="shared" si="9"/>
        <v>96000000</v>
      </c>
      <c r="S221" s="41" t="s">
        <v>123</v>
      </c>
      <c r="T221" s="42"/>
    </row>
    <row r="222" s="27" customFormat="1" ht="27" customHeight="1">
      <c r="A222" s="28">
        <v>221</v>
      </c>
      <c r="B222" s="29" t="s">
        <v>959</v>
      </c>
      <c r="C222" s="30">
        <v>46046</v>
      </c>
      <c r="D222" s="29" t="s">
        <v>38</v>
      </c>
      <c r="E222" s="29" t="s">
        <v>11</v>
      </c>
      <c r="F222" s="31" t="s">
        <v>5</v>
      </c>
      <c r="G222" s="31" t="s">
        <v>959</v>
      </c>
      <c r="H222" s="39">
        <v>80161500</v>
      </c>
      <c r="I222" s="63" t="s">
        <v>960</v>
      </c>
      <c r="J222" s="29" t="s">
        <v>40</v>
      </c>
      <c r="K222" s="34" t="s">
        <v>41</v>
      </c>
      <c r="L222" s="29" t="s">
        <v>961</v>
      </c>
      <c r="M222" s="36" t="s">
        <v>962</v>
      </c>
      <c r="N222" s="38">
        <v>80000000</v>
      </c>
      <c r="O222" s="38">
        <f t="shared" si="8"/>
        <v>8000000</v>
      </c>
      <c r="P222" s="29"/>
      <c r="Q222" s="39">
        <v>10</v>
      </c>
      <c r="R222" s="40">
        <f t="shared" si="9"/>
        <v>80000000</v>
      </c>
      <c r="S222" s="41" t="s">
        <v>172</v>
      </c>
      <c r="T222" s="42"/>
    </row>
    <row r="223" s="27" customFormat="1" ht="27" customHeight="1">
      <c r="A223" s="28">
        <v>222</v>
      </c>
      <c r="B223" s="29" t="s">
        <v>963</v>
      </c>
      <c r="C223" s="30">
        <v>46046</v>
      </c>
      <c r="D223" s="29" t="s">
        <v>38</v>
      </c>
      <c r="E223" s="29" t="s">
        <v>11</v>
      </c>
      <c r="F223" s="31" t="s">
        <v>5</v>
      </c>
      <c r="G223" s="31" t="s">
        <v>963</v>
      </c>
      <c r="H223" s="39">
        <v>80161500</v>
      </c>
      <c r="I223" s="63" t="s">
        <v>964</v>
      </c>
      <c r="J223" s="29" t="s">
        <v>288</v>
      </c>
      <c r="K223" s="34" t="s">
        <v>41</v>
      </c>
      <c r="L223" s="29" t="s">
        <v>965</v>
      </c>
      <c r="M223" s="36" t="s">
        <v>966</v>
      </c>
      <c r="N223" s="38">
        <v>63600000</v>
      </c>
      <c r="O223" s="38">
        <f t="shared" si="8"/>
        <v>10600000</v>
      </c>
      <c r="P223" s="29"/>
      <c r="Q223" s="39">
        <v>6</v>
      </c>
      <c r="R223" s="40">
        <f t="shared" si="9"/>
        <v>63600000</v>
      </c>
      <c r="S223" s="41" t="s">
        <v>667</v>
      </c>
      <c r="T223" s="42"/>
    </row>
    <row r="224" s="27" customFormat="1" ht="27" customHeight="1">
      <c r="A224" s="28">
        <v>223</v>
      </c>
      <c r="B224" s="29" t="s">
        <v>967</v>
      </c>
      <c r="C224" s="30">
        <v>46046</v>
      </c>
      <c r="D224" s="29" t="s">
        <v>77</v>
      </c>
      <c r="E224" s="29" t="s">
        <v>8</v>
      </c>
      <c r="F224" s="31" t="s">
        <v>5</v>
      </c>
      <c r="G224" s="31" t="s">
        <v>967</v>
      </c>
      <c r="H224" s="39">
        <v>80161500</v>
      </c>
      <c r="I224" s="63" t="s">
        <v>968</v>
      </c>
      <c r="J224" s="29" t="s">
        <v>40</v>
      </c>
      <c r="K224" s="34" t="s">
        <v>41</v>
      </c>
      <c r="L224" s="29" t="s">
        <v>969</v>
      </c>
      <c r="M224" s="36" t="s">
        <v>970</v>
      </c>
      <c r="N224" s="38">
        <v>60000000</v>
      </c>
      <c r="O224" s="38">
        <f t="shared" si="8"/>
        <v>5000000</v>
      </c>
      <c r="P224" s="29"/>
      <c r="Q224" s="39">
        <v>12</v>
      </c>
      <c r="R224" s="40">
        <f t="shared" si="9"/>
        <v>60000000</v>
      </c>
      <c r="S224" s="41" t="s">
        <v>123</v>
      </c>
      <c r="T224" s="42"/>
    </row>
    <row r="225" s="27" customFormat="1" ht="27" customHeight="1">
      <c r="A225" s="28">
        <v>224</v>
      </c>
      <c r="B225" s="29" t="s">
        <v>971</v>
      </c>
      <c r="C225" s="30">
        <v>46046</v>
      </c>
      <c r="D225" s="29" t="s">
        <v>38</v>
      </c>
      <c r="E225" s="29" t="s">
        <v>11</v>
      </c>
      <c r="F225" s="31" t="s">
        <v>5</v>
      </c>
      <c r="G225" s="31" t="s">
        <v>971</v>
      </c>
      <c r="H225" s="39">
        <v>80161500</v>
      </c>
      <c r="I225" s="63" t="s">
        <v>972</v>
      </c>
      <c r="J225" s="29" t="s">
        <v>40</v>
      </c>
      <c r="K225" s="34" t="s">
        <v>41</v>
      </c>
      <c r="L225" s="29" t="s">
        <v>973</v>
      </c>
      <c r="M225" s="36" t="s">
        <v>974</v>
      </c>
      <c r="N225" s="38">
        <v>96000000</v>
      </c>
      <c r="O225" s="38">
        <f t="shared" si="8"/>
        <v>8000000</v>
      </c>
      <c r="P225" s="29"/>
      <c r="Q225" s="39">
        <v>12</v>
      </c>
      <c r="R225" s="40">
        <f t="shared" si="9"/>
        <v>96000000</v>
      </c>
      <c r="S225" s="41" t="s">
        <v>123</v>
      </c>
      <c r="T225" s="42"/>
    </row>
    <row r="226" s="27" customFormat="1" ht="27" customHeight="1">
      <c r="A226" s="28">
        <v>225</v>
      </c>
      <c r="B226" s="29" t="s">
        <v>975</v>
      </c>
      <c r="C226" s="30">
        <v>46046</v>
      </c>
      <c r="D226" s="29" t="s">
        <v>38</v>
      </c>
      <c r="E226" s="29" t="s">
        <v>11</v>
      </c>
      <c r="F226" s="31" t="s">
        <v>5</v>
      </c>
      <c r="G226" s="31" t="s">
        <v>975</v>
      </c>
      <c r="H226" s="39">
        <v>80161500</v>
      </c>
      <c r="I226" s="63" t="s">
        <v>976</v>
      </c>
      <c r="J226" s="29" t="s">
        <v>288</v>
      </c>
      <c r="K226" s="34" t="s">
        <v>41</v>
      </c>
      <c r="L226" s="29" t="s">
        <v>977</v>
      </c>
      <c r="M226" s="36" t="s">
        <v>978</v>
      </c>
      <c r="N226" s="38">
        <v>31520000</v>
      </c>
      <c r="O226" s="38">
        <f t="shared" si="8"/>
        <v>7880000</v>
      </c>
      <c r="P226" s="29"/>
      <c r="Q226" s="39">
        <v>4</v>
      </c>
      <c r="R226" s="40">
        <f t="shared" si="9"/>
        <v>31520000</v>
      </c>
      <c r="S226" s="41" t="s">
        <v>61</v>
      </c>
      <c r="T226" s="42"/>
    </row>
    <row r="227" s="27" customFormat="1" ht="27" customHeight="1">
      <c r="A227" s="28">
        <v>226</v>
      </c>
      <c r="B227" s="29" t="s">
        <v>979</v>
      </c>
      <c r="C227" s="30">
        <v>46046</v>
      </c>
      <c r="D227" s="29" t="s">
        <v>38</v>
      </c>
      <c r="E227" s="29" t="s">
        <v>11</v>
      </c>
      <c r="F227" s="31" t="s">
        <v>5</v>
      </c>
      <c r="G227" s="31" t="s">
        <v>979</v>
      </c>
      <c r="H227" s="39">
        <v>80161500</v>
      </c>
      <c r="I227" s="63" t="s">
        <v>980</v>
      </c>
      <c r="J227" s="29" t="s">
        <v>40</v>
      </c>
      <c r="K227" s="34" t="s">
        <v>41</v>
      </c>
      <c r="L227" s="29" t="s">
        <v>981</v>
      </c>
      <c r="M227" s="36" t="s">
        <v>982</v>
      </c>
      <c r="N227" s="38">
        <v>56000000</v>
      </c>
      <c r="O227" s="38">
        <f t="shared" si="8"/>
        <v>8000000</v>
      </c>
      <c r="P227" s="29"/>
      <c r="Q227" s="39">
        <v>7</v>
      </c>
      <c r="R227" s="40">
        <f t="shared" si="9"/>
        <v>56000000</v>
      </c>
      <c r="S227" s="41" t="s">
        <v>61</v>
      </c>
      <c r="T227" s="42"/>
    </row>
    <row r="228" s="27" customFormat="1" ht="27" customHeight="1">
      <c r="A228" s="28">
        <v>227</v>
      </c>
      <c r="B228" s="29" t="s">
        <v>983</v>
      </c>
      <c r="C228" s="30">
        <v>46046</v>
      </c>
      <c r="D228" s="29" t="s">
        <v>38</v>
      </c>
      <c r="E228" s="29" t="s">
        <v>11</v>
      </c>
      <c r="F228" s="31" t="s">
        <v>5</v>
      </c>
      <c r="G228" s="31" t="s">
        <v>983</v>
      </c>
      <c r="H228" s="39">
        <v>80161500</v>
      </c>
      <c r="I228" s="63" t="s">
        <v>984</v>
      </c>
      <c r="J228" s="29" t="s">
        <v>288</v>
      </c>
      <c r="K228" s="34" t="s">
        <v>41</v>
      </c>
      <c r="L228" s="29" t="s">
        <v>985</v>
      </c>
      <c r="M228" s="36" t="s">
        <v>986</v>
      </c>
      <c r="N228" s="38">
        <v>150000000</v>
      </c>
      <c r="O228" s="38">
        <f t="shared" ref="O228:O291" si="10">N228/Q228</f>
        <v>12500000</v>
      </c>
      <c r="P228" s="29"/>
      <c r="Q228" s="39">
        <v>12</v>
      </c>
      <c r="R228" s="40">
        <f t="shared" ref="R228:R291" si="11">N228</f>
        <v>150000000</v>
      </c>
      <c r="S228" s="41" t="s">
        <v>123</v>
      </c>
      <c r="T228" s="42"/>
    </row>
    <row r="229" s="27" customFormat="1" ht="27" customHeight="1">
      <c r="A229" s="28">
        <v>228</v>
      </c>
      <c r="B229" s="29" t="s">
        <v>987</v>
      </c>
      <c r="C229" s="30">
        <v>46046</v>
      </c>
      <c r="D229" s="29" t="s">
        <v>38</v>
      </c>
      <c r="E229" s="29" t="s">
        <v>11</v>
      </c>
      <c r="F229" s="31" t="s">
        <v>5</v>
      </c>
      <c r="G229" s="31" t="s">
        <v>987</v>
      </c>
      <c r="H229" s="39">
        <v>80161500</v>
      </c>
      <c r="I229" s="63" t="s">
        <v>988</v>
      </c>
      <c r="J229" s="29" t="s">
        <v>288</v>
      </c>
      <c r="K229" s="34" t="s">
        <v>41</v>
      </c>
      <c r="L229" s="29" t="s">
        <v>989</v>
      </c>
      <c r="M229" s="36" t="s">
        <v>990</v>
      </c>
      <c r="N229" s="38">
        <v>102000000</v>
      </c>
      <c r="O229" s="38">
        <f t="shared" si="10"/>
        <v>8500000</v>
      </c>
      <c r="P229" s="29"/>
      <c r="Q229" s="39">
        <v>12</v>
      </c>
      <c r="R229" s="40">
        <f t="shared" si="11"/>
        <v>102000000</v>
      </c>
      <c r="S229" s="41" t="s">
        <v>123</v>
      </c>
      <c r="T229" s="42"/>
    </row>
    <row r="230" s="27" customFormat="1" ht="27" customHeight="1">
      <c r="A230" s="28">
        <v>229</v>
      </c>
      <c r="B230" s="29" t="s">
        <v>991</v>
      </c>
      <c r="C230" s="30">
        <v>46036</v>
      </c>
      <c r="D230" s="29" t="s">
        <v>38</v>
      </c>
      <c r="E230" s="29" t="s">
        <v>11</v>
      </c>
      <c r="F230" s="31" t="s">
        <v>5</v>
      </c>
      <c r="G230" s="31" t="s">
        <v>991</v>
      </c>
      <c r="H230" s="39">
        <v>80111600</v>
      </c>
      <c r="I230" s="33" t="s">
        <v>992</v>
      </c>
      <c r="J230" s="29" t="s">
        <v>40</v>
      </c>
      <c r="K230" s="34" t="s">
        <v>41</v>
      </c>
      <c r="L230" s="31" t="s">
        <v>993</v>
      </c>
      <c r="M230" s="36" t="s">
        <v>994</v>
      </c>
      <c r="N230" s="38">
        <v>54000000</v>
      </c>
      <c r="O230" s="38">
        <f t="shared" si="10"/>
        <v>9000000</v>
      </c>
      <c r="P230" s="29"/>
      <c r="Q230" s="39">
        <v>6</v>
      </c>
      <c r="R230" s="40">
        <f t="shared" si="11"/>
        <v>54000000</v>
      </c>
      <c r="S230" s="41" t="s">
        <v>269</v>
      </c>
      <c r="T230" s="42"/>
    </row>
    <row r="231" s="27" customFormat="1" ht="27" customHeight="1">
      <c r="A231" s="28">
        <v>230</v>
      </c>
      <c r="B231" s="29" t="s">
        <v>995</v>
      </c>
      <c r="C231" s="30">
        <v>46046</v>
      </c>
      <c r="D231" s="29" t="s">
        <v>38</v>
      </c>
      <c r="E231" s="29" t="s">
        <v>11</v>
      </c>
      <c r="F231" s="31" t="s">
        <v>5</v>
      </c>
      <c r="G231" s="31" t="s">
        <v>995</v>
      </c>
      <c r="H231" s="39">
        <v>80161500</v>
      </c>
      <c r="I231" s="63" t="s">
        <v>996</v>
      </c>
      <c r="J231" s="29" t="s">
        <v>40</v>
      </c>
      <c r="K231" s="34" t="s">
        <v>41</v>
      </c>
      <c r="L231" s="29" t="s">
        <v>997</v>
      </c>
      <c r="M231" s="36" t="s">
        <v>998</v>
      </c>
      <c r="N231" s="38">
        <v>96000000</v>
      </c>
      <c r="O231" s="38">
        <f t="shared" si="10"/>
        <v>8000000</v>
      </c>
      <c r="P231" s="29"/>
      <c r="Q231" s="39">
        <v>12</v>
      </c>
      <c r="R231" s="40">
        <f t="shared" si="11"/>
        <v>96000000</v>
      </c>
      <c r="S231" s="41" t="s">
        <v>123</v>
      </c>
      <c r="T231" s="42"/>
    </row>
    <row r="232" s="27" customFormat="1" ht="27" customHeight="1">
      <c r="A232" s="28">
        <v>231</v>
      </c>
      <c r="B232" s="29" t="s">
        <v>999</v>
      </c>
      <c r="C232" s="30">
        <v>46046</v>
      </c>
      <c r="D232" s="29" t="s">
        <v>38</v>
      </c>
      <c r="E232" s="29" t="s">
        <v>11</v>
      </c>
      <c r="F232" s="31" t="s">
        <v>5</v>
      </c>
      <c r="G232" s="31" t="s">
        <v>999</v>
      </c>
      <c r="H232" s="32">
        <v>80161500</v>
      </c>
      <c r="I232" s="65" t="s">
        <v>1000</v>
      </c>
      <c r="J232" s="29" t="s">
        <v>1001</v>
      </c>
      <c r="K232" s="34" t="s">
        <v>41</v>
      </c>
      <c r="L232" s="104" t="s">
        <v>1002</v>
      </c>
      <c r="M232" s="46" t="s">
        <v>1003</v>
      </c>
      <c r="N232" s="37">
        <v>120000000</v>
      </c>
      <c r="O232" s="38">
        <f t="shared" si="10"/>
        <v>10000000</v>
      </c>
      <c r="P232" s="29"/>
      <c r="Q232" s="39">
        <v>12</v>
      </c>
      <c r="R232" s="40">
        <f t="shared" si="11"/>
        <v>120000000</v>
      </c>
      <c r="S232" s="41" t="s">
        <v>172</v>
      </c>
      <c r="T232" s="42"/>
    </row>
    <row r="233" s="27" customFormat="1" ht="27" customHeight="1">
      <c r="A233" s="28">
        <v>232</v>
      </c>
      <c r="B233" s="29" t="s">
        <v>1004</v>
      </c>
      <c r="C233" s="30">
        <v>46046</v>
      </c>
      <c r="D233" s="29" t="s">
        <v>38</v>
      </c>
      <c r="E233" s="29" t="s">
        <v>11</v>
      </c>
      <c r="F233" s="31" t="s">
        <v>5</v>
      </c>
      <c r="G233" s="31" t="s">
        <v>1004</v>
      </c>
      <c r="H233" s="39">
        <v>80161500</v>
      </c>
      <c r="I233" s="65" t="s">
        <v>1005</v>
      </c>
      <c r="J233" s="29" t="s">
        <v>1001</v>
      </c>
      <c r="K233" s="34" t="s">
        <v>41</v>
      </c>
      <c r="L233" s="105" t="s">
        <v>1006</v>
      </c>
      <c r="M233" s="46" t="s">
        <v>1007</v>
      </c>
      <c r="N233" s="37">
        <v>94560000</v>
      </c>
      <c r="O233" s="38">
        <f t="shared" si="10"/>
        <v>7880000</v>
      </c>
      <c r="P233" s="29"/>
      <c r="Q233" s="39">
        <v>12</v>
      </c>
      <c r="R233" s="40">
        <f t="shared" si="11"/>
        <v>94560000</v>
      </c>
      <c r="S233" s="41" t="s">
        <v>123</v>
      </c>
      <c r="T233" s="42"/>
    </row>
    <row r="234" s="27" customFormat="1" ht="27" customHeight="1">
      <c r="A234" s="28">
        <v>233</v>
      </c>
      <c r="B234" s="29" t="s">
        <v>1008</v>
      </c>
      <c r="C234" s="30">
        <v>46046</v>
      </c>
      <c r="D234" s="29" t="s">
        <v>38</v>
      </c>
      <c r="E234" s="29" t="s">
        <v>11</v>
      </c>
      <c r="F234" s="31" t="s">
        <v>5</v>
      </c>
      <c r="G234" s="31" t="s">
        <v>1008</v>
      </c>
      <c r="H234" s="39"/>
      <c r="I234" s="65" t="s">
        <v>1009</v>
      </c>
      <c r="J234" s="29" t="s">
        <v>1001</v>
      </c>
      <c r="K234" s="34" t="s">
        <v>41</v>
      </c>
      <c r="L234" s="104" t="s">
        <v>1010</v>
      </c>
      <c r="M234" s="36" t="s">
        <v>1011</v>
      </c>
      <c r="N234" s="37">
        <v>56000000</v>
      </c>
      <c r="O234" s="38">
        <f t="shared" si="10"/>
        <v>9333333.333333334</v>
      </c>
      <c r="P234" s="29"/>
      <c r="Q234" s="39">
        <v>6</v>
      </c>
      <c r="R234" s="40">
        <f t="shared" si="11"/>
        <v>56000000</v>
      </c>
      <c r="S234" s="41" t="s">
        <v>61</v>
      </c>
      <c r="T234" s="42"/>
    </row>
    <row r="235" s="27" customFormat="1" ht="27" customHeight="1">
      <c r="A235" s="28">
        <v>234</v>
      </c>
      <c r="B235" s="29" t="s">
        <v>1012</v>
      </c>
      <c r="C235" s="30">
        <v>46046</v>
      </c>
      <c r="D235" s="29" t="s">
        <v>38</v>
      </c>
      <c r="E235" s="29" t="s">
        <v>11</v>
      </c>
      <c r="F235" s="31" t="s">
        <v>5</v>
      </c>
      <c r="G235" s="31" t="s">
        <v>1012</v>
      </c>
      <c r="H235" s="61" t="s">
        <v>292</v>
      </c>
      <c r="I235" s="65" t="s">
        <v>1013</v>
      </c>
      <c r="J235" s="29" t="s">
        <v>1001</v>
      </c>
      <c r="K235" s="34" t="s">
        <v>41</v>
      </c>
      <c r="L235" s="66" t="s">
        <v>1014</v>
      </c>
      <c r="M235" s="36" t="s">
        <v>1015</v>
      </c>
      <c r="N235" s="67">
        <v>66825000</v>
      </c>
      <c r="O235" s="38">
        <f t="shared" si="10"/>
        <v>6075000</v>
      </c>
      <c r="P235" s="29"/>
      <c r="Q235" s="39">
        <v>11</v>
      </c>
      <c r="R235" s="40">
        <f t="shared" si="11"/>
        <v>66825000</v>
      </c>
      <c r="S235" s="41" t="s">
        <v>296</v>
      </c>
      <c r="T235" s="42"/>
    </row>
    <row r="236" s="27" customFormat="1" ht="27" customHeight="1">
      <c r="A236" s="28">
        <v>235</v>
      </c>
      <c r="B236" s="29" t="s">
        <v>1016</v>
      </c>
      <c r="C236" s="30">
        <v>46046</v>
      </c>
      <c r="D236" s="29" t="s">
        <v>38</v>
      </c>
      <c r="E236" s="29" t="s">
        <v>11</v>
      </c>
      <c r="F236" s="31" t="s">
        <v>5</v>
      </c>
      <c r="G236" s="31" t="s">
        <v>1016</v>
      </c>
      <c r="H236" s="32">
        <v>80161500</v>
      </c>
      <c r="I236" s="65" t="s">
        <v>1017</v>
      </c>
      <c r="J236" s="29" t="s">
        <v>1018</v>
      </c>
      <c r="K236" s="34" t="s">
        <v>41</v>
      </c>
      <c r="L236" s="31" t="s">
        <v>1019</v>
      </c>
      <c r="M236" s="36" t="s">
        <v>1020</v>
      </c>
      <c r="N236" s="67">
        <v>127800000</v>
      </c>
      <c r="O236" s="38">
        <f t="shared" si="10"/>
        <v>11618181.818181818</v>
      </c>
      <c r="P236" s="29"/>
      <c r="Q236" s="39">
        <v>11</v>
      </c>
      <c r="R236" s="40">
        <f t="shared" si="11"/>
        <v>127800000</v>
      </c>
      <c r="S236" s="41" t="s">
        <v>61</v>
      </c>
      <c r="T236" s="42"/>
    </row>
    <row r="237" s="27" customFormat="1" ht="27" customHeight="1">
      <c r="A237" s="28">
        <v>236</v>
      </c>
      <c r="B237" s="29" t="s">
        <v>1021</v>
      </c>
      <c r="C237" s="30">
        <v>46046</v>
      </c>
      <c r="D237" s="29" t="s">
        <v>77</v>
      </c>
      <c r="E237" s="29" t="s">
        <v>8</v>
      </c>
      <c r="F237" s="31" t="s">
        <v>5</v>
      </c>
      <c r="G237" s="31" t="s">
        <v>1021</v>
      </c>
      <c r="H237" s="32">
        <v>80161500</v>
      </c>
      <c r="I237" s="65" t="s">
        <v>1022</v>
      </c>
      <c r="J237" s="29" t="s">
        <v>288</v>
      </c>
      <c r="K237" s="34" t="s">
        <v>41</v>
      </c>
      <c r="L237" s="29" t="s">
        <v>1023</v>
      </c>
      <c r="M237" s="48" t="s">
        <v>1024</v>
      </c>
      <c r="N237" s="106">
        <v>42000000</v>
      </c>
      <c r="O237" s="38">
        <f t="shared" si="10"/>
        <v>4200000</v>
      </c>
      <c r="P237" s="29"/>
      <c r="Q237" s="39">
        <v>10</v>
      </c>
      <c r="R237" s="40">
        <f t="shared" si="11"/>
        <v>42000000</v>
      </c>
      <c r="S237" s="41" t="s">
        <v>172</v>
      </c>
      <c r="T237" s="42"/>
    </row>
    <row r="238" s="27" customFormat="1" ht="27" customHeight="1">
      <c r="A238" s="28">
        <v>237</v>
      </c>
      <c r="B238" s="29" t="s">
        <v>1025</v>
      </c>
      <c r="C238" s="30">
        <v>46046</v>
      </c>
      <c r="D238" s="29" t="s">
        <v>38</v>
      </c>
      <c r="E238" s="29" t="s">
        <v>8</v>
      </c>
      <c r="F238" s="31" t="s">
        <v>5</v>
      </c>
      <c r="G238" s="31" t="s">
        <v>1025</v>
      </c>
      <c r="H238" s="32">
        <v>80161500</v>
      </c>
      <c r="I238" s="65" t="s">
        <v>1026</v>
      </c>
      <c r="J238" s="29" t="s">
        <v>288</v>
      </c>
      <c r="K238" s="34" t="s">
        <v>41</v>
      </c>
      <c r="L238" s="31" t="s">
        <v>1027</v>
      </c>
      <c r="M238" s="36" t="s">
        <v>1028</v>
      </c>
      <c r="N238" s="38">
        <v>49000000</v>
      </c>
      <c r="O238" s="38">
        <f t="shared" si="10"/>
        <v>7000000</v>
      </c>
      <c r="P238" s="29"/>
      <c r="Q238" s="39">
        <v>7</v>
      </c>
      <c r="R238" s="40">
        <f t="shared" si="11"/>
        <v>49000000</v>
      </c>
      <c r="S238" s="41" t="s">
        <v>172</v>
      </c>
      <c r="T238" s="42"/>
    </row>
    <row r="239" s="27" customFormat="1" ht="27" customHeight="1">
      <c r="A239" s="28">
        <v>238</v>
      </c>
      <c r="B239" s="36" t="s">
        <v>1029</v>
      </c>
      <c r="C239" s="75">
        <v>46042</v>
      </c>
      <c r="D239" s="36" t="s">
        <v>38</v>
      </c>
      <c r="E239" s="36" t="s">
        <v>11</v>
      </c>
      <c r="F239" s="48" t="s">
        <v>5</v>
      </c>
      <c r="G239" s="31" t="s">
        <v>1029</v>
      </c>
      <c r="H239" s="39">
        <v>80111600</v>
      </c>
      <c r="I239" s="84" t="s">
        <v>1030</v>
      </c>
      <c r="J239" s="29" t="s">
        <v>288</v>
      </c>
      <c r="K239" s="60" t="s">
        <v>41</v>
      </c>
      <c r="L239" s="48" t="s">
        <v>1031</v>
      </c>
      <c r="M239" s="36" t="s">
        <v>1032</v>
      </c>
      <c r="N239" s="85">
        <v>63040000</v>
      </c>
      <c r="O239" s="85">
        <f t="shared" si="10"/>
        <v>7880000</v>
      </c>
      <c r="P239" s="36"/>
      <c r="Q239" s="39">
        <v>8</v>
      </c>
      <c r="R239" s="40">
        <f t="shared" si="11"/>
        <v>63040000</v>
      </c>
      <c r="S239" s="41" t="s">
        <v>269</v>
      </c>
      <c r="T239" s="42"/>
    </row>
    <row r="240" s="27" customFormat="1" ht="27" customHeight="1">
      <c r="A240" s="28">
        <v>239</v>
      </c>
      <c r="B240" s="29" t="s">
        <v>1033</v>
      </c>
      <c r="C240" s="30">
        <v>46047</v>
      </c>
      <c r="D240" s="29" t="s">
        <v>38</v>
      </c>
      <c r="E240" s="29" t="s">
        <v>8</v>
      </c>
      <c r="F240" s="31" t="s">
        <v>5</v>
      </c>
      <c r="G240" s="31" t="s">
        <v>1033</v>
      </c>
      <c r="H240" s="45" t="s">
        <v>292</v>
      </c>
      <c r="I240" s="65" t="s">
        <v>1034</v>
      </c>
      <c r="J240" s="29" t="s">
        <v>175</v>
      </c>
      <c r="K240" s="34" t="s">
        <v>41</v>
      </c>
      <c r="L240" s="107" t="s">
        <v>1035</v>
      </c>
      <c r="M240" s="31" t="s">
        <v>1036</v>
      </c>
      <c r="N240" s="37">
        <v>62000000</v>
      </c>
      <c r="O240" s="38">
        <f t="shared" si="10"/>
        <v>10333333.333333334</v>
      </c>
      <c r="P240" s="29"/>
      <c r="Q240" s="39">
        <v>6</v>
      </c>
      <c r="R240" s="40">
        <f t="shared" si="11"/>
        <v>62000000</v>
      </c>
      <c r="S240" s="41" t="s">
        <v>296</v>
      </c>
      <c r="T240" s="42"/>
    </row>
    <row r="241" s="27" customFormat="1" ht="27" customHeight="1">
      <c r="A241" s="28">
        <v>240</v>
      </c>
      <c r="B241" s="29" t="s">
        <v>1037</v>
      </c>
      <c r="C241" s="30">
        <v>46047</v>
      </c>
      <c r="D241" s="29" t="s">
        <v>38</v>
      </c>
      <c r="E241" s="29" t="s">
        <v>8</v>
      </c>
      <c r="F241" s="31" t="s">
        <v>5</v>
      </c>
      <c r="G241" s="31" t="s">
        <v>1037</v>
      </c>
      <c r="H241" s="32">
        <v>80161500</v>
      </c>
      <c r="I241" s="65" t="s">
        <v>1038</v>
      </c>
      <c r="J241" s="29" t="s">
        <v>288</v>
      </c>
      <c r="K241" s="34" t="s">
        <v>41</v>
      </c>
      <c r="L241" s="104" t="s">
        <v>1039</v>
      </c>
      <c r="M241" s="31" t="s">
        <v>1040</v>
      </c>
      <c r="N241" s="37">
        <v>96000000</v>
      </c>
      <c r="O241" s="38">
        <f t="shared" si="10"/>
        <v>8000000</v>
      </c>
      <c r="P241" s="29"/>
      <c r="Q241" s="39">
        <v>12</v>
      </c>
      <c r="R241" s="40">
        <f t="shared" si="11"/>
        <v>96000000</v>
      </c>
      <c r="S241" s="41" t="s">
        <v>123</v>
      </c>
      <c r="T241" s="42"/>
    </row>
    <row r="242" s="27" customFormat="1" ht="27" customHeight="1">
      <c r="A242" s="28">
        <v>241</v>
      </c>
      <c r="B242" s="29" t="s">
        <v>1041</v>
      </c>
      <c r="C242" s="30">
        <v>46041</v>
      </c>
      <c r="D242" s="29" t="s">
        <v>38</v>
      </c>
      <c r="E242" s="29" t="s">
        <v>11</v>
      </c>
      <c r="F242" s="31" t="s">
        <v>5</v>
      </c>
      <c r="G242" s="31" t="s">
        <v>1041</v>
      </c>
      <c r="H242" s="32">
        <v>80111600</v>
      </c>
      <c r="I242" s="33" t="s">
        <v>1042</v>
      </c>
      <c r="J242" s="29" t="s">
        <v>288</v>
      </c>
      <c r="K242" s="34" t="s">
        <v>47</v>
      </c>
      <c r="L242" s="29" t="s">
        <v>1043</v>
      </c>
      <c r="M242" s="36" t="s">
        <v>1044</v>
      </c>
      <c r="N242" s="38">
        <v>72000000</v>
      </c>
      <c r="O242" s="38">
        <f t="shared" si="10"/>
        <v>8000000</v>
      </c>
      <c r="P242" s="29"/>
      <c r="Q242" s="39">
        <v>9</v>
      </c>
      <c r="R242" s="40">
        <f t="shared" si="11"/>
        <v>72000000</v>
      </c>
      <c r="S242" s="41" t="s">
        <v>269</v>
      </c>
      <c r="T242" s="42"/>
    </row>
    <row r="243" s="27" customFormat="1" ht="27" customHeight="1">
      <c r="A243" s="28">
        <v>242</v>
      </c>
      <c r="B243" s="29" t="s">
        <v>1045</v>
      </c>
      <c r="C243" s="30">
        <v>46047</v>
      </c>
      <c r="D243" s="29" t="s">
        <v>38</v>
      </c>
      <c r="E243" s="29" t="s">
        <v>8</v>
      </c>
      <c r="F243" s="31" t="s">
        <v>5</v>
      </c>
      <c r="G243" s="31" t="s">
        <v>1045</v>
      </c>
      <c r="H243" s="32">
        <v>80161500</v>
      </c>
      <c r="I243" s="65" t="s">
        <v>1046</v>
      </c>
      <c r="J243" s="29" t="s">
        <v>175</v>
      </c>
      <c r="K243" s="34" t="s">
        <v>41</v>
      </c>
      <c r="L243" s="66" t="s">
        <v>1047</v>
      </c>
      <c r="M243" s="31" t="s">
        <v>1048</v>
      </c>
      <c r="N243" s="67">
        <v>108000000</v>
      </c>
      <c r="O243" s="38">
        <f t="shared" si="10"/>
        <v>9000000</v>
      </c>
      <c r="P243" s="29"/>
      <c r="Q243" s="39">
        <v>12</v>
      </c>
      <c r="R243" s="40">
        <f t="shared" si="11"/>
        <v>108000000</v>
      </c>
      <c r="S243" s="41" t="s">
        <v>667</v>
      </c>
      <c r="T243" s="42"/>
    </row>
    <row r="244" s="27" customFormat="1" ht="27" customHeight="1">
      <c r="A244" s="28">
        <v>243</v>
      </c>
      <c r="B244" s="29" t="s">
        <v>1049</v>
      </c>
      <c r="C244" s="30">
        <v>46047</v>
      </c>
      <c r="D244" s="29" t="s">
        <v>38</v>
      </c>
      <c r="E244" s="29" t="s">
        <v>8</v>
      </c>
      <c r="F244" s="31" t="s">
        <v>5</v>
      </c>
      <c r="G244" s="31" t="s">
        <v>1049</v>
      </c>
      <c r="H244" s="32">
        <v>80161500</v>
      </c>
      <c r="I244" s="65" t="s">
        <v>1050</v>
      </c>
      <c r="J244" s="29" t="s">
        <v>175</v>
      </c>
      <c r="K244" s="34" t="s">
        <v>41</v>
      </c>
      <c r="L244" s="66" t="s">
        <v>1051</v>
      </c>
      <c r="M244" s="31" t="s">
        <v>1052</v>
      </c>
      <c r="N244" s="67">
        <v>110000000</v>
      </c>
      <c r="O244" s="38">
        <f t="shared" si="10"/>
        <v>10000000</v>
      </c>
      <c r="P244" s="29"/>
      <c r="Q244" s="39">
        <v>11</v>
      </c>
      <c r="R244" s="40">
        <f t="shared" si="11"/>
        <v>110000000</v>
      </c>
      <c r="S244" s="41" t="s">
        <v>667</v>
      </c>
      <c r="T244" s="42"/>
    </row>
    <row r="245" s="27" customFormat="1" ht="27" customHeight="1">
      <c r="A245" s="28">
        <v>244</v>
      </c>
      <c r="B245" s="29" t="s">
        <v>1053</v>
      </c>
      <c r="C245" s="30">
        <v>46047</v>
      </c>
      <c r="D245" s="29" t="s">
        <v>38</v>
      </c>
      <c r="E245" s="29" t="s">
        <v>8</v>
      </c>
      <c r="F245" s="31" t="s">
        <v>5</v>
      </c>
      <c r="G245" s="31" t="s">
        <v>1053</v>
      </c>
      <c r="H245" s="32">
        <v>80161500</v>
      </c>
      <c r="I245" s="65" t="s">
        <v>1054</v>
      </c>
      <c r="J245" s="29" t="s">
        <v>175</v>
      </c>
      <c r="K245" s="34" t="s">
        <v>41</v>
      </c>
      <c r="L245" s="66" t="s">
        <v>1055</v>
      </c>
      <c r="M245" s="31" t="s">
        <v>1056</v>
      </c>
      <c r="N245" s="67">
        <v>45000000</v>
      </c>
      <c r="O245" s="38">
        <f t="shared" si="10"/>
        <v>4500000</v>
      </c>
      <c r="P245" s="29"/>
      <c r="Q245" s="39">
        <v>10</v>
      </c>
      <c r="R245" s="40">
        <f t="shared" si="11"/>
        <v>45000000</v>
      </c>
      <c r="S245" s="41" t="s">
        <v>114</v>
      </c>
      <c r="T245" s="42"/>
    </row>
    <row r="246" s="27" customFormat="1" ht="27" customHeight="1">
      <c r="A246" s="28">
        <v>245</v>
      </c>
      <c r="B246" s="29" t="s">
        <v>1057</v>
      </c>
      <c r="C246" s="30">
        <v>46047</v>
      </c>
      <c r="D246" s="29" t="s">
        <v>38</v>
      </c>
      <c r="E246" s="29" t="s">
        <v>8</v>
      </c>
      <c r="F246" s="31" t="s">
        <v>5</v>
      </c>
      <c r="G246" s="31" t="s">
        <v>1057</v>
      </c>
      <c r="H246" s="32">
        <v>80161500</v>
      </c>
      <c r="I246" s="65" t="s">
        <v>1058</v>
      </c>
      <c r="J246" s="29" t="s">
        <v>175</v>
      </c>
      <c r="K246" s="34" t="s">
        <v>41</v>
      </c>
      <c r="L246" s="66" t="s">
        <v>1059</v>
      </c>
      <c r="M246" s="31" t="s">
        <v>1060</v>
      </c>
      <c r="N246" s="67">
        <v>108000000</v>
      </c>
      <c r="O246" s="38">
        <f t="shared" si="10"/>
        <v>9000000</v>
      </c>
      <c r="P246" s="29"/>
      <c r="Q246" s="39">
        <v>12</v>
      </c>
      <c r="R246" s="40">
        <f t="shared" si="11"/>
        <v>108000000</v>
      </c>
      <c r="S246" s="41" t="s">
        <v>667</v>
      </c>
      <c r="T246" s="42"/>
    </row>
    <row r="247" s="27" customFormat="1" ht="27" customHeight="1">
      <c r="A247" s="28">
        <v>246</v>
      </c>
      <c r="B247" s="29" t="s">
        <v>1061</v>
      </c>
      <c r="C247" s="30">
        <v>46047</v>
      </c>
      <c r="D247" s="29" t="s">
        <v>38</v>
      </c>
      <c r="E247" s="29" t="s">
        <v>8</v>
      </c>
      <c r="F247" s="31" t="s">
        <v>5</v>
      </c>
      <c r="G247" s="31" t="s">
        <v>1061</v>
      </c>
      <c r="H247" s="32">
        <v>80161500</v>
      </c>
      <c r="I247" s="65" t="s">
        <v>1062</v>
      </c>
      <c r="J247" s="29" t="s">
        <v>175</v>
      </c>
      <c r="K247" s="34" t="s">
        <v>41</v>
      </c>
      <c r="L247" s="66" t="s">
        <v>1063</v>
      </c>
      <c r="M247" s="31" t="s">
        <v>1064</v>
      </c>
      <c r="N247" s="67">
        <v>96000000</v>
      </c>
      <c r="O247" s="38">
        <f t="shared" si="10"/>
        <v>8000000</v>
      </c>
      <c r="P247" s="29"/>
      <c r="Q247" s="39">
        <v>12</v>
      </c>
      <c r="R247" s="40">
        <f t="shared" si="11"/>
        <v>96000000</v>
      </c>
      <c r="S247" s="41" t="s">
        <v>123</v>
      </c>
      <c r="T247" s="42"/>
    </row>
    <row r="248" s="27" customFormat="1" ht="27" customHeight="1">
      <c r="A248" s="28">
        <v>247</v>
      </c>
      <c r="B248" s="29" t="s">
        <v>1065</v>
      </c>
      <c r="C248" s="30">
        <v>46035</v>
      </c>
      <c r="D248" s="29" t="s">
        <v>38</v>
      </c>
      <c r="E248" s="29" t="s">
        <v>11</v>
      </c>
      <c r="F248" s="31" t="s">
        <v>5</v>
      </c>
      <c r="G248" s="31" t="s">
        <v>1065</v>
      </c>
      <c r="H248" s="39">
        <v>80111600</v>
      </c>
      <c r="I248" s="33" t="s">
        <v>1066</v>
      </c>
      <c r="J248" s="29" t="s">
        <v>40</v>
      </c>
      <c r="K248" s="34" t="s">
        <v>41</v>
      </c>
      <c r="L248" s="31" t="s">
        <v>1067</v>
      </c>
      <c r="M248" s="36" t="s">
        <v>1068</v>
      </c>
      <c r="N248" s="38">
        <v>84000000</v>
      </c>
      <c r="O248" s="38">
        <f t="shared" si="10"/>
        <v>7000000</v>
      </c>
      <c r="P248" s="29"/>
      <c r="Q248" s="39">
        <v>12</v>
      </c>
      <c r="R248" s="40">
        <f t="shared" si="11"/>
        <v>84000000</v>
      </c>
      <c r="S248" s="41" t="s">
        <v>269</v>
      </c>
      <c r="T248" s="42"/>
    </row>
    <row r="249" s="27" customFormat="1" ht="27" customHeight="1">
      <c r="A249" s="28">
        <v>248</v>
      </c>
      <c r="B249" s="29" t="s">
        <v>1069</v>
      </c>
      <c r="C249" s="30">
        <v>46047</v>
      </c>
      <c r="D249" s="29" t="s">
        <v>38</v>
      </c>
      <c r="E249" s="29" t="s">
        <v>8</v>
      </c>
      <c r="F249" s="31" t="s">
        <v>5</v>
      </c>
      <c r="G249" s="31" t="s">
        <v>1069</v>
      </c>
      <c r="H249" s="97">
        <v>80161500</v>
      </c>
      <c r="I249" s="65" t="s">
        <v>1070</v>
      </c>
      <c r="J249" s="29" t="s">
        <v>288</v>
      </c>
      <c r="K249" s="34" t="s">
        <v>41</v>
      </c>
      <c r="L249" s="66" t="s">
        <v>1071</v>
      </c>
      <c r="M249" s="31" t="s">
        <v>1072</v>
      </c>
      <c r="N249" s="67">
        <v>96000000</v>
      </c>
      <c r="O249" s="38">
        <f t="shared" si="10"/>
        <v>8000000</v>
      </c>
      <c r="P249" s="29"/>
      <c r="Q249" s="39">
        <v>12</v>
      </c>
      <c r="R249" s="40">
        <f t="shared" si="11"/>
        <v>96000000</v>
      </c>
      <c r="S249" s="41" t="s">
        <v>123</v>
      </c>
      <c r="T249" s="42"/>
    </row>
    <row r="250" s="27" customFormat="1" ht="27" customHeight="1">
      <c r="A250" s="28">
        <v>249</v>
      </c>
      <c r="B250" s="29" t="s">
        <v>1073</v>
      </c>
      <c r="C250" s="30">
        <v>46047</v>
      </c>
      <c r="D250" s="29" t="s">
        <v>38</v>
      </c>
      <c r="E250" s="29" t="s">
        <v>8</v>
      </c>
      <c r="F250" s="31" t="s">
        <v>5</v>
      </c>
      <c r="G250" s="31" t="s">
        <v>1073</v>
      </c>
      <c r="H250" s="32">
        <v>80161500</v>
      </c>
      <c r="I250" s="65" t="s">
        <v>1074</v>
      </c>
      <c r="J250" s="29" t="s">
        <v>40</v>
      </c>
      <c r="K250" s="34" t="s">
        <v>41</v>
      </c>
      <c r="L250" s="31" t="s">
        <v>1075</v>
      </c>
      <c r="M250" s="31" t="s">
        <v>1076</v>
      </c>
      <c r="N250" s="67">
        <v>96000000</v>
      </c>
      <c r="O250" s="38">
        <f t="shared" si="10"/>
        <v>8000000</v>
      </c>
      <c r="P250" s="29"/>
      <c r="Q250" s="39">
        <v>12</v>
      </c>
      <c r="R250" s="40">
        <f t="shared" si="11"/>
        <v>96000000</v>
      </c>
      <c r="S250" s="41" t="s">
        <v>123</v>
      </c>
      <c r="T250" s="42"/>
    </row>
    <row r="251" s="27" customFormat="1" ht="27" customHeight="1">
      <c r="A251" s="28">
        <v>250</v>
      </c>
      <c r="B251" s="29" t="s">
        <v>1077</v>
      </c>
      <c r="C251" s="30">
        <v>46047</v>
      </c>
      <c r="D251" s="29" t="s">
        <v>38</v>
      </c>
      <c r="E251" s="29" t="s">
        <v>8</v>
      </c>
      <c r="F251" s="31" t="s">
        <v>5</v>
      </c>
      <c r="G251" s="31" t="s">
        <v>1077</v>
      </c>
      <c r="H251" s="32">
        <v>80161500</v>
      </c>
      <c r="I251" s="65" t="s">
        <v>1078</v>
      </c>
      <c r="J251" s="29" t="s">
        <v>40</v>
      </c>
      <c r="K251" s="34" t="s">
        <v>41</v>
      </c>
      <c r="L251" s="66" t="s">
        <v>1079</v>
      </c>
      <c r="M251" s="31" t="s">
        <v>1080</v>
      </c>
      <c r="N251" s="67">
        <v>54000000</v>
      </c>
      <c r="O251" s="38">
        <f t="shared" si="10"/>
        <v>9000000</v>
      </c>
      <c r="P251" s="29"/>
      <c r="Q251" s="39">
        <v>6</v>
      </c>
      <c r="R251" s="40">
        <f t="shared" si="11"/>
        <v>54000000</v>
      </c>
      <c r="S251" s="41" t="s">
        <v>75</v>
      </c>
      <c r="T251" s="42"/>
    </row>
    <row r="252" s="27" customFormat="1" ht="27" customHeight="1">
      <c r="A252" s="28">
        <v>251</v>
      </c>
      <c r="B252" s="29" t="s">
        <v>1081</v>
      </c>
      <c r="C252" s="30">
        <v>46048</v>
      </c>
      <c r="D252" s="29" t="s">
        <v>38</v>
      </c>
      <c r="E252" s="29" t="s">
        <v>8</v>
      </c>
      <c r="F252" s="31" t="s">
        <v>5</v>
      </c>
      <c r="G252" s="31" t="s">
        <v>1081</v>
      </c>
      <c r="H252" s="97">
        <v>80161500</v>
      </c>
      <c r="I252" s="65" t="s">
        <v>1082</v>
      </c>
      <c r="J252" s="29" t="s">
        <v>40</v>
      </c>
      <c r="K252" s="34" t="s">
        <v>41</v>
      </c>
      <c r="L252" s="66" t="s">
        <v>1083</v>
      </c>
      <c r="M252" s="31" t="s">
        <v>1084</v>
      </c>
      <c r="N252" s="67">
        <v>60000000</v>
      </c>
      <c r="O252" s="38">
        <f t="shared" si="10"/>
        <v>5000000</v>
      </c>
      <c r="P252" s="29"/>
      <c r="Q252" s="39">
        <v>12</v>
      </c>
      <c r="R252" s="40">
        <f t="shared" si="11"/>
        <v>60000000</v>
      </c>
      <c r="S252" s="41" t="s">
        <v>123</v>
      </c>
      <c r="T252" s="42"/>
    </row>
    <row r="253" s="27" customFormat="1" ht="27" customHeight="1">
      <c r="A253" s="28">
        <v>252</v>
      </c>
      <c r="B253" s="29" t="s">
        <v>1085</v>
      </c>
      <c r="C253" s="30">
        <v>46048</v>
      </c>
      <c r="D253" s="29" t="s">
        <v>38</v>
      </c>
      <c r="E253" s="29" t="s">
        <v>8</v>
      </c>
      <c r="F253" s="31" t="s">
        <v>5</v>
      </c>
      <c r="G253" s="31" t="s">
        <v>1085</v>
      </c>
      <c r="H253" s="97">
        <v>80161500</v>
      </c>
      <c r="I253" s="65" t="s">
        <v>1086</v>
      </c>
      <c r="J253" s="29" t="s">
        <v>40</v>
      </c>
      <c r="K253" s="34" t="s">
        <v>41</v>
      </c>
      <c r="L253" s="66" t="s">
        <v>1087</v>
      </c>
      <c r="M253" s="31" t="s">
        <v>1088</v>
      </c>
      <c r="N253" s="67">
        <v>96000000</v>
      </c>
      <c r="O253" s="38">
        <f t="shared" si="10"/>
        <v>8000000</v>
      </c>
      <c r="P253" s="29"/>
      <c r="Q253" s="39">
        <v>12</v>
      </c>
      <c r="R253" s="40">
        <f t="shared" si="11"/>
        <v>96000000</v>
      </c>
      <c r="S253" s="41" t="s">
        <v>123</v>
      </c>
      <c r="T253" s="42"/>
    </row>
    <row r="254" s="27" customFormat="1" ht="27" customHeight="1">
      <c r="A254" s="28">
        <v>253</v>
      </c>
      <c r="B254" s="34" t="s">
        <v>1089</v>
      </c>
      <c r="C254" s="30">
        <v>46051</v>
      </c>
      <c r="D254" s="29" t="s">
        <v>77</v>
      </c>
      <c r="E254" s="29" t="s">
        <v>10</v>
      </c>
      <c r="F254" s="31" t="s">
        <v>5</v>
      </c>
      <c r="G254" s="31" t="s">
        <v>1089</v>
      </c>
      <c r="H254" s="71">
        <v>80111600</v>
      </c>
      <c r="I254" s="33" t="s">
        <v>1090</v>
      </c>
      <c r="J254" s="29" t="s">
        <v>730</v>
      </c>
      <c r="K254" s="34" t="s">
        <v>41</v>
      </c>
      <c r="L254" s="34" t="s">
        <v>1091</v>
      </c>
      <c r="M254" s="96" t="s">
        <v>1092</v>
      </c>
      <c r="N254" s="64">
        <v>44000000</v>
      </c>
      <c r="O254" s="38">
        <f t="shared" si="10"/>
        <v>5500000</v>
      </c>
      <c r="P254" s="71"/>
      <c r="Q254" s="71">
        <v>8</v>
      </c>
      <c r="R254" s="40">
        <f t="shared" si="11"/>
        <v>44000000</v>
      </c>
      <c r="S254" s="41" t="s">
        <v>269</v>
      </c>
      <c r="T254" s="42"/>
    </row>
    <row r="255" s="108" customFormat="1" ht="27" customHeight="1">
      <c r="A255" s="28">
        <v>254</v>
      </c>
      <c r="B255" s="34" t="s">
        <v>1093</v>
      </c>
      <c r="C255" s="30">
        <v>46048</v>
      </c>
      <c r="D255" s="34" t="s">
        <v>38</v>
      </c>
      <c r="E255" s="34" t="s">
        <v>12</v>
      </c>
      <c r="F255" s="34" t="s">
        <v>5</v>
      </c>
      <c r="G255" s="34" t="s">
        <v>1093</v>
      </c>
      <c r="H255" s="71">
        <v>80161500</v>
      </c>
      <c r="I255" s="34" t="s">
        <v>1094</v>
      </c>
      <c r="J255" s="34" t="s">
        <v>288</v>
      </c>
      <c r="K255" s="34" t="s">
        <v>41</v>
      </c>
      <c r="L255" s="34" t="s">
        <v>1095</v>
      </c>
      <c r="M255" s="60" t="s">
        <v>1096</v>
      </c>
      <c r="N255" s="64">
        <v>96000000</v>
      </c>
      <c r="O255" s="64">
        <v>8000000</v>
      </c>
      <c r="P255" s="34"/>
      <c r="Q255" s="71">
        <v>12</v>
      </c>
      <c r="R255" s="40">
        <f t="shared" si="11"/>
        <v>96000000</v>
      </c>
      <c r="S255" s="73" t="s">
        <v>123</v>
      </c>
      <c r="T255" s="109"/>
      <c r="U255" s="108"/>
      <c r="V255" s="108"/>
      <c r="W255" s="108"/>
      <c r="X255" s="108"/>
      <c r="Y255" s="108"/>
    </row>
    <row r="256" s="108" customFormat="1" ht="27" customHeight="1">
      <c r="A256" s="28">
        <v>255</v>
      </c>
      <c r="B256" s="34" t="s">
        <v>1097</v>
      </c>
      <c r="C256" s="30">
        <v>46048</v>
      </c>
      <c r="D256" s="34" t="s">
        <v>38</v>
      </c>
      <c r="E256" s="34" t="s">
        <v>12</v>
      </c>
      <c r="F256" s="34" t="s">
        <v>5</v>
      </c>
      <c r="G256" s="34" t="s">
        <v>1097</v>
      </c>
      <c r="H256" s="71">
        <v>80161500</v>
      </c>
      <c r="I256" s="34" t="s">
        <v>1098</v>
      </c>
      <c r="J256" s="34" t="s">
        <v>288</v>
      </c>
      <c r="K256" s="34" t="s">
        <v>41</v>
      </c>
      <c r="L256" s="34" t="s">
        <v>1099</v>
      </c>
      <c r="M256" s="60" t="s">
        <v>1100</v>
      </c>
      <c r="N256" s="64">
        <v>60000000</v>
      </c>
      <c r="O256" s="64">
        <v>10000000</v>
      </c>
      <c r="P256" s="34"/>
      <c r="Q256" s="71">
        <v>6</v>
      </c>
      <c r="R256" s="40">
        <f t="shared" si="11"/>
        <v>60000000</v>
      </c>
      <c r="S256" s="73" t="s">
        <v>667</v>
      </c>
      <c r="T256" s="109"/>
      <c r="U256" s="108"/>
      <c r="V256" s="108"/>
      <c r="W256" s="108"/>
      <c r="X256" s="108"/>
      <c r="Y256" s="108"/>
    </row>
    <row r="257" s="108" customFormat="1" ht="27" customHeight="1">
      <c r="A257" s="28">
        <v>256</v>
      </c>
      <c r="B257" s="34" t="s">
        <v>1101</v>
      </c>
      <c r="C257" s="30">
        <v>46048</v>
      </c>
      <c r="D257" s="34" t="s">
        <v>38</v>
      </c>
      <c r="E257" s="34" t="s">
        <v>12</v>
      </c>
      <c r="F257" s="34" t="s">
        <v>5</v>
      </c>
      <c r="G257" s="34" t="s">
        <v>1101</v>
      </c>
      <c r="H257" s="71">
        <v>80161500</v>
      </c>
      <c r="I257" s="34" t="s">
        <v>1102</v>
      </c>
      <c r="J257" s="34" t="s">
        <v>288</v>
      </c>
      <c r="K257" s="34" t="s">
        <v>41</v>
      </c>
      <c r="L257" s="34" t="s">
        <v>1103</v>
      </c>
      <c r="M257" s="110" t="s">
        <v>1104</v>
      </c>
      <c r="N257" s="64">
        <v>48000000</v>
      </c>
      <c r="O257" s="64">
        <v>6000000</v>
      </c>
      <c r="P257" s="34"/>
      <c r="Q257" s="71">
        <v>6</v>
      </c>
      <c r="R257" s="40">
        <f t="shared" si="11"/>
        <v>48000000</v>
      </c>
      <c r="S257" s="73" t="s">
        <v>75</v>
      </c>
      <c r="T257" s="109"/>
      <c r="U257" s="108"/>
      <c r="V257" s="108"/>
      <c r="W257" s="108"/>
      <c r="X257" s="108"/>
      <c r="Y257" s="108"/>
    </row>
    <row r="258" s="108" customFormat="1" ht="27" customHeight="1">
      <c r="A258" s="28">
        <v>257</v>
      </c>
      <c r="B258" s="34" t="s">
        <v>1105</v>
      </c>
      <c r="C258" s="30">
        <v>46048</v>
      </c>
      <c r="D258" s="34" t="s">
        <v>38</v>
      </c>
      <c r="E258" s="34" t="s">
        <v>12</v>
      </c>
      <c r="F258" s="34" t="s">
        <v>5</v>
      </c>
      <c r="G258" s="34" t="s">
        <v>1105</v>
      </c>
      <c r="H258" s="71">
        <v>80161500</v>
      </c>
      <c r="I258" s="34" t="s">
        <v>1106</v>
      </c>
      <c r="J258" s="34" t="s">
        <v>288</v>
      </c>
      <c r="K258" s="34" t="s">
        <v>41</v>
      </c>
      <c r="L258" s="34" t="s">
        <v>1107</v>
      </c>
      <c r="M258" s="60" t="s">
        <v>1108</v>
      </c>
      <c r="N258" s="64">
        <v>96000000</v>
      </c>
      <c r="O258" s="64">
        <v>8000000</v>
      </c>
      <c r="P258" s="34"/>
      <c r="Q258" s="71">
        <v>12</v>
      </c>
      <c r="R258" s="40">
        <f t="shared" si="11"/>
        <v>96000000</v>
      </c>
      <c r="S258" s="73" t="s">
        <v>123</v>
      </c>
      <c r="T258" s="109"/>
      <c r="U258" s="108"/>
      <c r="V258" s="108"/>
      <c r="W258" s="108"/>
      <c r="X258" s="108"/>
      <c r="Y258" s="108"/>
    </row>
    <row r="259" s="108" customFormat="1" ht="27" customHeight="1">
      <c r="A259" s="28">
        <v>258</v>
      </c>
      <c r="B259" s="34" t="s">
        <v>1109</v>
      </c>
      <c r="C259" s="30">
        <v>46048</v>
      </c>
      <c r="D259" s="34" t="s">
        <v>38</v>
      </c>
      <c r="E259" s="34" t="s">
        <v>12</v>
      </c>
      <c r="F259" s="34" t="s">
        <v>5</v>
      </c>
      <c r="G259" s="34" t="s">
        <v>1109</v>
      </c>
      <c r="H259" s="71">
        <v>80161500</v>
      </c>
      <c r="I259" s="34" t="s">
        <v>1110</v>
      </c>
      <c r="J259" s="34" t="s">
        <v>288</v>
      </c>
      <c r="K259" s="34" t="s">
        <v>41</v>
      </c>
      <c r="L259" s="34" t="s">
        <v>1111</v>
      </c>
      <c r="M259" s="60" t="s">
        <v>1112</v>
      </c>
      <c r="N259" s="64">
        <v>53000000</v>
      </c>
      <c r="O259" s="64">
        <v>10600000</v>
      </c>
      <c r="P259" s="34"/>
      <c r="Q259" s="71">
        <v>5</v>
      </c>
      <c r="R259" s="40">
        <f t="shared" si="11"/>
        <v>53000000</v>
      </c>
      <c r="S259" s="73" t="s">
        <v>667</v>
      </c>
      <c r="T259" s="109"/>
      <c r="U259" s="108"/>
      <c r="V259" s="108"/>
      <c r="W259" s="108"/>
      <c r="X259" s="108"/>
      <c r="Y259" s="108"/>
    </row>
    <row r="260" s="108" customFormat="1" ht="27" customHeight="1">
      <c r="A260" s="28">
        <v>259</v>
      </c>
      <c r="B260" s="34" t="s">
        <v>1113</v>
      </c>
      <c r="C260" s="30">
        <v>46048</v>
      </c>
      <c r="D260" s="34" t="s">
        <v>38</v>
      </c>
      <c r="E260" s="34" t="s">
        <v>12</v>
      </c>
      <c r="F260" s="34" t="s">
        <v>5</v>
      </c>
      <c r="G260" s="34" t="s">
        <v>1113</v>
      </c>
      <c r="H260" s="71">
        <v>80161500</v>
      </c>
      <c r="I260" s="34" t="s">
        <v>422</v>
      </c>
      <c r="J260" s="34" t="s">
        <v>288</v>
      </c>
      <c r="K260" s="34" t="s">
        <v>41</v>
      </c>
      <c r="L260" s="34" t="s">
        <v>1114</v>
      </c>
      <c r="M260" s="60" t="s">
        <v>1115</v>
      </c>
      <c r="N260" s="64">
        <v>110000000</v>
      </c>
      <c r="O260" s="64">
        <v>11000000</v>
      </c>
      <c r="P260" s="34"/>
      <c r="Q260" s="71">
        <v>10</v>
      </c>
      <c r="R260" s="40">
        <f t="shared" si="11"/>
        <v>110000000</v>
      </c>
      <c r="S260" s="73" t="s">
        <v>172</v>
      </c>
      <c r="T260" s="109"/>
      <c r="U260" s="108"/>
      <c r="V260" s="108"/>
      <c r="W260" s="108"/>
      <c r="X260" s="108"/>
      <c r="Y260" s="108"/>
    </row>
    <row r="261" s="108" customFormat="1" ht="27" customHeight="1">
      <c r="A261" s="28">
        <v>260</v>
      </c>
      <c r="B261" s="34" t="s">
        <v>1116</v>
      </c>
      <c r="C261" s="30">
        <v>46048</v>
      </c>
      <c r="D261" s="34" t="s">
        <v>38</v>
      </c>
      <c r="E261" s="34" t="s">
        <v>12</v>
      </c>
      <c r="F261" s="34" t="s">
        <v>5</v>
      </c>
      <c r="G261" s="34" t="s">
        <v>1116</v>
      </c>
      <c r="H261" s="71">
        <v>80161500</v>
      </c>
      <c r="I261" s="34" t="s">
        <v>422</v>
      </c>
      <c r="J261" s="34" t="s">
        <v>288</v>
      </c>
      <c r="K261" s="34" t="s">
        <v>41</v>
      </c>
      <c r="L261" s="34" t="s">
        <v>1117</v>
      </c>
      <c r="M261" s="60" t="s">
        <v>1118</v>
      </c>
      <c r="N261" s="64">
        <v>64400000</v>
      </c>
      <c r="O261" s="64">
        <v>8050000</v>
      </c>
      <c r="P261" s="34"/>
      <c r="Q261" s="71">
        <v>8</v>
      </c>
      <c r="R261" s="40">
        <f t="shared" si="11"/>
        <v>64400000</v>
      </c>
      <c r="S261" s="73" t="s">
        <v>172</v>
      </c>
      <c r="T261" s="109"/>
      <c r="U261" s="108"/>
      <c r="V261" s="108"/>
      <c r="W261" s="108"/>
      <c r="X261" s="108"/>
      <c r="Y261" s="108"/>
    </row>
    <row r="262" s="108" customFormat="1" ht="27" customHeight="1">
      <c r="A262" s="28">
        <v>261</v>
      </c>
      <c r="B262" s="34" t="s">
        <v>1119</v>
      </c>
      <c r="C262" s="30">
        <v>46048</v>
      </c>
      <c r="D262" s="34" t="s">
        <v>38</v>
      </c>
      <c r="E262" s="34" t="s">
        <v>12</v>
      </c>
      <c r="F262" s="34" t="s">
        <v>5</v>
      </c>
      <c r="G262" s="34" t="s">
        <v>1119</v>
      </c>
      <c r="H262" s="71">
        <v>80161500</v>
      </c>
      <c r="I262" s="34" t="s">
        <v>422</v>
      </c>
      <c r="J262" s="34" t="s">
        <v>288</v>
      </c>
      <c r="K262" s="34" t="s">
        <v>41</v>
      </c>
      <c r="L262" s="34" t="s">
        <v>1120</v>
      </c>
      <c r="M262" s="60" t="s">
        <v>1121</v>
      </c>
      <c r="N262" s="64"/>
      <c r="O262" s="64"/>
      <c r="P262" s="71"/>
      <c r="Q262" s="71"/>
      <c r="R262" s="40"/>
      <c r="S262" s="73" t="s">
        <v>123</v>
      </c>
      <c r="T262" s="109"/>
      <c r="U262" s="108"/>
      <c r="V262" s="108"/>
      <c r="W262" s="108"/>
      <c r="X262" s="108"/>
      <c r="Y262" s="108"/>
    </row>
    <row r="263" s="108" customFormat="1" ht="27" customHeight="1">
      <c r="A263" s="28">
        <v>262</v>
      </c>
      <c r="B263" s="29" t="s">
        <v>1122</v>
      </c>
      <c r="C263" s="30">
        <v>46043</v>
      </c>
      <c r="D263" s="29" t="s">
        <v>77</v>
      </c>
      <c r="E263" s="29" t="s">
        <v>8</v>
      </c>
      <c r="F263" s="31" t="s">
        <v>5</v>
      </c>
      <c r="G263" s="31" t="s">
        <v>1122</v>
      </c>
      <c r="H263" s="39">
        <v>80111600</v>
      </c>
      <c r="I263" s="33" t="s">
        <v>1123</v>
      </c>
      <c r="J263" s="29" t="s">
        <v>288</v>
      </c>
      <c r="K263" s="34" t="s">
        <v>41</v>
      </c>
      <c r="L263" s="29" t="s">
        <v>1124</v>
      </c>
      <c r="M263" s="36" t="s">
        <v>1125</v>
      </c>
      <c r="N263" s="38">
        <v>42000000</v>
      </c>
      <c r="O263" s="38">
        <f t="shared" si="10"/>
        <v>4200000</v>
      </c>
      <c r="P263" s="29"/>
      <c r="Q263" s="39">
        <v>10</v>
      </c>
      <c r="R263" s="40">
        <f t="shared" si="11"/>
        <v>42000000</v>
      </c>
      <c r="S263" s="41" t="s">
        <v>269</v>
      </c>
      <c r="T263" s="109"/>
      <c r="U263" s="108"/>
      <c r="V263" s="108"/>
      <c r="W263" s="108"/>
      <c r="X263" s="108"/>
      <c r="Y263" s="108"/>
    </row>
    <row r="264" s="108" customFormat="1" ht="27" customHeight="1">
      <c r="A264" s="28">
        <v>263</v>
      </c>
      <c r="B264" s="34" t="s">
        <v>1126</v>
      </c>
      <c r="C264" s="30">
        <v>46048</v>
      </c>
      <c r="D264" s="34" t="s">
        <v>38</v>
      </c>
      <c r="E264" s="34" t="s">
        <v>12</v>
      </c>
      <c r="F264" s="34" t="s">
        <v>5</v>
      </c>
      <c r="G264" s="34" t="s">
        <v>1126</v>
      </c>
      <c r="H264" s="71">
        <v>80161500</v>
      </c>
      <c r="I264" s="34" t="s">
        <v>422</v>
      </c>
      <c r="J264" s="34" t="s">
        <v>288</v>
      </c>
      <c r="K264" s="34" t="s">
        <v>41</v>
      </c>
      <c r="L264" s="34" t="s">
        <v>1127</v>
      </c>
      <c r="M264" s="60" t="s">
        <v>1128</v>
      </c>
      <c r="N264" s="64">
        <v>90000000</v>
      </c>
      <c r="O264" s="64">
        <f t="shared" si="10"/>
        <v>9000000</v>
      </c>
      <c r="P264" s="34"/>
      <c r="Q264" s="71">
        <v>10</v>
      </c>
      <c r="R264" s="40">
        <f t="shared" si="11"/>
        <v>90000000</v>
      </c>
      <c r="S264" s="73" t="s">
        <v>172</v>
      </c>
      <c r="T264" s="109"/>
      <c r="U264" s="108"/>
      <c r="V264" s="108"/>
      <c r="W264" s="108"/>
      <c r="X264" s="108"/>
      <c r="Y264" s="108"/>
    </row>
    <row r="265" s="108" customFormat="1" ht="27" customHeight="1">
      <c r="A265" s="28">
        <v>264</v>
      </c>
      <c r="B265" s="34" t="s">
        <v>1129</v>
      </c>
      <c r="C265" s="30">
        <v>46048</v>
      </c>
      <c r="D265" s="34" t="s">
        <v>38</v>
      </c>
      <c r="E265" s="34" t="s">
        <v>12</v>
      </c>
      <c r="F265" s="34" t="s">
        <v>5</v>
      </c>
      <c r="G265" s="34" t="s">
        <v>1129</v>
      </c>
      <c r="H265" s="71">
        <v>80161500</v>
      </c>
      <c r="I265" s="34" t="s">
        <v>422</v>
      </c>
      <c r="J265" s="34" t="s">
        <v>288</v>
      </c>
      <c r="K265" s="34" t="s">
        <v>41</v>
      </c>
      <c r="L265" s="34" t="s">
        <v>1130</v>
      </c>
      <c r="M265" s="60" t="s">
        <v>1131</v>
      </c>
      <c r="N265" s="64">
        <v>96000000</v>
      </c>
      <c r="O265" s="64">
        <v>8000000</v>
      </c>
      <c r="P265" s="34"/>
      <c r="Q265" s="71">
        <v>12</v>
      </c>
      <c r="R265" s="40">
        <f t="shared" si="11"/>
        <v>96000000</v>
      </c>
      <c r="S265" s="73" t="s">
        <v>123</v>
      </c>
      <c r="T265" s="109"/>
      <c r="U265" s="108"/>
      <c r="V265" s="108"/>
      <c r="W265" s="108"/>
      <c r="X265" s="108"/>
      <c r="Y265" s="108"/>
    </row>
    <row r="266" s="108" customFormat="1" ht="27" customHeight="1">
      <c r="A266" s="28">
        <v>265</v>
      </c>
      <c r="B266" s="34" t="s">
        <v>1132</v>
      </c>
      <c r="C266" s="30">
        <v>46048</v>
      </c>
      <c r="D266" s="34" t="s">
        <v>38</v>
      </c>
      <c r="E266" s="34" t="s">
        <v>12</v>
      </c>
      <c r="F266" s="34" t="s">
        <v>5</v>
      </c>
      <c r="G266" s="34" t="s">
        <v>1132</v>
      </c>
      <c r="H266" s="71">
        <v>80161500</v>
      </c>
      <c r="I266" s="34" t="s">
        <v>422</v>
      </c>
      <c r="J266" s="34" t="s">
        <v>288</v>
      </c>
      <c r="K266" s="34" t="s">
        <v>41</v>
      </c>
      <c r="L266" s="34" t="s">
        <v>1133</v>
      </c>
      <c r="M266" s="60" t="s">
        <v>1134</v>
      </c>
      <c r="N266" s="64">
        <v>96000000</v>
      </c>
      <c r="O266" s="64">
        <v>8000000</v>
      </c>
      <c r="P266" s="34"/>
      <c r="Q266" s="71">
        <v>12</v>
      </c>
      <c r="R266" s="40">
        <f t="shared" si="11"/>
        <v>96000000</v>
      </c>
      <c r="S266" s="73" t="s">
        <v>123</v>
      </c>
      <c r="T266" s="109"/>
      <c r="U266" s="108"/>
      <c r="V266" s="108"/>
      <c r="W266" s="108"/>
      <c r="X266" s="108"/>
      <c r="Y266" s="108"/>
    </row>
    <row r="267" s="108" customFormat="1" ht="27" customHeight="1">
      <c r="A267" s="28">
        <v>266</v>
      </c>
      <c r="B267" s="34" t="s">
        <v>1135</v>
      </c>
      <c r="C267" s="30">
        <v>46048</v>
      </c>
      <c r="D267" s="34" t="s">
        <v>38</v>
      </c>
      <c r="E267" s="34" t="s">
        <v>12</v>
      </c>
      <c r="F267" s="34" t="s">
        <v>5</v>
      </c>
      <c r="G267" s="34" t="s">
        <v>1135</v>
      </c>
      <c r="H267" s="71">
        <v>80161500</v>
      </c>
      <c r="I267" s="34" t="s">
        <v>422</v>
      </c>
      <c r="J267" s="34" t="s">
        <v>40</v>
      </c>
      <c r="K267" s="34" t="s">
        <v>41</v>
      </c>
      <c r="L267" s="34" t="s">
        <v>1136</v>
      </c>
      <c r="M267" s="60" t="s">
        <v>1137</v>
      </c>
      <c r="N267" s="64">
        <v>25200000</v>
      </c>
      <c r="O267" s="64">
        <f t="shared" si="10"/>
        <v>4200000</v>
      </c>
      <c r="P267" s="34"/>
      <c r="Q267" s="71">
        <v>6</v>
      </c>
      <c r="R267" s="40">
        <f t="shared" si="11"/>
        <v>25200000</v>
      </c>
      <c r="S267" s="73" t="s">
        <v>75</v>
      </c>
      <c r="T267" s="109"/>
      <c r="U267" s="108"/>
      <c r="V267" s="108"/>
      <c r="W267" s="108"/>
      <c r="X267" s="108"/>
      <c r="Y267" s="108"/>
    </row>
    <row r="268" s="108" customFormat="1" ht="27" customHeight="1">
      <c r="A268" s="28">
        <v>267</v>
      </c>
      <c r="B268" s="34" t="s">
        <v>1138</v>
      </c>
      <c r="C268" s="30">
        <v>46048</v>
      </c>
      <c r="D268" s="34" t="s">
        <v>38</v>
      </c>
      <c r="E268" s="34" t="s">
        <v>12</v>
      </c>
      <c r="F268" s="34" t="s">
        <v>5</v>
      </c>
      <c r="G268" s="34" t="s">
        <v>1138</v>
      </c>
      <c r="H268" s="71">
        <v>80161500</v>
      </c>
      <c r="I268" s="111" t="s">
        <v>1139</v>
      </c>
      <c r="J268" s="34" t="s">
        <v>288</v>
      </c>
      <c r="K268" s="34" t="s">
        <v>41</v>
      </c>
      <c r="L268" s="34" t="s">
        <v>1140</v>
      </c>
      <c r="M268" s="48" t="s">
        <v>1141</v>
      </c>
      <c r="N268" s="64">
        <v>96000000</v>
      </c>
      <c r="O268" s="64">
        <f t="shared" si="10"/>
        <v>8000000</v>
      </c>
      <c r="P268" s="34"/>
      <c r="Q268" s="71">
        <v>12</v>
      </c>
      <c r="R268" s="40">
        <f t="shared" si="11"/>
        <v>96000000</v>
      </c>
      <c r="S268" s="73" t="s">
        <v>123</v>
      </c>
      <c r="T268" s="109"/>
      <c r="U268" s="108"/>
      <c r="V268" s="108"/>
      <c r="W268" s="108"/>
      <c r="X268" s="108"/>
      <c r="Y268" s="108"/>
    </row>
    <row r="269" s="108" customFormat="1" ht="27" customHeight="1">
      <c r="A269" s="28">
        <v>268</v>
      </c>
      <c r="B269" s="34" t="s">
        <v>1142</v>
      </c>
      <c r="C269" s="30">
        <v>46048</v>
      </c>
      <c r="D269" s="34" t="s">
        <v>38</v>
      </c>
      <c r="E269" s="34" t="s">
        <v>12</v>
      </c>
      <c r="F269" s="34" t="s">
        <v>5</v>
      </c>
      <c r="G269" s="34" t="s">
        <v>1142</v>
      </c>
      <c r="H269" s="71">
        <v>80161500</v>
      </c>
      <c r="I269" s="112" t="s">
        <v>1143</v>
      </c>
      <c r="J269" s="34" t="s">
        <v>40</v>
      </c>
      <c r="K269" s="34" t="s">
        <v>41</v>
      </c>
      <c r="L269" s="34" t="s">
        <v>1144</v>
      </c>
      <c r="M269" s="60" t="s">
        <v>1145</v>
      </c>
      <c r="N269" s="64">
        <v>94560000</v>
      </c>
      <c r="O269" s="64">
        <f t="shared" si="10"/>
        <v>7880000</v>
      </c>
      <c r="P269" s="34"/>
      <c r="Q269" s="71">
        <v>12</v>
      </c>
      <c r="R269" s="40">
        <f t="shared" si="11"/>
        <v>94560000</v>
      </c>
      <c r="S269" s="73" t="s">
        <v>123</v>
      </c>
      <c r="T269" s="109"/>
      <c r="U269" s="108"/>
      <c r="V269" s="108"/>
      <c r="W269" s="108"/>
      <c r="X269" s="108"/>
      <c r="Y269" s="108"/>
    </row>
    <row r="270" s="108" customFormat="1" ht="27" customHeight="1">
      <c r="A270" s="28">
        <v>269</v>
      </c>
      <c r="B270" s="34" t="s">
        <v>1146</v>
      </c>
      <c r="C270" s="30">
        <v>46048</v>
      </c>
      <c r="D270" s="34" t="s">
        <v>38</v>
      </c>
      <c r="E270" s="34" t="s">
        <v>12</v>
      </c>
      <c r="F270" s="34" t="s">
        <v>5</v>
      </c>
      <c r="G270" s="34" t="s">
        <v>1146</v>
      </c>
      <c r="H270" s="71">
        <v>80161500</v>
      </c>
      <c r="I270" s="112" t="s">
        <v>1147</v>
      </c>
      <c r="J270" s="34" t="s">
        <v>40</v>
      </c>
      <c r="K270" s="34" t="s">
        <v>41</v>
      </c>
      <c r="L270" s="34" t="s">
        <v>1148</v>
      </c>
      <c r="M270" s="60" t="s">
        <v>1149</v>
      </c>
      <c r="N270" s="64">
        <v>94440000</v>
      </c>
      <c r="O270" s="64">
        <f t="shared" si="10"/>
        <v>7870000</v>
      </c>
      <c r="P270" s="34"/>
      <c r="Q270" s="71">
        <v>12</v>
      </c>
      <c r="R270" s="40">
        <f t="shared" si="11"/>
        <v>94440000</v>
      </c>
      <c r="S270" s="73" t="s">
        <v>123</v>
      </c>
      <c r="T270" s="109"/>
      <c r="U270" s="108"/>
      <c r="V270" s="108"/>
      <c r="W270" s="108"/>
      <c r="X270" s="108"/>
      <c r="Y270" s="108"/>
    </row>
    <row r="271" s="108" customFormat="1" ht="27" customHeight="1">
      <c r="A271" s="28">
        <v>270</v>
      </c>
      <c r="B271" s="34" t="s">
        <v>1150</v>
      </c>
      <c r="C271" s="30">
        <v>46048</v>
      </c>
      <c r="D271" s="34" t="s">
        <v>38</v>
      </c>
      <c r="E271" s="34" t="s">
        <v>12</v>
      </c>
      <c r="F271" s="34" t="s">
        <v>5</v>
      </c>
      <c r="G271" s="34" t="s">
        <v>1150</v>
      </c>
      <c r="H271" s="71">
        <v>80161500</v>
      </c>
      <c r="I271" s="113" t="s">
        <v>1151</v>
      </c>
      <c r="J271" s="34" t="s">
        <v>288</v>
      </c>
      <c r="K271" s="34" t="s">
        <v>41</v>
      </c>
      <c r="L271" s="34" t="s">
        <v>1152</v>
      </c>
      <c r="M271" s="60" t="s">
        <v>1153</v>
      </c>
      <c r="N271" s="64">
        <v>96000000</v>
      </c>
      <c r="O271" s="64">
        <f t="shared" si="10"/>
        <v>8000000</v>
      </c>
      <c r="P271" s="34"/>
      <c r="Q271" s="71">
        <v>12</v>
      </c>
      <c r="R271" s="40">
        <f t="shared" si="11"/>
        <v>96000000</v>
      </c>
      <c r="S271" s="73" t="s">
        <v>123</v>
      </c>
      <c r="T271" s="109"/>
      <c r="U271" s="108"/>
      <c r="V271" s="108"/>
      <c r="W271" s="108"/>
      <c r="X271" s="108"/>
      <c r="Y271" s="108"/>
    </row>
    <row r="272" s="108" customFormat="1" ht="27" customHeight="1">
      <c r="A272" s="28">
        <v>271</v>
      </c>
      <c r="B272" s="34" t="s">
        <v>1154</v>
      </c>
      <c r="C272" s="30">
        <v>46048</v>
      </c>
      <c r="D272" s="34" t="s">
        <v>38</v>
      </c>
      <c r="E272" s="34" t="s">
        <v>12</v>
      </c>
      <c r="F272" s="34" t="s">
        <v>5</v>
      </c>
      <c r="G272" s="34" t="s">
        <v>1154</v>
      </c>
      <c r="H272" s="71">
        <v>80161500</v>
      </c>
      <c r="I272" s="113" t="s">
        <v>1151</v>
      </c>
      <c r="J272" s="34" t="s">
        <v>288</v>
      </c>
      <c r="K272" s="34" t="s">
        <v>41</v>
      </c>
      <c r="L272" s="34" t="s">
        <v>1155</v>
      </c>
      <c r="M272" s="60" t="s">
        <v>1156</v>
      </c>
      <c r="N272" s="64">
        <v>60000000</v>
      </c>
      <c r="O272" s="64">
        <f t="shared" si="10"/>
        <v>6000000</v>
      </c>
      <c r="P272" s="34"/>
      <c r="Q272" s="71">
        <v>10</v>
      </c>
      <c r="R272" s="40">
        <f t="shared" si="11"/>
        <v>60000000</v>
      </c>
      <c r="S272" s="73" t="s">
        <v>172</v>
      </c>
      <c r="T272" s="109"/>
      <c r="U272" s="108"/>
      <c r="V272" s="108"/>
      <c r="W272" s="108"/>
      <c r="X272" s="108"/>
      <c r="Y272" s="108"/>
    </row>
    <row r="273" s="108" customFormat="1" ht="27" customHeight="1">
      <c r="A273" s="28">
        <v>272</v>
      </c>
      <c r="B273" s="34" t="s">
        <v>1157</v>
      </c>
      <c r="C273" s="30">
        <v>46048</v>
      </c>
      <c r="D273" s="34" t="s">
        <v>38</v>
      </c>
      <c r="E273" s="34" t="s">
        <v>12</v>
      </c>
      <c r="F273" s="34" t="s">
        <v>5</v>
      </c>
      <c r="G273" s="34" t="s">
        <v>1157</v>
      </c>
      <c r="H273" s="71">
        <v>80161500</v>
      </c>
      <c r="I273" s="63" t="s">
        <v>1158</v>
      </c>
      <c r="J273" s="34" t="s">
        <v>288</v>
      </c>
      <c r="K273" s="34" t="s">
        <v>41</v>
      </c>
      <c r="L273" s="34" t="s">
        <v>1159</v>
      </c>
      <c r="M273" s="60" t="s">
        <v>1160</v>
      </c>
      <c r="N273" s="64">
        <v>52500000</v>
      </c>
      <c r="O273" s="64">
        <f t="shared" si="10"/>
        <v>5250000</v>
      </c>
      <c r="P273" s="34"/>
      <c r="Q273" s="71">
        <v>10</v>
      </c>
      <c r="R273" s="40">
        <f t="shared" si="11"/>
        <v>52500000</v>
      </c>
      <c r="S273" s="73" t="s">
        <v>172</v>
      </c>
      <c r="T273" s="109"/>
      <c r="U273" s="108"/>
      <c r="V273" s="108"/>
      <c r="W273" s="108"/>
      <c r="X273" s="108"/>
      <c r="Y273" s="108"/>
    </row>
    <row r="274" s="108" customFormat="1" ht="27" customHeight="1">
      <c r="A274" s="28">
        <v>273</v>
      </c>
      <c r="B274" s="34" t="s">
        <v>1161</v>
      </c>
      <c r="C274" s="30">
        <v>46048</v>
      </c>
      <c r="D274" s="34" t="s">
        <v>38</v>
      </c>
      <c r="E274" s="34" t="s">
        <v>12</v>
      </c>
      <c r="F274" s="34" t="s">
        <v>5</v>
      </c>
      <c r="G274" s="34" t="s">
        <v>1161</v>
      </c>
      <c r="H274" s="71">
        <v>80161500</v>
      </c>
      <c r="I274" s="63" t="s">
        <v>1162</v>
      </c>
      <c r="J274" s="34" t="s">
        <v>288</v>
      </c>
      <c r="K274" s="34" t="s">
        <v>41</v>
      </c>
      <c r="L274" s="34" t="s">
        <v>1163</v>
      </c>
      <c r="M274" s="60" t="s">
        <v>1164</v>
      </c>
      <c r="N274" s="64">
        <v>96000000</v>
      </c>
      <c r="O274" s="64">
        <f t="shared" si="10"/>
        <v>8000000</v>
      </c>
      <c r="P274" s="34"/>
      <c r="Q274" s="71">
        <v>12</v>
      </c>
      <c r="R274" s="40">
        <f t="shared" si="11"/>
        <v>96000000</v>
      </c>
      <c r="S274" s="73" t="s">
        <v>123</v>
      </c>
      <c r="T274" s="109"/>
      <c r="U274" s="108"/>
      <c r="V274" s="108"/>
      <c r="W274" s="108"/>
      <c r="X274" s="108"/>
      <c r="Y274" s="108"/>
    </row>
    <row r="275" s="108" customFormat="1" ht="27" customHeight="1">
      <c r="A275" s="28">
        <v>274</v>
      </c>
      <c r="B275" s="34" t="s">
        <v>1165</v>
      </c>
      <c r="C275" s="30">
        <v>46048</v>
      </c>
      <c r="D275" s="34" t="s">
        <v>38</v>
      </c>
      <c r="E275" s="34" t="s">
        <v>12</v>
      </c>
      <c r="F275" s="34" t="s">
        <v>5</v>
      </c>
      <c r="G275" s="34" t="s">
        <v>1165</v>
      </c>
      <c r="H275" s="71">
        <v>80161500</v>
      </c>
      <c r="I275" s="63" t="s">
        <v>1166</v>
      </c>
      <c r="J275" s="34" t="s">
        <v>288</v>
      </c>
      <c r="K275" s="34" t="s">
        <v>41</v>
      </c>
      <c r="L275" s="34" t="s">
        <v>1167</v>
      </c>
      <c r="M275" s="60" t="s">
        <v>1168</v>
      </c>
      <c r="N275" s="64">
        <v>96000000</v>
      </c>
      <c r="O275" s="64">
        <f t="shared" si="10"/>
        <v>8000000</v>
      </c>
      <c r="P275" s="34"/>
      <c r="Q275" s="71">
        <v>12</v>
      </c>
      <c r="R275" s="40">
        <f t="shared" si="11"/>
        <v>96000000</v>
      </c>
      <c r="S275" s="73" t="s">
        <v>123</v>
      </c>
      <c r="T275" s="109"/>
      <c r="U275" s="108"/>
      <c r="V275" s="108"/>
      <c r="W275" s="108"/>
      <c r="X275" s="108"/>
      <c r="Y275" s="108"/>
    </row>
    <row r="276" s="108" customFormat="1" ht="27" customHeight="1">
      <c r="A276" s="28">
        <v>275</v>
      </c>
      <c r="B276" s="34" t="s">
        <v>1169</v>
      </c>
      <c r="C276" s="30">
        <v>46048</v>
      </c>
      <c r="D276" s="34" t="s">
        <v>38</v>
      </c>
      <c r="E276" s="34" t="s">
        <v>12</v>
      </c>
      <c r="F276" s="34" t="s">
        <v>5</v>
      </c>
      <c r="G276" s="34" t="s">
        <v>1169</v>
      </c>
      <c r="H276" s="71">
        <v>80161500</v>
      </c>
      <c r="I276" s="63" t="s">
        <v>1170</v>
      </c>
      <c r="J276" s="34" t="s">
        <v>288</v>
      </c>
      <c r="K276" s="34" t="s">
        <v>41</v>
      </c>
      <c r="L276" s="34" t="s">
        <v>1171</v>
      </c>
      <c r="M276" s="73" t="s">
        <v>1172</v>
      </c>
      <c r="N276" s="64">
        <v>50000000</v>
      </c>
      <c r="O276" s="64">
        <f t="shared" si="10"/>
        <v>10000000</v>
      </c>
      <c r="P276" s="34"/>
      <c r="Q276" s="71">
        <v>5</v>
      </c>
      <c r="R276" s="40">
        <f t="shared" si="11"/>
        <v>50000000</v>
      </c>
      <c r="S276" s="73" t="s">
        <v>114</v>
      </c>
      <c r="T276" s="109"/>
      <c r="U276" s="108"/>
      <c r="V276" s="108"/>
      <c r="W276" s="108"/>
      <c r="X276" s="108"/>
      <c r="Y276" s="108"/>
    </row>
    <row r="277" s="108" customFormat="1" ht="27" customHeight="1">
      <c r="A277" s="28">
        <v>276</v>
      </c>
      <c r="B277" s="34" t="s">
        <v>1173</v>
      </c>
      <c r="C277" s="30">
        <v>46048</v>
      </c>
      <c r="D277" s="34" t="s">
        <v>38</v>
      </c>
      <c r="E277" s="34" t="s">
        <v>12</v>
      </c>
      <c r="F277" s="34" t="s">
        <v>5</v>
      </c>
      <c r="G277" s="34" t="s">
        <v>1173</v>
      </c>
      <c r="H277" s="71">
        <v>80161500</v>
      </c>
      <c r="I277" s="63" t="s">
        <v>1174</v>
      </c>
      <c r="J277" s="34" t="s">
        <v>288</v>
      </c>
      <c r="K277" s="34" t="s">
        <v>41</v>
      </c>
      <c r="L277" s="34" t="s">
        <v>1175</v>
      </c>
      <c r="M277" s="60" t="s">
        <v>1176</v>
      </c>
      <c r="N277" s="64">
        <v>25200000</v>
      </c>
      <c r="O277" s="64">
        <f t="shared" si="10"/>
        <v>4200000</v>
      </c>
      <c r="P277" s="34"/>
      <c r="Q277" s="71">
        <v>6</v>
      </c>
      <c r="R277" s="40">
        <f t="shared" si="11"/>
        <v>25200000</v>
      </c>
      <c r="S277" s="73" t="s">
        <v>75</v>
      </c>
      <c r="T277" s="109"/>
      <c r="U277" s="108"/>
      <c r="V277" s="108"/>
      <c r="W277" s="108"/>
      <c r="X277" s="108"/>
      <c r="Y277" s="108"/>
    </row>
    <row r="278" s="27" customFormat="1" ht="27" customHeight="1">
      <c r="A278" s="28">
        <v>277</v>
      </c>
      <c r="B278" s="29" t="s">
        <v>1177</v>
      </c>
      <c r="C278" s="30">
        <v>46048</v>
      </c>
      <c r="D278" s="29" t="s">
        <v>38</v>
      </c>
      <c r="E278" s="29" t="s">
        <v>12</v>
      </c>
      <c r="F278" s="31" t="s">
        <v>5</v>
      </c>
      <c r="G278" s="31" t="s">
        <v>1177</v>
      </c>
      <c r="H278" s="39">
        <v>80161500</v>
      </c>
      <c r="I278" s="33" t="s">
        <v>1178</v>
      </c>
      <c r="J278" s="29" t="s">
        <v>40</v>
      </c>
      <c r="K278" s="34" t="s">
        <v>41</v>
      </c>
      <c r="L278" s="29" t="s">
        <v>1179</v>
      </c>
      <c r="M278" s="36" t="s">
        <v>1180</v>
      </c>
      <c r="N278" s="38">
        <v>96000000</v>
      </c>
      <c r="O278" s="38">
        <f t="shared" si="10"/>
        <v>8000000</v>
      </c>
      <c r="P278" s="29"/>
      <c r="Q278" s="39">
        <v>12</v>
      </c>
      <c r="R278" s="40">
        <f t="shared" si="11"/>
        <v>96000000</v>
      </c>
      <c r="S278" s="41" t="s">
        <v>123</v>
      </c>
      <c r="T278" s="42"/>
    </row>
    <row r="279" s="27" customFormat="1" ht="27" customHeight="1">
      <c r="A279" s="28">
        <v>278</v>
      </c>
      <c r="B279" s="29" t="s">
        <v>1181</v>
      </c>
      <c r="C279" s="30">
        <v>46036</v>
      </c>
      <c r="D279" s="29" t="s">
        <v>38</v>
      </c>
      <c r="E279" s="29" t="s">
        <v>11</v>
      </c>
      <c r="F279" s="31" t="s">
        <v>5</v>
      </c>
      <c r="G279" s="31" t="s">
        <v>1181</v>
      </c>
      <c r="H279" s="39">
        <v>80111600</v>
      </c>
      <c r="I279" s="33" t="s">
        <v>1182</v>
      </c>
      <c r="J279" s="29" t="s">
        <v>40</v>
      </c>
      <c r="K279" s="34" t="s">
        <v>47</v>
      </c>
      <c r="L279" s="31" t="s">
        <v>1183</v>
      </c>
      <c r="M279" s="36" t="s">
        <v>1184</v>
      </c>
      <c r="N279" s="38">
        <v>86680000</v>
      </c>
      <c r="O279" s="38">
        <f t="shared" si="10"/>
        <v>7880000</v>
      </c>
      <c r="P279" s="29"/>
      <c r="Q279" s="39">
        <v>11</v>
      </c>
      <c r="R279" s="40">
        <f t="shared" si="11"/>
        <v>86680000</v>
      </c>
      <c r="S279" s="41" t="s">
        <v>269</v>
      </c>
      <c r="T279" s="42"/>
    </row>
    <row r="280" s="27" customFormat="1" ht="27" customHeight="1">
      <c r="A280" s="28">
        <v>279</v>
      </c>
      <c r="B280" s="36" t="s">
        <v>1185</v>
      </c>
      <c r="C280" s="75">
        <v>46042</v>
      </c>
      <c r="D280" s="36" t="s">
        <v>77</v>
      </c>
      <c r="E280" s="36" t="s">
        <v>8</v>
      </c>
      <c r="F280" s="48" t="s">
        <v>5</v>
      </c>
      <c r="G280" s="31" t="s">
        <v>1185</v>
      </c>
      <c r="H280" s="39">
        <v>80111600</v>
      </c>
      <c r="I280" s="84" t="s">
        <v>1186</v>
      </c>
      <c r="J280" s="29" t="s">
        <v>288</v>
      </c>
      <c r="K280" s="60" t="s">
        <v>47</v>
      </c>
      <c r="L280" s="36" t="s">
        <v>1187</v>
      </c>
      <c r="M280" s="36" t="s">
        <v>1188</v>
      </c>
      <c r="N280" s="85">
        <v>46200000</v>
      </c>
      <c r="O280" s="85">
        <f t="shared" si="10"/>
        <v>4200000</v>
      </c>
      <c r="P280" s="36"/>
      <c r="Q280" s="39">
        <v>11</v>
      </c>
      <c r="R280" s="40">
        <f t="shared" si="11"/>
        <v>46200000</v>
      </c>
      <c r="S280" s="41" t="s">
        <v>269</v>
      </c>
      <c r="T280" s="42"/>
    </row>
    <row r="281" s="27" customFormat="1" ht="27" customHeight="1">
      <c r="A281" s="28">
        <v>280</v>
      </c>
      <c r="B281" s="29" t="s">
        <v>1189</v>
      </c>
      <c r="C281" s="30">
        <v>46048</v>
      </c>
      <c r="D281" s="29" t="s">
        <v>38</v>
      </c>
      <c r="E281" s="29" t="s">
        <v>12</v>
      </c>
      <c r="F281" s="31" t="s">
        <v>5</v>
      </c>
      <c r="G281" s="31" t="s">
        <v>1189</v>
      </c>
      <c r="H281" s="101">
        <v>80111600</v>
      </c>
      <c r="I281" s="87" t="s">
        <v>1190</v>
      </c>
      <c r="J281" s="102" t="s">
        <v>288</v>
      </c>
      <c r="K281" s="34" t="s">
        <v>41</v>
      </c>
      <c r="L281" s="29" t="s">
        <v>1191</v>
      </c>
      <c r="M281" s="36" t="s">
        <v>1192</v>
      </c>
      <c r="N281" s="38">
        <v>95000000</v>
      </c>
      <c r="O281" s="38">
        <f t="shared" si="10"/>
        <v>9500000</v>
      </c>
      <c r="P281" s="29"/>
      <c r="Q281" s="39">
        <v>10</v>
      </c>
      <c r="R281" s="40">
        <f t="shared" si="11"/>
        <v>95000000</v>
      </c>
      <c r="S281" s="41" t="s">
        <v>172</v>
      </c>
      <c r="T281" s="42"/>
    </row>
    <row r="282" s="27" customFormat="1" ht="27" customHeight="1">
      <c r="A282" s="28">
        <v>281</v>
      </c>
      <c r="B282" s="29" t="s">
        <v>1193</v>
      </c>
      <c r="C282" s="30">
        <v>46048</v>
      </c>
      <c r="D282" s="29" t="s">
        <v>38</v>
      </c>
      <c r="E282" s="29" t="s">
        <v>12</v>
      </c>
      <c r="F282" s="31" t="s">
        <v>5</v>
      </c>
      <c r="G282" s="31" t="s">
        <v>1193</v>
      </c>
      <c r="H282" s="101">
        <v>80111600</v>
      </c>
      <c r="I282" s="87" t="s">
        <v>1194</v>
      </c>
      <c r="J282" s="102" t="s">
        <v>288</v>
      </c>
      <c r="K282" s="34" t="s">
        <v>41</v>
      </c>
      <c r="L282" s="29" t="s">
        <v>1195</v>
      </c>
      <c r="M282" s="36" t="s">
        <v>1196</v>
      </c>
      <c r="N282" s="38">
        <v>94560000</v>
      </c>
      <c r="O282" s="38">
        <f t="shared" si="10"/>
        <v>7880000</v>
      </c>
      <c r="P282" s="29"/>
      <c r="Q282" s="39">
        <v>12</v>
      </c>
      <c r="R282" s="40">
        <f t="shared" si="11"/>
        <v>94560000</v>
      </c>
      <c r="S282" s="41" t="s">
        <v>123</v>
      </c>
      <c r="T282" s="42"/>
    </row>
    <row r="283" s="27" customFormat="1" ht="27" customHeight="1">
      <c r="A283" s="28">
        <v>282</v>
      </c>
      <c r="B283" s="29" t="s">
        <v>1197</v>
      </c>
      <c r="C283" s="30">
        <v>46048</v>
      </c>
      <c r="D283" s="29" t="s">
        <v>38</v>
      </c>
      <c r="E283" s="29" t="s">
        <v>12</v>
      </c>
      <c r="F283" s="31" t="s">
        <v>5</v>
      </c>
      <c r="G283" s="31" t="s">
        <v>1197</v>
      </c>
      <c r="H283" s="101">
        <v>80111600</v>
      </c>
      <c r="I283" s="87" t="s">
        <v>1198</v>
      </c>
      <c r="J283" s="102" t="s">
        <v>288</v>
      </c>
      <c r="K283" s="34" t="s">
        <v>41</v>
      </c>
      <c r="L283" s="29" t="s">
        <v>1199</v>
      </c>
      <c r="M283" s="36" t="s">
        <v>1200</v>
      </c>
      <c r="N283" s="38">
        <v>110000000</v>
      </c>
      <c r="O283" s="38">
        <f t="shared" si="10"/>
        <v>10000000</v>
      </c>
      <c r="P283" s="29"/>
      <c r="Q283" s="39">
        <v>11</v>
      </c>
      <c r="R283" s="40">
        <f t="shared" si="11"/>
        <v>110000000</v>
      </c>
      <c r="S283" s="41" t="s">
        <v>75</v>
      </c>
      <c r="T283" s="42"/>
    </row>
    <row r="284" s="27" customFormat="1" ht="27" customHeight="1">
      <c r="A284" s="28">
        <v>283</v>
      </c>
      <c r="B284" s="29" t="s">
        <v>1201</v>
      </c>
      <c r="C284" s="30">
        <v>46048</v>
      </c>
      <c r="D284" s="29" t="s">
        <v>38</v>
      </c>
      <c r="E284" s="29" t="s">
        <v>12</v>
      </c>
      <c r="F284" s="31" t="s">
        <v>5</v>
      </c>
      <c r="G284" s="31" t="s">
        <v>1201</v>
      </c>
      <c r="H284" s="101">
        <v>80111600</v>
      </c>
      <c r="I284" s="87" t="s">
        <v>1202</v>
      </c>
      <c r="J284" s="102" t="s">
        <v>288</v>
      </c>
      <c r="K284" s="34" t="s">
        <v>41</v>
      </c>
      <c r="L284" s="29" t="s">
        <v>1203</v>
      </c>
      <c r="M284" s="36" t="s">
        <v>1204</v>
      </c>
      <c r="N284" s="38">
        <v>87343137</v>
      </c>
      <c r="O284" s="38">
        <f t="shared" si="10"/>
        <v>8734313.6999999993</v>
      </c>
      <c r="P284" s="29"/>
      <c r="Q284" s="39">
        <v>10</v>
      </c>
      <c r="R284" s="40">
        <f t="shared" si="11"/>
        <v>87343137</v>
      </c>
      <c r="S284" s="41" t="s">
        <v>114</v>
      </c>
      <c r="T284" s="42"/>
    </row>
    <row r="285" s="27" customFormat="1" ht="27" customHeight="1">
      <c r="A285" s="28">
        <v>284</v>
      </c>
      <c r="B285" s="29" t="s">
        <v>1205</v>
      </c>
      <c r="C285" s="30">
        <v>46048</v>
      </c>
      <c r="D285" s="29" t="s">
        <v>38</v>
      </c>
      <c r="E285" s="29" t="s">
        <v>12</v>
      </c>
      <c r="F285" s="31" t="s">
        <v>5</v>
      </c>
      <c r="G285" s="31" t="s">
        <v>1205</v>
      </c>
      <c r="H285" s="101">
        <v>80111600</v>
      </c>
      <c r="I285" s="87" t="s">
        <v>1206</v>
      </c>
      <c r="J285" s="102" t="s">
        <v>40</v>
      </c>
      <c r="K285" s="34" t="s">
        <v>41</v>
      </c>
      <c r="L285" s="29" t="s">
        <v>1207</v>
      </c>
      <c r="M285" s="36" t="s">
        <v>1208</v>
      </c>
      <c r="N285" s="38">
        <v>30000000</v>
      </c>
      <c r="O285" s="38">
        <f t="shared" si="10"/>
        <v>6000000</v>
      </c>
      <c r="P285" s="29"/>
      <c r="Q285" s="39">
        <v>5</v>
      </c>
      <c r="R285" s="40">
        <f t="shared" si="11"/>
        <v>30000000</v>
      </c>
      <c r="S285" s="41" t="s">
        <v>296</v>
      </c>
      <c r="T285" s="42"/>
    </row>
    <row r="286" s="27" customFormat="1" ht="27" customHeight="1">
      <c r="A286" s="28">
        <v>285</v>
      </c>
      <c r="B286" s="29" t="s">
        <v>1209</v>
      </c>
      <c r="C286" s="30">
        <v>46048</v>
      </c>
      <c r="D286" s="29" t="s">
        <v>38</v>
      </c>
      <c r="E286" s="29" t="s">
        <v>12</v>
      </c>
      <c r="F286" s="31" t="s">
        <v>5</v>
      </c>
      <c r="G286" s="31" t="s">
        <v>1209</v>
      </c>
      <c r="H286" s="101">
        <v>80111600</v>
      </c>
      <c r="I286" s="114" t="s">
        <v>1210</v>
      </c>
      <c r="J286" s="102" t="s">
        <v>288</v>
      </c>
      <c r="K286" s="34" t="s">
        <v>41</v>
      </c>
      <c r="L286" s="29" t="s">
        <v>1211</v>
      </c>
      <c r="M286" s="36" t="s">
        <v>1212</v>
      </c>
      <c r="N286" s="38">
        <v>96000000</v>
      </c>
      <c r="O286" s="38">
        <f t="shared" si="10"/>
        <v>8000000</v>
      </c>
      <c r="P286" s="29"/>
      <c r="Q286" s="39">
        <v>12</v>
      </c>
      <c r="R286" s="40">
        <f t="shared" si="11"/>
        <v>96000000</v>
      </c>
      <c r="S286" s="41" t="s">
        <v>123</v>
      </c>
      <c r="T286" s="42"/>
    </row>
    <row r="287" s="27" customFormat="1" ht="27" customHeight="1">
      <c r="A287" s="28">
        <v>286</v>
      </c>
      <c r="B287" s="29" t="s">
        <v>1213</v>
      </c>
      <c r="C287" s="30">
        <v>46048</v>
      </c>
      <c r="D287" s="29" t="s">
        <v>38</v>
      </c>
      <c r="E287" s="29" t="s">
        <v>12</v>
      </c>
      <c r="F287" s="31" t="s">
        <v>5</v>
      </c>
      <c r="G287" s="31" t="s">
        <v>1213</v>
      </c>
      <c r="H287" s="101">
        <v>80111600</v>
      </c>
      <c r="I287" s="87" t="s">
        <v>1214</v>
      </c>
      <c r="J287" s="102" t="s">
        <v>40</v>
      </c>
      <c r="K287" s="34" t="s">
        <v>41</v>
      </c>
      <c r="L287" s="29" t="s">
        <v>1215</v>
      </c>
      <c r="M287" s="36" t="s">
        <v>1216</v>
      </c>
      <c r="N287" s="38">
        <v>58800000</v>
      </c>
      <c r="O287" s="38">
        <f t="shared" si="10"/>
        <v>7350000</v>
      </c>
      <c r="P287" s="29"/>
      <c r="Q287" s="39">
        <v>8</v>
      </c>
      <c r="R287" s="40">
        <f t="shared" si="11"/>
        <v>58800000</v>
      </c>
      <c r="S287" s="41" t="s">
        <v>172</v>
      </c>
      <c r="T287" s="42"/>
    </row>
    <row r="288" s="27" customFormat="1" ht="27" customHeight="1">
      <c r="A288" s="28">
        <v>287</v>
      </c>
      <c r="B288" s="29" t="s">
        <v>1217</v>
      </c>
      <c r="C288" s="30">
        <v>46048</v>
      </c>
      <c r="D288" s="29" t="s">
        <v>77</v>
      </c>
      <c r="E288" s="29" t="s">
        <v>8</v>
      </c>
      <c r="F288" s="31" t="s">
        <v>5</v>
      </c>
      <c r="G288" s="31" t="s">
        <v>1217</v>
      </c>
      <c r="H288" s="101">
        <v>80111600</v>
      </c>
      <c r="I288" s="87" t="s">
        <v>1218</v>
      </c>
      <c r="J288" s="102" t="s">
        <v>288</v>
      </c>
      <c r="K288" s="34" t="s">
        <v>41</v>
      </c>
      <c r="L288" s="29" t="s">
        <v>1219</v>
      </c>
      <c r="M288" s="36" t="s">
        <v>1220</v>
      </c>
      <c r="N288" s="38">
        <v>3151629</v>
      </c>
      <c r="O288" s="38">
        <f t="shared" si="10"/>
        <v>3151629</v>
      </c>
      <c r="P288" s="29"/>
      <c r="Q288" s="39">
        <v>1</v>
      </c>
      <c r="R288" s="40">
        <f t="shared" si="11"/>
        <v>3151629</v>
      </c>
      <c r="S288" s="41" t="s">
        <v>75</v>
      </c>
      <c r="T288" s="42"/>
    </row>
    <row r="289" s="27" customFormat="1" ht="27" customHeight="1">
      <c r="A289" s="28">
        <v>288</v>
      </c>
      <c r="B289" s="29" t="s">
        <v>1221</v>
      </c>
      <c r="C289" s="30">
        <v>46048</v>
      </c>
      <c r="D289" s="29" t="s">
        <v>77</v>
      </c>
      <c r="E289" s="29" t="s">
        <v>8</v>
      </c>
      <c r="F289" s="31" t="s">
        <v>5</v>
      </c>
      <c r="G289" s="31" t="s">
        <v>1221</v>
      </c>
      <c r="H289" s="101">
        <v>80111600</v>
      </c>
      <c r="I289" s="87" t="s">
        <v>1222</v>
      </c>
      <c r="J289" s="102" t="s">
        <v>40</v>
      </c>
      <c r="K289" s="34" t="s">
        <v>41</v>
      </c>
      <c r="L289" s="29" t="s">
        <v>1223</v>
      </c>
      <c r="M289" s="36" t="s">
        <v>1224</v>
      </c>
      <c r="N289" s="38">
        <v>50000000</v>
      </c>
      <c r="O289" s="38">
        <f t="shared" si="10"/>
        <v>5000000</v>
      </c>
      <c r="P289" s="29"/>
      <c r="Q289" s="39">
        <v>10</v>
      </c>
      <c r="R289" s="40">
        <f t="shared" si="11"/>
        <v>50000000</v>
      </c>
      <c r="S289" s="41" t="s">
        <v>172</v>
      </c>
      <c r="T289" s="42"/>
    </row>
    <row r="290" s="27" customFormat="1" ht="27" customHeight="1">
      <c r="A290" s="28">
        <v>289</v>
      </c>
      <c r="B290" s="29" t="s">
        <v>1225</v>
      </c>
      <c r="C290" s="30">
        <v>46048</v>
      </c>
      <c r="D290" s="29" t="s">
        <v>38</v>
      </c>
      <c r="E290" s="29" t="s">
        <v>12</v>
      </c>
      <c r="F290" s="31" t="s">
        <v>5</v>
      </c>
      <c r="G290" s="31" t="s">
        <v>1225</v>
      </c>
      <c r="H290" s="101">
        <v>80111600</v>
      </c>
      <c r="I290" s="87" t="s">
        <v>1226</v>
      </c>
      <c r="J290" s="102" t="s">
        <v>288</v>
      </c>
      <c r="K290" s="34" t="s">
        <v>41</v>
      </c>
      <c r="L290" s="29" t="s">
        <v>1227</v>
      </c>
      <c r="M290" s="36" t="s">
        <v>1228</v>
      </c>
      <c r="N290" s="38">
        <v>53000000</v>
      </c>
      <c r="O290" s="38">
        <f t="shared" si="10"/>
        <v>10600000</v>
      </c>
      <c r="P290" s="29"/>
      <c r="Q290" s="39">
        <v>5</v>
      </c>
      <c r="R290" s="40">
        <f t="shared" si="11"/>
        <v>53000000</v>
      </c>
      <c r="S290" s="41" t="s">
        <v>667</v>
      </c>
      <c r="T290" s="42"/>
    </row>
    <row r="291" s="27" customFormat="1" ht="27" customHeight="1">
      <c r="A291" s="28">
        <v>290</v>
      </c>
      <c r="B291" s="29" t="s">
        <v>1229</v>
      </c>
      <c r="C291" s="30">
        <v>46048</v>
      </c>
      <c r="D291" s="29" t="s">
        <v>38</v>
      </c>
      <c r="E291" s="29" t="s">
        <v>12</v>
      </c>
      <c r="F291" s="31" t="s">
        <v>5</v>
      </c>
      <c r="G291" s="31" t="s">
        <v>1229</v>
      </c>
      <c r="H291" s="101">
        <v>80161500</v>
      </c>
      <c r="I291" s="87" t="s">
        <v>1230</v>
      </c>
      <c r="J291" s="102" t="s">
        <v>40</v>
      </c>
      <c r="K291" s="34" t="s">
        <v>41</v>
      </c>
      <c r="L291" s="29" t="s">
        <v>1231</v>
      </c>
      <c r="M291" s="36" t="s">
        <v>1232</v>
      </c>
      <c r="N291" s="38">
        <v>96000000</v>
      </c>
      <c r="O291" s="38">
        <f t="shared" si="10"/>
        <v>8000000</v>
      </c>
      <c r="P291" s="29"/>
      <c r="Q291" s="39">
        <v>12</v>
      </c>
      <c r="R291" s="40">
        <f t="shared" si="11"/>
        <v>96000000</v>
      </c>
      <c r="S291" s="41" t="s">
        <v>123</v>
      </c>
      <c r="T291" s="42"/>
    </row>
    <row r="292" s="27" customFormat="1" ht="27" customHeight="1">
      <c r="A292" s="28">
        <v>291</v>
      </c>
      <c r="B292" s="29" t="s">
        <v>1233</v>
      </c>
      <c r="C292" s="30">
        <v>46048</v>
      </c>
      <c r="D292" s="29" t="s">
        <v>77</v>
      </c>
      <c r="E292" s="29" t="s">
        <v>8</v>
      </c>
      <c r="F292" s="31" t="s">
        <v>5</v>
      </c>
      <c r="G292" s="31" t="s">
        <v>1233</v>
      </c>
      <c r="H292" s="32">
        <v>80161500</v>
      </c>
      <c r="I292" s="87" t="s">
        <v>1234</v>
      </c>
      <c r="J292" s="102" t="s">
        <v>40</v>
      </c>
      <c r="K292" s="34" t="s">
        <v>41</v>
      </c>
      <c r="L292" s="29" t="s">
        <v>1235</v>
      </c>
      <c r="M292" s="36" t="s">
        <v>1236</v>
      </c>
      <c r="N292" s="38">
        <v>94440000</v>
      </c>
      <c r="O292" s="38">
        <f t="shared" ref="O292:O355" si="12">N292/Q292</f>
        <v>7870000</v>
      </c>
      <c r="P292" s="29"/>
      <c r="Q292" s="39">
        <v>12</v>
      </c>
      <c r="R292" s="40">
        <f t="shared" ref="R292:R355" si="13">N292</f>
        <v>94440000</v>
      </c>
      <c r="S292" s="41" t="s">
        <v>123</v>
      </c>
      <c r="T292" s="42"/>
    </row>
    <row r="293" s="27" customFormat="1" ht="27" customHeight="1">
      <c r="A293" s="28">
        <v>292</v>
      </c>
      <c r="B293" s="29" t="s">
        <v>1237</v>
      </c>
      <c r="C293" s="30">
        <v>46048</v>
      </c>
      <c r="D293" s="29" t="s">
        <v>38</v>
      </c>
      <c r="E293" s="29" t="s">
        <v>12</v>
      </c>
      <c r="F293" s="31" t="s">
        <v>5</v>
      </c>
      <c r="G293" s="31" t="s">
        <v>1237</v>
      </c>
      <c r="H293" s="101">
        <v>80111600</v>
      </c>
      <c r="I293" s="87" t="s">
        <v>1238</v>
      </c>
      <c r="J293" s="102" t="s">
        <v>40</v>
      </c>
      <c r="K293" s="34" t="s">
        <v>41</v>
      </c>
      <c r="L293" s="29" t="s">
        <v>1239</v>
      </c>
      <c r="M293" s="36" t="s">
        <v>1240</v>
      </c>
      <c r="N293" s="38">
        <v>126360000</v>
      </c>
      <c r="O293" s="38">
        <f t="shared" si="12"/>
        <v>12636000</v>
      </c>
      <c r="P293" s="29"/>
      <c r="Q293" s="39">
        <v>10</v>
      </c>
      <c r="R293" s="40">
        <f t="shared" si="13"/>
        <v>126360000</v>
      </c>
      <c r="S293" s="41" t="s">
        <v>44</v>
      </c>
      <c r="T293" s="42"/>
    </row>
    <row r="294" s="27" customFormat="1" ht="27" customHeight="1">
      <c r="A294" s="28">
        <v>293</v>
      </c>
      <c r="B294" s="29" t="s">
        <v>1241</v>
      </c>
      <c r="C294" s="30">
        <v>46049</v>
      </c>
      <c r="D294" s="29" t="s">
        <v>38</v>
      </c>
      <c r="E294" s="29" t="s">
        <v>12</v>
      </c>
      <c r="F294" s="31" t="s">
        <v>5</v>
      </c>
      <c r="G294" s="31" t="s">
        <v>1241</v>
      </c>
      <c r="H294" s="32">
        <v>80161500</v>
      </c>
      <c r="I294" s="87" t="s">
        <v>1242</v>
      </c>
      <c r="J294" s="102" t="s">
        <v>288</v>
      </c>
      <c r="K294" s="34" t="s">
        <v>41</v>
      </c>
      <c r="L294" s="29" t="s">
        <v>1243</v>
      </c>
      <c r="M294" s="41" t="s">
        <v>1244</v>
      </c>
      <c r="N294" s="38">
        <v>120000000</v>
      </c>
      <c r="O294" s="38">
        <f t="shared" si="12"/>
        <v>10000000</v>
      </c>
      <c r="P294" s="29"/>
      <c r="Q294" s="39">
        <v>12</v>
      </c>
      <c r="R294" s="40">
        <f t="shared" si="13"/>
        <v>120000000</v>
      </c>
      <c r="S294" s="41" t="s">
        <v>123</v>
      </c>
      <c r="T294" s="42"/>
    </row>
    <row r="295" s="27" customFormat="1" ht="27" customHeight="1">
      <c r="A295" s="28">
        <v>294</v>
      </c>
      <c r="B295" s="29" t="s">
        <v>1245</v>
      </c>
      <c r="C295" s="30">
        <v>46049</v>
      </c>
      <c r="D295" s="29" t="s">
        <v>38</v>
      </c>
      <c r="E295" s="29" t="s">
        <v>12</v>
      </c>
      <c r="F295" s="31" t="s">
        <v>5</v>
      </c>
      <c r="G295" s="31" t="s">
        <v>1245</v>
      </c>
      <c r="H295" s="101">
        <v>80161500</v>
      </c>
      <c r="I295" s="87" t="s">
        <v>1246</v>
      </c>
      <c r="J295" s="102" t="s">
        <v>40</v>
      </c>
      <c r="K295" s="34" t="s">
        <v>41</v>
      </c>
      <c r="L295" s="29" t="s">
        <v>1247</v>
      </c>
      <c r="M295" s="36" t="s">
        <v>1248</v>
      </c>
      <c r="N295" s="38">
        <v>45000000</v>
      </c>
      <c r="O295" s="38">
        <f t="shared" si="12"/>
        <v>7500000</v>
      </c>
      <c r="P295" s="29"/>
      <c r="Q295" s="39">
        <v>6</v>
      </c>
      <c r="R295" s="40">
        <f t="shared" si="13"/>
        <v>45000000</v>
      </c>
      <c r="S295" s="41" t="s">
        <v>172</v>
      </c>
      <c r="T295" s="42"/>
    </row>
    <row r="296" s="27" customFormat="1" ht="27" customHeight="1">
      <c r="A296" s="28">
        <v>295</v>
      </c>
      <c r="B296" s="29" t="s">
        <v>1249</v>
      </c>
      <c r="C296" s="30">
        <v>46049</v>
      </c>
      <c r="D296" s="29" t="s">
        <v>38</v>
      </c>
      <c r="E296" s="29" t="s">
        <v>12</v>
      </c>
      <c r="F296" s="31" t="s">
        <v>5</v>
      </c>
      <c r="G296" s="31" t="s">
        <v>1249</v>
      </c>
      <c r="H296" s="101">
        <v>80161500</v>
      </c>
      <c r="I296" s="87" t="s">
        <v>1250</v>
      </c>
      <c r="J296" s="102" t="s">
        <v>40</v>
      </c>
      <c r="K296" s="34" t="s">
        <v>41</v>
      </c>
      <c r="L296" s="29" t="s">
        <v>1251</v>
      </c>
      <c r="M296" s="36" t="s">
        <v>1252</v>
      </c>
      <c r="N296" s="38">
        <v>68250000</v>
      </c>
      <c r="O296" s="38">
        <f t="shared" si="12"/>
        <v>6825000</v>
      </c>
      <c r="P296" s="29"/>
      <c r="Q296" s="39">
        <v>10</v>
      </c>
      <c r="R296" s="40">
        <f t="shared" si="13"/>
        <v>68250000</v>
      </c>
      <c r="S296" s="41" t="s">
        <v>114</v>
      </c>
      <c r="T296" s="42"/>
    </row>
    <row r="297" s="27" customFormat="1" ht="27" customHeight="1">
      <c r="A297" s="28">
        <v>296</v>
      </c>
      <c r="B297" s="29" t="s">
        <v>1253</v>
      </c>
      <c r="C297" s="30">
        <v>46049</v>
      </c>
      <c r="D297" s="29" t="s">
        <v>38</v>
      </c>
      <c r="E297" s="29" t="s">
        <v>12</v>
      </c>
      <c r="F297" s="31" t="s">
        <v>5</v>
      </c>
      <c r="G297" s="31" t="s">
        <v>1253</v>
      </c>
      <c r="H297" s="101">
        <v>80161500</v>
      </c>
      <c r="I297" s="87" t="s">
        <v>1254</v>
      </c>
      <c r="J297" s="102" t="s">
        <v>288</v>
      </c>
      <c r="K297" s="34" t="s">
        <v>41</v>
      </c>
      <c r="L297" s="29" t="s">
        <v>1255</v>
      </c>
      <c r="M297" s="36" t="s">
        <v>1256</v>
      </c>
      <c r="N297" s="38">
        <v>47400000</v>
      </c>
      <c r="O297" s="38">
        <f t="shared" si="12"/>
        <v>7900000</v>
      </c>
      <c r="P297" s="29"/>
      <c r="Q297" s="39">
        <v>6</v>
      </c>
      <c r="R297" s="40">
        <f t="shared" si="13"/>
        <v>47400000</v>
      </c>
      <c r="S297" s="41" t="s">
        <v>75</v>
      </c>
      <c r="T297" s="42"/>
    </row>
    <row r="298" s="27" customFormat="1" ht="27" customHeight="1">
      <c r="A298" s="28">
        <v>297</v>
      </c>
      <c r="B298" s="29" t="s">
        <v>1257</v>
      </c>
      <c r="C298" s="30">
        <v>46049</v>
      </c>
      <c r="D298" s="29" t="s">
        <v>38</v>
      </c>
      <c r="E298" s="29" t="s">
        <v>12</v>
      </c>
      <c r="F298" s="31" t="s">
        <v>5</v>
      </c>
      <c r="G298" s="31" t="s">
        <v>1257</v>
      </c>
      <c r="H298" s="101">
        <v>80161500</v>
      </c>
      <c r="I298" s="87" t="s">
        <v>1258</v>
      </c>
      <c r="J298" s="102" t="s">
        <v>288</v>
      </c>
      <c r="K298" s="34" t="s">
        <v>41</v>
      </c>
      <c r="L298" s="29" t="s">
        <v>1259</v>
      </c>
      <c r="M298" s="36" t="s">
        <v>1260</v>
      </c>
      <c r="N298" s="38">
        <v>60000000</v>
      </c>
      <c r="O298" s="38">
        <f t="shared" si="12"/>
        <v>6000000</v>
      </c>
      <c r="P298" s="29"/>
      <c r="Q298" s="39">
        <v>10</v>
      </c>
      <c r="R298" s="40">
        <f t="shared" si="13"/>
        <v>60000000</v>
      </c>
      <c r="S298" s="41" t="s">
        <v>172</v>
      </c>
      <c r="T298" s="42"/>
    </row>
    <row r="299" s="27" customFormat="1" ht="27" customHeight="1">
      <c r="A299" s="28">
        <v>298</v>
      </c>
      <c r="B299" s="29" t="s">
        <v>1261</v>
      </c>
      <c r="C299" s="30">
        <v>46049</v>
      </c>
      <c r="D299" s="29" t="s">
        <v>38</v>
      </c>
      <c r="E299" s="29" t="s">
        <v>12</v>
      </c>
      <c r="F299" s="31" t="s">
        <v>5</v>
      </c>
      <c r="G299" s="31" t="s">
        <v>1261</v>
      </c>
      <c r="H299" s="39">
        <v>80161500</v>
      </c>
      <c r="I299" s="63" t="s">
        <v>1262</v>
      </c>
      <c r="J299" s="29" t="s">
        <v>288</v>
      </c>
      <c r="K299" s="34" t="s">
        <v>41</v>
      </c>
      <c r="L299" s="29" t="s">
        <v>1263</v>
      </c>
      <c r="M299" s="36" t="s">
        <v>1264</v>
      </c>
      <c r="N299" s="38">
        <v>126000000</v>
      </c>
      <c r="O299" s="38">
        <f t="shared" si="12"/>
        <v>10500000</v>
      </c>
      <c r="P299" s="29"/>
      <c r="Q299" s="39">
        <v>12</v>
      </c>
      <c r="R299" s="40">
        <f t="shared" si="13"/>
        <v>126000000</v>
      </c>
      <c r="S299" s="41" t="s">
        <v>667</v>
      </c>
      <c r="T299" s="42"/>
    </row>
    <row r="300" s="27" customFormat="1" ht="27" customHeight="1">
      <c r="A300" s="28">
        <v>299</v>
      </c>
      <c r="B300" s="29" t="s">
        <v>1265</v>
      </c>
      <c r="C300" s="30">
        <v>46049</v>
      </c>
      <c r="D300" s="29" t="s">
        <v>77</v>
      </c>
      <c r="E300" s="29" t="s">
        <v>8</v>
      </c>
      <c r="F300" s="31" t="s">
        <v>5</v>
      </c>
      <c r="G300" s="31" t="s">
        <v>1265</v>
      </c>
      <c r="H300" s="39">
        <v>80161500</v>
      </c>
      <c r="I300" s="63" t="s">
        <v>1266</v>
      </c>
      <c r="J300" s="29" t="s">
        <v>40</v>
      </c>
      <c r="K300" s="34" t="s">
        <v>41</v>
      </c>
      <c r="L300" s="29" t="s">
        <v>1267</v>
      </c>
      <c r="M300" s="36" t="s">
        <v>1268</v>
      </c>
      <c r="N300" s="38">
        <v>60000000</v>
      </c>
      <c r="O300" s="38">
        <f t="shared" si="12"/>
        <v>5000000</v>
      </c>
      <c r="P300" s="29"/>
      <c r="Q300" s="39">
        <v>12</v>
      </c>
      <c r="R300" s="40">
        <f t="shared" si="13"/>
        <v>60000000</v>
      </c>
      <c r="S300" s="41" t="s">
        <v>123</v>
      </c>
      <c r="T300" s="42"/>
    </row>
    <row r="301" s="27" customFormat="1" ht="27" customHeight="1">
      <c r="A301" s="28">
        <v>300</v>
      </c>
      <c r="B301" s="29" t="s">
        <v>1269</v>
      </c>
      <c r="C301" s="30">
        <v>46049</v>
      </c>
      <c r="D301" s="29" t="s">
        <v>38</v>
      </c>
      <c r="E301" s="29" t="s">
        <v>12</v>
      </c>
      <c r="F301" s="31" t="s">
        <v>5</v>
      </c>
      <c r="G301" s="31" t="s">
        <v>1269</v>
      </c>
      <c r="H301" s="39">
        <v>80161500</v>
      </c>
      <c r="I301" s="63" t="s">
        <v>1270</v>
      </c>
      <c r="J301" s="29" t="s">
        <v>288</v>
      </c>
      <c r="K301" s="34" t="s">
        <v>41</v>
      </c>
      <c r="L301" s="29" t="s">
        <v>973</v>
      </c>
      <c r="M301" s="36" t="s">
        <v>1271</v>
      </c>
      <c r="N301" s="38">
        <v>96000000</v>
      </c>
      <c r="O301" s="38">
        <f t="shared" si="12"/>
        <v>8000000</v>
      </c>
      <c r="P301" s="29"/>
      <c r="Q301" s="39">
        <v>12</v>
      </c>
      <c r="R301" s="40">
        <f t="shared" si="13"/>
        <v>96000000</v>
      </c>
      <c r="S301" s="41" t="s">
        <v>123</v>
      </c>
      <c r="T301" s="42"/>
    </row>
    <row r="302" s="27" customFormat="1" ht="27" customHeight="1">
      <c r="A302" s="28">
        <v>301</v>
      </c>
      <c r="B302" s="29" t="s">
        <v>1272</v>
      </c>
      <c r="C302" s="30">
        <v>46049</v>
      </c>
      <c r="D302" s="29" t="s">
        <v>38</v>
      </c>
      <c r="E302" s="29" t="s">
        <v>12</v>
      </c>
      <c r="F302" s="31" t="s">
        <v>5</v>
      </c>
      <c r="G302" s="31" t="s">
        <v>1272</v>
      </c>
      <c r="H302" s="39">
        <v>80161500</v>
      </c>
      <c r="I302" s="63" t="s">
        <v>1273</v>
      </c>
      <c r="J302" s="29" t="s">
        <v>40</v>
      </c>
      <c r="K302" s="34" t="s">
        <v>41</v>
      </c>
      <c r="L302" s="29" t="s">
        <v>1274</v>
      </c>
      <c r="M302" s="36" t="s">
        <v>1275</v>
      </c>
      <c r="N302" s="38">
        <v>57600000</v>
      </c>
      <c r="O302" s="38">
        <f t="shared" si="12"/>
        <v>9600000</v>
      </c>
      <c r="P302" s="29"/>
      <c r="Q302" s="39">
        <v>6</v>
      </c>
      <c r="R302" s="40">
        <f t="shared" si="13"/>
        <v>57600000</v>
      </c>
      <c r="S302" s="41" t="s">
        <v>1276</v>
      </c>
      <c r="T302" s="42"/>
    </row>
    <row r="303" s="27" customFormat="1" ht="27" customHeight="1">
      <c r="A303" s="28">
        <v>302</v>
      </c>
      <c r="B303" s="29" t="s">
        <v>1277</v>
      </c>
      <c r="C303" s="30">
        <v>46049</v>
      </c>
      <c r="D303" s="29" t="s">
        <v>77</v>
      </c>
      <c r="E303" s="29" t="s">
        <v>8</v>
      </c>
      <c r="F303" s="31" t="s">
        <v>5</v>
      </c>
      <c r="G303" s="31" t="s">
        <v>1277</v>
      </c>
      <c r="H303" s="39">
        <v>80161500</v>
      </c>
      <c r="I303" s="63" t="s">
        <v>1278</v>
      </c>
      <c r="J303" s="29" t="s">
        <v>40</v>
      </c>
      <c r="K303" s="34" t="s">
        <v>41</v>
      </c>
      <c r="L303" s="29" t="s">
        <v>1279</v>
      </c>
      <c r="M303" s="36" t="s">
        <v>1280</v>
      </c>
      <c r="N303" s="38">
        <v>94440000</v>
      </c>
      <c r="O303" s="38">
        <f t="shared" si="12"/>
        <v>7870000</v>
      </c>
      <c r="P303" s="29"/>
      <c r="Q303" s="39">
        <v>12</v>
      </c>
      <c r="R303" s="40">
        <f t="shared" si="13"/>
        <v>94440000</v>
      </c>
      <c r="S303" s="41" t="s">
        <v>123</v>
      </c>
      <c r="T303" s="42"/>
    </row>
    <row r="304" s="27" customFormat="1" ht="27" customHeight="1">
      <c r="A304" s="28">
        <v>303</v>
      </c>
      <c r="B304" s="29" t="s">
        <v>1281</v>
      </c>
      <c r="C304" s="30">
        <v>46049</v>
      </c>
      <c r="D304" s="29" t="s">
        <v>38</v>
      </c>
      <c r="E304" s="29" t="s">
        <v>12</v>
      </c>
      <c r="F304" s="31" t="s">
        <v>5</v>
      </c>
      <c r="G304" s="31" t="s">
        <v>1281</v>
      </c>
      <c r="H304" s="39">
        <v>80161500</v>
      </c>
      <c r="I304" s="63" t="s">
        <v>1282</v>
      </c>
      <c r="J304" s="29" t="s">
        <v>40</v>
      </c>
      <c r="K304" s="34" t="s">
        <v>41</v>
      </c>
      <c r="L304" s="29" t="s">
        <v>1283</v>
      </c>
      <c r="M304" s="36" t="s">
        <v>1284</v>
      </c>
      <c r="N304" s="38">
        <v>94560000</v>
      </c>
      <c r="O304" s="38">
        <f t="shared" si="12"/>
        <v>7880000</v>
      </c>
      <c r="P304" s="29"/>
      <c r="Q304" s="39">
        <v>12</v>
      </c>
      <c r="R304" s="40">
        <f t="shared" si="13"/>
        <v>94560000</v>
      </c>
      <c r="S304" s="41" t="s">
        <v>123</v>
      </c>
      <c r="T304" s="42"/>
    </row>
    <row r="305" s="27" customFormat="1" ht="27" customHeight="1">
      <c r="A305" s="28">
        <v>304</v>
      </c>
      <c r="B305" s="29" t="s">
        <v>1285</v>
      </c>
      <c r="C305" s="30">
        <v>46050</v>
      </c>
      <c r="D305" s="29" t="s">
        <v>77</v>
      </c>
      <c r="E305" s="29" t="s">
        <v>14</v>
      </c>
      <c r="F305" s="31" t="s">
        <v>5</v>
      </c>
      <c r="G305" s="31" t="s">
        <v>1285</v>
      </c>
      <c r="H305" s="39">
        <v>80111600</v>
      </c>
      <c r="I305" s="33" t="s">
        <v>1286</v>
      </c>
      <c r="J305" s="29" t="s">
        <v>266</v>
      </c>
      <c r="K305" s="34" t="s">
        <v>41</v>
      </c>
      <c r="L305" s="61" t="s">
        <v>1287</v>
      </c>
      <c r="M305" s="36" t="s">
        <v>1288</v>
      </c>
      <c r="N305" s="38">
        <v>56700000</v>
      </c>
      <c r="O305" s="38">
        <f t="shared" si="12"/>
        <v>6300000</v>
      </c>
      <c r="P305" s="29"/>
      <c r="Q305" s="39">
        <v>9</v>
      </c>
      <c r="R305" s="40">
        <f t="shared" si="13"/>
        <v>56700000</v>
      </c>
      <c r="S305" s="41" t="s">
        <v>269</v>
      </c>
      <c r="T305" s="42"/>
    </row>
    <row r="306" s="27" customFormat="1" ht="27" customHeight="1">
      <c r="A306" s="28">
        <v>305</v>
      </c>
      <c r="B306" s="29" t="s">
        <v>1289</v>
      </c>
      <c r="C306" s="30">
        <v>46049</v>
      </c>
      <c r="D306" s="29" t="s">
        <v>38</v>
      </c>
      <c r="E306" s="29" t="s">
        <v>12</v>
      </c>
      <c r="F306" s="31" t="s">
        <v>5</v>
      </c>
      <c r="G306" s="31" t="s">
        <v>1289</v>
      </c>
      <c r="H306" s="39">
        <v>80161500</v>
      </c>
      <c r="I306" s="63" t="s">
        <v>1290</v>
      </c>
      <c r="J306" s="29" t="s">
        <v>288</v>
      </c>
      <c r="K306" s="34" t="s">
        <v>41</v>
      </c>
      <c r="L306" s="29" t="s">
        <v>1291</v>
      </c>
      <c r="M306" s="36" t="s">
        <v>1292</v>
      </c>
      <c r="N306" s="38">
        <v>45000000</v>
      </c>
      <c r="O306" s="38">
        <f t="shared" si="12"/>
        <v>9000000</v>
      </c>
      <c r="P306" s="29"/>
      <c r="Q306" s="39">
        <v>5</v>
      </c>
      <c r="R306" s="40">
        <f t="shared" si="13"/>
        <v>45000000</v>
      </c>
      <c r="S306" s="41" t="s">
        <v>667</v>
      </c>
      <c r="T306" s="42"/>
    </row>
    <row r="307" s="27" customFormat="1" ht="27" customHeight="1">
      <c r="A307" s="28">
        <v>306</v>
      </c>
      <c r="B307" s="29" t="s">
        <v>1293</v>
      </c>
      <c r="C307" s="30">
        <v>46049</v>
      </c>
      <c r="D307" s="29" t="s">
        <v>38</v>
      </c>
      <c r="E307" s="29" t="s">
        <v>12</v>
      </c>
      <c r="F307" s="31" t="s">
        <v>5</v>
      </c>
      <c r="G307" s="31" t="s">
        <v>1293</v>
      </c>
      <c r="H307" s="39">
        <v>80161500</v>
      </c>
      <c r="I307" s="63" t="s">
        <v>1294</v>
      </c>
      <c r="J307" s="29" t="s">
        <v>40</v>
      </c>
      <c r="K307" s="34" t="s">
        <v>41</v>
      </c>
      <c r="L307" s="29" t="s">
        <v>1295</v>
      </c>
      <c r="M307" s="36" t="s">
        <v>1296</v>
      </c>
      <c r="N307" s="67">
        <v>96000000</v>
      </c>
      <c r="O307" s="38">
        <f t="shared" si="12"/>
        <v>8000000</v>
      </c>
      <c r="P307" s="29"/>
      <c r="Q307" s="39">
        <v>12</v>
      </c>
      <c r="R307" s="40">
        <f t="shared" si="13"/>
        <v>96000000</v>
      </c>
      <c r="S307" s="41" t="s">
        <v>123</v>
      </c>
      <c r="T307" s="42"/>
    </row>
    <row r="308" s="27" customFormat="1" ht="27" customHeight="1">
      <c r="A308" s="28">
        <v>307</v>
      </c>
      <c r="B308" s="29" t="s">
        <v>1297</v>
      </c>
      <c r="C308" s="30">
        <v>46049</v>
      </c>
      <c r="D308" s="29" t="s">
        <v>77</v>
      </c>
      <c r="E308" s="29" t="s">
        <v>8</v>
      </c>
      <c r="F308" s="31" t="s">
        <v>5</v>
      </c>
      <c r="G308" s="31" t="s">
        <v>1297</v>
      </c>
      <c r="H308" s="39">
        <v>80161500</v>
      </c>
      <c r="I308" s="63" t="s">
        <v>1298</v>
      </c>
      <c r="J308" s="29" t="s">
        <v>288</v>
      </c>
      <c r="K308" s="34" t="s">
        <v>41</v>
      </c>
      <c r="L308" s="29" t="s">
        <v>1299</v>
      </c>
      <c r="M308" s="36" t="s">
        <v>1300</v>
      </c>
      <c r="N308" s="38">
        <v>23400000</v>
      </c>
      <c r="O308" s="38">
        <f t="shared" si="12"/>
        <v>3900000</v>
      </c>
      <c r="P308" s="29"/>
      <c r="Q308" s="39">
        <v>6</v>
      </c>
      <c r="R308" s="40">
        <f t="shared" si="13"/>
        <v>23400000</v>
      </c>
      <c r="S308" s="41" t="s">
        <v>75</v>
      </c>
      <c r="T308" s="42"/>
    </row>
    <row r="309" s="27" customFormat="1" ht="27" customHeight="1">
      <c r="A309" s="28">
        <v>308</v>
      </c>
      <c r="B309" s="29" t="s">
        <v>1301</v>
      </c>
      <c r="C309" s="30">
        <v>46049</v>
      </c>
      <c r="D309" s="29" t="s">
        <v>77</v>
      </c>
      <c r="E309" s="29" t="s">
        <v>8</v>
      </c>
      <c r="F309" s="31" t="s">
        <v>5</v>
      </c>
      <c r="G309" s="31" t="s">
        <v>1301</v>
      </c>
      <c r="H309" s="39">
        <v>80161500</v>
      </c>
      <c r="I309" s="63" t="s">
        <v>1302</v>
      </c>
      <c r="J309" s="29" t="s">
        <v>40</v>
      </c>
      <c r="K309" s="34" t="s">
        <v>41</v>
      </c>
      <c r="L309" s="29" t="s">
        <v>1303</v>
      </c>
      <c r="M309" s="36" t="s">
        <v>1304</v>
      </c>
      <c r="N309" s="38">
        <v>60000000</v>
      </c>
      <c r="O309" s="38">
        <f t="shared" si="12"/>
        <v>5000000</v>
      </c>
      <c r="P309" s="29"/>
      <c r="Q309" s="39">
        <v>12</v>
      </c>
      <c r="R309" s="40">
        <f t="shared" si="13"/>
        <v>60000000</v>
      </c>
      <c r="S309" s="41" t="s">
        <v>123</v>
      </c>
      <c r="T309" s="42"/>
    </row>
    <row r="310" s="27" customFormat="1" ht="27" customHeight="1">
      <c r="A310" s="28">
        <v>309</v>
      </c>
      <c r="B310" s="29" t="s">
        <v>1305</v>
      </c>
      <c r="C310" s="30">
        <v>46049</v>
      </c>
      <c r="D310" s="29" t="s">
        <v>38</v>
      </c>
      <c r="E310" s="29" t="s">
        <v>12</v>
      </c>
      <c r="F310" s="31" t="s">
        <v>5</v>
      </c>
      <c r="G310" s="31" t="s">
        <v>1305</v>
      </c>
      <c r="H310" s="39">
        <v>80161500</v>
      </c>
      <c r="I310" s="63" t="s">
        <v>1306</v>
      </c>
      <c r="J310" s="29" t="s">
        <v>288</v>
      </c>
      <c r="K310" s="34" t="s">
        <v>41</v>
      </c>
      <c r="L310" s="29" t="s">
        <v>1307</v>
      </c>
      <c r="M310" s="36" t="s">
        <v>1308</v>
      </c>
      <c r="N310" s="38">
        <v>57600000</v>
      </c>
      <c r="O310" s="38">
        <f t="shared" si="12"/>
        <v>9600000</v>
      </c>
      <c r="P310" s="29"/>
      <c r="Q310" s="39">
        <v>6</v>
      </c>
      <c r="R310" s="40">
        <f t="shared" si="13"/>
        <v>57600000</v>
      </c>
      <c r="S310" s="41" t="s">
        <v>1276</v>
      </c>
      <c r="T310" s="42"/>
    </row>
    <row r="311" s="27" customFormat="1" ht="27" customHeight="1">
      <c r="A311" s="28">
        <v>310</v>
      </c>
      <c r="B311" s="29" t="s">
        <v>1309</v>
      </c>
      <c r="C311" s="30">
        <v>46049</v>
      </c>
      <c r="D311" s="29" t="s">
        <v>38</v>
      </c>
      <c r="E311" s="29" t="s">
        <v>12</v>
      </c>
      <c r="F311" s="31" t="s">
        <v>5</v>
      </c>
      <c r="G311" s="31" t="s">
        <v>1309</v>
      </c>
      <c r="H311" s="39">
        <v>80161500</v>
      </c>
      <c r="I311" s="63" t="s">
        <v>1310</v>
      </c>
      <c r="J311" s="29" t="s">
        <v>288</v>
      </c>
      <c r="K311" s="34" t="s">
        <v>41</v>
      </c>
      <c r="L311" s="29" t="s">
        <v>1311</v>
      </c>
      <c r="M311" s="31" t="s">
        <v>1312</v>
      </c>
      <c r="N311" s="67">
        <v>96000000</v>
      </c>
      <c r="O311" s="38">
        <f t="shared" si="12"/>
        <v>8000000</v>
      </c>
      <c r="P311" s="29"/>
      <c r="Q311" s="39">
        <v>12</v>
      </c>
      <c r="R311" s="40">
        <f t="shared" si="13"/>
        <v>96000000</v>
      </c>
      <c r="S311" s="41" t="s">
        <v>123</v>
      </c>
      <c r="T311" s="42"/>
    </row>
    <row r="312" s="27" customFormat="1" ht="27" customHeight="1">
      <c r="A312" s="28">
        <v>311</v>
      </c>
      <c r="B312" s="29" t="s">
        <v>1313</v>
      </c>
      <c r="C312" s="30">
        <v>46049</v>
      </c>
      <c r="D312" s="29" t="s">
        <v>38</v>
      </c>
      <c r="E312" s="29" t="s">
        <v>12</v>
      </c>
      <c r="F312" s="31" t="s">
        <v>5</v>
      </c>
      <c r="G312" s="31" t="s">
        <v>1313</v>
      </c>
      <c r="H312" s="39">
        <v>80161500</v>
      </c>
      <c r="I312" s="63" t="s">
        <v>1314</v>
      </c>
      <c r="J312" s="29" t="s">
        <v>40</v>
      </c>
      <c r="K312" s="34" t="s">
        <v>41</v>
      </c>
      <c r="L312" s="29" t="s">
        <v>1315</v>
      </c>
      <c r="M312" s="36" t="s">
        <v>1316</v>
      </c>
      <c r="N312" s="38">
        <v>96000000</v>
      </c>
      <c r="O312" s="38">
        <f t="shared" si="12"/>
        <v>8000000</v>
      </c>
      <c r="P312" s="29"/>
      <c r="Q312" s="39">
        <v>12</v>
      </c>
      <c r="R312" s="40">
        <f t="shared" si="13"/>
        <v>96000000</v>
      </c>
      <c r="S312" s="41" t="s">
        <v>123</v>
      </c>
      <c r="T312" s="42"/>
    </row>
    <row r="313" s="27" customFormat="1" ht="27" customHeight="1">
      <c r="A313" s="28">
        <v>312</v>
      </c>
      <c r="B313" s="29" t="s">
        <v>1317</v>
      </c>
      <c r="C313" s="30">
        <v>46049</v>
      </c>
      <c r="D313" s="29" t="s">
        <v>38</v>
      </c>
      <c r="E313" s="29" t="s">
        <v>12</v>
      </c>
      <c r="F313" s="31" t="s">
        <v>5</v>
      </c>
      <c r="G313" s="31" t="s">
        <v>1317</v>
      </c>
      <c r="H313" s="39">
        <v>80161500</v>
      </c>
      <c r="I313" s="63" t="s">
        <v>1318</v>
      </c>
      <c r="J313" s="29" t="s">
        <v>288</v>
      </c>
      <c r="K313" s="34" t="s">
        <v>41</v>
      </c>
      <c r="L313" s="29" t="s">
        <v>1319</v>
      </c>
      <c r="M313" s="36" t="s">
        <v>1320</v>
      </c>
      <c r="N313" s="38">
        <v>63000000</v>
      </c>
      <c r="O313" s="38">
        <f t="shared" si="12"/>
        <v>6300000</v>
      </c>
      <c r="P313" s="29"/>
      <c r="Q313" s="39">
        <v>10</v>
      </c>
      <c r="R313" s="40">
        <f t="shared" si="13"/>
        <v>63000000</v>
      </c>
      <c r="S313" s="41" t="s">
        <v>172</v>
      </c>
      <c r="T313" s="42"/>
    </row>
    <row r="314" s="27" customFormat="1" ht="27" customHeight="1">
      <c r="A314" s="28">
        <v>313</v>
      </c>
      <c r="B314" s="29" t="s">
        <v>1321</v>
      </c>
      <c r="C314" s="30">
        <v>46049</v>
      </c>
      <c r="D314" s="29" t="s">
        <v>77</v>
      </c>
      <c r="E314" s="29" t="s">
        <v>8</v>
      </c>
      <c r="F314" s="31" t="s">
        <v>5</v>
      </c>
      <c r="G314" s="31" t="s">
        <v>1321</v>
      </c>
      <c r="H314" s="39">
        <v>80161500</v>
      </c>
      <c r="I314" s="99" t="s">
        <v>1322</v>
      </c>
      <c r="J314" s="29" t="s">
        <v>288</v>
      </c>
      <c r="K314" s="34" t="s">
        <v>41</v>
      </c>
      <c r="L314" s="29" t="s">
        <v>1323</v>
      </c>
      <c r="M314" s="36" t="s">
        <v>1324</v>
      </c>
      <c r="N314" s="38">
        <v>70000000</v>
      </c>
      <c r="O314" s="38">
        <f t="shared" si="12"/>
        <v>7000000</v>
      </c>
      <c r="P314" s="29"/>
      <c r="Q314" s="39">
        <v>10</v>
      </c>
      <c r="R314" s="40">
        <f t="shared" si="13"/>
        <v>70000000</v>
      </c>
      <c r="S314" s="41" t="s">
        <v>172</v>
      </c>
      <c r="T314" s="42"/>
    </row>
    <row r="315" s="27" customFormat="1" ht="27" customHeight="1">
      <c r="A315" s="28">
        <v>314</v>
      </c>
      <c r="B315" s="29" t="s">
        <v>1325</v>
      </c>
      <c r="C315" s="30">
        <v>46049</v>
      </c>
      <c r="D315" s="29" t="s">
        <v>77</v>
      </c>
      <c r="E315" s="29" t="s">
        <v>8</v>
      </c>
      <c r="F315" s="31" t="s">
        <v>5</v>
      </c>
      <c r="G315" s="31" t="s">
        <v>1325</v>
      </c>
      <c r="H315" s="39">
        <v>80161500</v>
      </c>
      <c r="I315" s="63" t="s">
        <v>1326</v>
      </c>
      <c r="J315" s="29" t="s">
        <v>40</v>
      </c>
      <c r="K315" s="34" t="s">
        <v>41</v>
      </c>
      <c r="L315" s="29" t="s">
        <v>1327</v>
      </c>
      <c r="M315" s="36" t="s">
        <v>1328</v>
      </c>
      <c r="N315" s="38">
        <v>48000000</v>
      </c>
      <c r="O315" s="38">
        <f t="shared" si="12"/>
        <v>8000000</v>
      </c>
      <c r="P315" s="29"/>
      <c r="Q315" s="39">
        <v>6</v>
      </c>
      <c r="R315" s="40">
        <f t="shared" si="13"/>
        <v>48000000</v>
      </c>
      <c r="S315" s="41" t="s">
        <v>75</v>
      </c>
      <c r="T315" s="42"/>
    </row>
    <row r="316" s="27" customFormat="1" ht="27" customHeight="1">
      <c r="A316" s="28">
        <v>315</v>
      </c>
      <c r="B316" s="29" t="s">
        <v>1329</v>
      </c>
      <c r="C316" s="30">
        <v>46049</v>
      </c>
      <c r="D316" s="29" t="s">
        <v>38</v>
      </c>
      <c r="E316" s="29" t="s">
        <v>12</v>
      </c>
      <c r="F316" s="31" t="s">
        <v>5</v>
      </c>
      <c r="G316" s="31" t="s">
        <v>1329</v>
      </c>
      <c r="H316" s="61" t="s">
        <v>1330</v>
      </c>
      <c r="I316" s="63" t="s">
        <v>1331</v>
      </c>
      <c r="J316" s="29" t="s">
        <v>40</v>
      </c>
      <c r="K316" s="34" t="s">
        <v>41</v>
      </c>
      <c r="L316" s="29" t="s">
        <v>1332</v>
      </c>
      <c r="M316" s="36" t="s">
        <v>1333</v>
      </c>
      <c r="N316" s="38">
        <v>70000000</v>
      </c>
      <c r="O316" s="38">
        <f t="shared" si="12"/>
        <v>10000000</v>
      </c>
      <c r="P316" s="29"/>
      <c r="Q316" s="39">
        <v>7</v>
      </c>
      <c r="R316" s="40">
        <f t="shared" si="13"/>
        <v>70000000</v>
      </c>
      <c r="S316" s="41" t="s">
        <v>296</v>
      </c>
      <c r="T316" s="42"/>
    </row>
    <row r="317" s="27" customFormat="1" ht="27" customHeight="1">
      <c r="A317" s="28">
        <v>316</v>
      </c>
      <c r="B317" s="29" t="s">
        <v>1334</v>
      </c>
      <c r="C317" s="30">
        <v>46049</v>
      </c>
      <c r="D317" s="29" t="s">
        <v>38</v>
      </c>
      <c r="E317" s="29" t="s">
        <v>12</v>
      </c>
      <c r="F317" s="31" t="s">
        <v>5</v>
      </c>
      <c r="G317" s="31" t="s">
        <v>1334</v>
      </c>
      <c r="H317" s="39">
        <v>80161500</v>
      </c>
      <c r="I317" s="99" t="s">
        <v>1335</v>
      </c>
      <c r="J317" s="29" t="s">
        <v>40</v>
      </c>
      <c r="K317" s="34" t="s">
        <v>41</v>
      </c>
      <c r="L317" s="29" t="s">
        <v>1336</v>
      </c>
      <c r="M317" s="36" t="s">
        <v>1337</v>
      </c>
      <c r="N317" s="38">
        <v>57600000</v>
      </c>
      <c r="O317" s="38">
        <f t="shared" si="12"/>
        <v>9600000</v>
      </c>
      <c r="P317" s="29"/>
      <c r="Q317" s="39">
        <v>6</v>
      </c>
      <c r="R317" s="40">
        <f t="shared" si="13"/>
        <v>57600000</v>
      </c>
      <c r="S317" s="41" t="s">
        <v>1276</v>
      </c>
      <c r="T317" s="42"/>
    </row>
    <row r="318" s="27" customFormat="1" ht="27" customHeight="1">
      <c r="A318" s="28">
        <v>317</v>
      </c>
      <c r="B318" s="29" t="s">
        <v>1338</v>
      </c>
      <c r="C318" s="30">
        <v>46049</v>
      </c>
      <c r="D318" s="29" t="s">
        <v>38</v>
      </c>
      <c r="E318" s="29" t="s">
        <v>12</v>
      </c>
      <c r="F318" s="31" t="s">
        <v>5</v>
      </c>
      <c r="G318" s="31" t="s">
        <v>1338</v>
      </c>
      <c r="H318" s="39">
        <v>80161500</v>
      </c>
      <c r="I318" s="63" t="s">
        <v>1339</v>
      </c>
      <c r="J318" s="29" t="s">
        <v>40</v>
      </c>
      <c r="K318" s="34" t="s">
        <v>41</v>
      </c>
      <c r="L318" s="29" t="s">
        <v>1340</v>
      </c>
      <c r="M318" s="36" t="s">
        <v>1341</v>
      </c>
      <c r="N318" s="38">
        <v>52200000</v>
      </c>
      <c r="O318" s="38">
        <f t="shared" si="12"/>
        <v>8700000</v>
      </c>
      <c r="P318" s="29"/>
      <c r="Q318" s="39">
        <v>6</v>
      </c>
      <c r="R318" s="40">
        <f t="shared" si="13"/>
        <v>52200000</v>
      </c>
      <c r="S318" s="41" t="s">
        <v>1276</v>
      </c>
      <c r="T318" s="42"/>
    </row>
    <row r="319" s="27" customFormat="1" ht="27" customHeight="1">
      <c r="A319" s="28">
        <v>318</v>
      </c>
      <c r="B319" s="29" t="s">
        <v>1342</v>
      </c>
      <c r="C319" s="30">
        <v>46049</v>
      </c>
      <c r="D319" s="29" t="s">
        <v>77</v>
      </c>
      <c r="E319" s="29" t="s">
        <v>8</v>
      </c>
      <c r="F319" s="31" t="s">
        <v>5</v>
      </c>
      <c r="G319" s="31" t="s">
        <v>1342</v>
      </c>
      <c r="H319" s="39">
        <v>80161500</v>
      </c>
      <c r="I319" s="63" t="s">
        <v>1343</v>
      </c>
      <c r="J319" s="29" t="s">
        <v>288</v>
      </c>
      <c r="K319" s="34" t="s">
        <v>41</v>
      </c>
      <c r="L319" s="29" t="s">
        <v>1344</v>
      </c>
      <c r="M319" s="36" t="s">
        <v>1345</v>
      </c>
      <c r="N319" s="38">
        <v>49000000</v>
      </c>
      <c r="O319" s="38">
        <f t="shared" si="12"/>
        <v>8166666.666666667</v>
      </c>
      <c r="P319" s="29"/>
      <c r="Q319" s="39">
        <v>6</v>
      </c>
      <c r="R319" s="40">
        <f t="shared" si="13"/>
        <v>49000000</v>
      </c>
      <c r="S319" s="41" t="s">
        <v>172</v>
      </c>
      <c r="T319" s="42"/>
    </row>
    <row r="320" s="27" customFormat="1" ht="27" customHeight="1">
      <c r="A320" s="28">
        <v>319</v>
      </c>
      <c r="B320" s="29" t="s">
        <v>1346</v>
      </c>
      <c r="C320" s="30">
        <v>46049</v>
      </c>
      <c r="D320" s="29" t="s">
        <v>38</v>
      </c>
      <c r="E320" s="29" t="s">
        <v>12</v>
      </c>
      <c r="F320" s="31" t="s">
        <v>5</v>
      </c>
      <c r="G320" s="31" t="s">
        <v>1346</v>
      </c>
      <c r="H320" s="39">
        <v>80161500</v>
      </c>
      <c r="I320" s="63" t="s">
        <v>1347</v>
      </c>
      <c r="J320" s="29" t="s">
        <v>288</v>
      </c>
      <c r="K320" s="34" t="s">
        <v>41</v>
      </c>
      <c r="L320" s="29" t="s">
        <v>1348</v>
      </c>
      <c r="M320" s="36" t="s">
        <v>1349</v>
      </c>
      <c r="N320" s="38">
        <v>96000000</v>
      </c>
      <c r="O320" s="38">
        <f t="shared" si="12"/>
        <v>8000000</v>
      </c>
      <c r="P320" s="29"/>
      <c r="Q320" s="39">
        <v>12</v>
      </c>
      <c r="R320" s="40">
        <f t="shared" si="13"/>
        <v>96000000</v>
      </c>
      <c r="S320" s="41" t="s">
        <v>123</v>
      </c>
      <c r="T320" s="42"/>
    </row>
    <row r="321" s="27" customFormat="1" ht="27" customHeight="1">
      <c r="A321" s="28">
        <v>320</v>
      </c>
      <c r="B321" s="29" t="s">
        <v>1350</v>
      </c>
      <c r="C321" s="30">
        <v>46049</v>
      </c>
      <c r="D321" s="29" t="s">
        <v>38</v>
      </c>
      <c r="E321" s="29" t="s">
        <v>12</v>
      </c>
      <c r="F321" s="31" t="s">
        <v>5</v>
      </c>
      <c r="G321" s="31" t="s">
        <v>1350</v>
      </c>
      <c r="H321" s="39">
        <v>80161500</v>
      </c>
      <c r="I321" s="63" t="s">
        <v>1351</v>
      </c>
      <c r="J321" s="29" t="s">
        <v>40</v>
      </c>
      <c r="K321" s="34" t="s">
        <v>41</v>
      </c>
      <c r="L321" s="29" t="s">
        <v>1352</v>
      </c>
      <c r="M321" s="36" t="s">
        <v>1353</v>
      </c>
      <c r="N321" s="38">
        <v>96000000</v>
      </c>
      <c r="O321" s="38">
        <f t="shared" si="12"/>
        <v>8000000</v>
      </c>
      <c r="P321" s="29"/>
      <c r="Q321" s="39">
        <v>12</v>
      </c>
      <c r="R321" s="40">
        <f t="shared" si="13"/>
        <v>96000000</v>
      </c>
      <c r="S321" s="41" t="s">
        <v>123</v>
      </c>
      <c r="T321" s="42"/>
    </row>
    <row r="322" s="27" customFormat="1" ht="27" customHeight="1">
      <c r="A322" s="28">
        <v>321</v>
      </c>
      <c r="B322" s="29" t="s">
        <v>1354</v>
      </c>
      <c r="C322" s="30">
        <v>46049</v>
      </c>
      <c r="D322" s="29" t="s">
        <v>77</v>
      </c>
      <c r="E322" s="29" t="s">
        <v>8</v>
      </c>
      <c r="F322" s="31" t="s">
        <v>5</v>
      </c>
      <c r="G322" s="31" t="s">
        <v>1354</v>
      </c>
      <c r="H322" s="39">
        <v>80161500</v>
      </c>
      <c r="I322" s="63" t="s">
        <v>1355</v>
      </c>
      <c r="J322" s="29" t="s">
        <v>288</v>
      </c>
      <c r="K322" s="34" t="s">
        <v>41</v>
      </c>
      <c r="L322" s="29" t="s">
        <v>1356</v>
      </c>
      <c r="M322" s="115" t="s">
        <v>1357</v>
      </c>
      <c r="N322" s="38">
        <v>63000000</v>
      </c>
      <c r="O322" s="38">
        <f t="shared" si="12"/>
        <v>7000000</v>
      </c>
      <c r="P322" s="29"/>
      <c r="Q322" s="39">
        <v>9</v>
      </c>
      <c r="R322" s="40">
        <f t="shared" si="13"/>
        <v>63000000</v>
      </c>
      <c r="S322" s="41" t="s">
        <v>114</v>
      </c>
      <c r="T322" s="42"/>
    </row>
    <row r="323" s="27" customFormat="1" ht="27" customHeight="1">
      <c r="A323" s="28">
        <v>322</v>
      </c>
      <c r="B323" s="29" t="s">
        <v>1358</v>
      </c>
      <c r="C323" s="30">
        <v>46050</v>
      </c>
      <c r="D323" s="29" t="s">
        <v>38</v>
      </c>
      <c r="E323" s="29" t="s">
        <v>12</v>
      </c>
      <c r="F323" s="31" t="s">
        <v>5</v>
      </c>
      <c r="G323" s="31" t="s">
        <v>1358</v>
      </c>
      <c r="H323" s="39">
        <v>80161500</v>
      </c>
      <c r="I323" s="63" t="s">
        <v>1359</v>
      </c>
      <c r="J323" s="29" t="s">
        <v>40</v>
      </c>
      <c r="K323" s="34" t="s">
        <v>41</v>
      </c>
      <c r="L323" s="29" t="s">
        <v>1360</v>
      </c>
      <c r="M323" s="36" t="s">
        <v>1361</v>
      </c>
      <c r="N323" s="38">
        <v>96000000</v>
      </c>
      <c r="O323" s="38">
        <f t="shared" si="12"/>
        <v>8000000</v>
      </c>
      <c r="P323" s="29"/>
      <c r="Q323" s="39">
        <v>12</v>
      </c>
      <c r="R323" s="40">
        <f t="shared" si="13"/>
        <v>96000000</v>
      </c>
      <c r="S323" s="41" t="s">
        <v>123</v>
      </c>
      <c r="T323" s="42"/>
    </row>
    <row r="324" s="27" customFormat="1" ht="27" customHeight="1">
      <c r="A324" s="28">
        <v>323</v>
      </c>
      <c r="B324" s="29" t="s">
        <v>1362</v>
      </c>
      <c r="C324" s="30">
        <v>46050</v>
      </c>
      <c r="D324" s="29" t="s">
        <v>38</v>
      </c>
      <c r="E324" s="29" t="s">
        <v>12</v>
      </c>
      <c r="F324" s="31" t="s">
        <v>5</v>
      </c>
      <c r="G324" s="31" t="s">
        <v>1362</v>
      </c>
      <c r="H324" s="39">
        <v>80161500</v>
      </c>
      <c r="I324" s="63" t="s">
        <v>1363</v>
      </c>
      <c r="J324" s="29" t="s">
        <v>40</v>
      </c>
      <c r="K324" s="34" t="s">
        <v>41</v>
      </c>
      <c r="L324" s="29" t="s">
        <v>1364</v>
      </c>
      <c r="M324" s="36" t="s">
        <v>1365</v>
      </c>
      <c r="N324" s="38">
        <v>490875000</v>
      </c>
      <c r="O324" s="38">
        <f t="shared" si="12"/>
        <v>44625000</v>
      </c>
      <c r="P324" s="29"/>
      <c r="Q324" s="39">
        <v>11</v>
      </c>
      <c r="R324" s="40">
        <f t="shared" si="13"/>
        <v>490875000</v>
      </c>
      <c r="S324" s="41" t="s">
        <v>123</v>
      </c>
      <c r="T324" s="42"/>
    </row>
    <row r="325" s="27" customFormat="1" ht="27" customHeight="1">
      <c r="A325" s="28">
        <v>324</v>
      </c>
      <c r="B325" s="29" t="s">
        <v>1366</v>
      </c>
      <c r="C325" s="30">
        <v>46050</v>
      </c>
      <c r="D325" s="29" t="s">
        <v>38</v>
      </c>
      <c r="E325" s="29" t="s">
        <v>12</v>
      </c>
      <c r="F325" s="31" t="s">
        <v>5</v>
      </c>
      <c r="G325" s="31" t="s">
        <v>1366</v>
      </c>
      <c r="H325" s="39">
        <v>80111600</v>
      </c>
      <c r="I325" s="63" t="s">
        <v>1367</v>
      </c>
      <c r="J325" s="29" t="s">
        <v>288</v>
      </c>
      <c r="K325" s="34" t="s">
        <v>47</v>
      </c>
      <c r="L325" s="29" t="s">
        <v>1368</v>
      </c>
      <c r="M325" s="36" t="s">
        <v>1369</v>
      </c>
      <c r="N325" s="38">
        <v>75816000</v>
      </c>
      <c r="O325" s="38">
        <f t="shared" si="12"/>
        <v>12636000</v>
      </c>
      <c r="P325" s="29"/>
      <c r="Q325" s="39">
        <v>6</v>
      </c>
      <c r="R325" s="40">
        <f t="shared" si="13"/>
        <v>75816000</v>
      </c>
      <c r="S325" s="41" t="s">
        <v>44</v>
      </c>
      <c r="T325" s="42"/>
    </row>
    <row r="326" s="27" customFormat="1" ht="27" customHeight="1">
      <c r="A326" s="28">
        <v>325</v>
      </c>
      <c r="B326" s="29" t="s">
        <v>1370</v>
      </c>
      <c r="C326" s="30">
        <v>46050</v>
      </c>
      <c r="D326" s="29" t="s">
        <v>38</v>
      </c>
      <c r="E326" s="29" t="s">
        <v>12</v>
      </c>
      <c r="F326" s="31" t="s">
        <v>5</v>
      </c>
      <c r="G326" s="31" t="s">
        <v>1370</v>
      </c>
      <c r="H326" s="39">
        <v>80111600</v>
      </c>
      <c r="I326" s="63" t="s">
        <v>1371</v>
      </c>
      <c r="J326" s="29" t="s">
        <v>1372</v>
      </c>
      <c r="K326" s="34" t="s">
        <v>41</v>
      </c>
      <c r="L326" s="29" t="s">
        <v>1373</v>
      </c>
      <c r="M326" s="36" t="s">
        <v>1374</v>
      </c>
      <c r="N326" s="38">
        <v>94770000</v>
      </c>
      <c r="O326" s="38">
        <f t="shared" si="12"/>
        <v>9477000</v>
      </c>
      <c r="P326" s="29"/>
      <c r="Q326" s="39">
        <v>10</v>
      </c>
      <c r="R326" s="40">
        <f t="shared" si="13"/>
        <v>94770000</v>
      </c>
      <c r="S326" s="41" t="s">
        <v>44</v>
      </c>
      <c r="T326" s="42"/>
    </row>
    <row r="327" s="27" customFormat="1" ht="27" customHeight="1">
      <c r="A327" s="28">
        <v>326</v>
      </c>
      <c r="B327" s="29" t="s">
        <v>1375</v>
      </c>
      <c r="C327" s="30">
        <v>46050</v>
      </c>
      <c r="D327" s="29" t="s">
        <v>38</v>
      </c>
      <c r="E327" s="29" t="s">
        <v>12</v>
      </c>
      <c r="F327" s="31" t="s">
        <v>5</v>
      </c>
      <c r="G327" s="31" t="s">
        <v>1375</v>
      </c>
      <c r="H327" s="39">
        <v>80161500</v>
      </c>
      <c r="I327" s="63" t="s">
        <v>1376</v>
      </c>
      <c r="J327" s="29" t="s">
        <v>288</v>
      </c>
      <c r="K327" s="34" t="s">
        <v>41</v>
      </c>
      <c r="L327" s="29" t="s">
        <v>1377</v>
      </c>
      <c r="M327" s="36" t="s">
        <v>1378</v>
      </c>
      <c r="N327" s="38">
        <v>96000000</v>
      </c>
      <c r="O327" s="38">
        <f t="shared" si="12"/>
        <v>8000000</v>
      </c>
      <c r="P327" s="29"/>
      <c r="Q327" s="39">
        <v>12</v>
      </c>
      <c r="R327" s="40">
        <f t="shared" si="13"/>
        <v>96000000</v>
      </c>
      <c r="S327" s="41" t="s">
        <v>123</v>
      </c>
      <c r="T327" s="42"/>
    </row>
    <row r="328" s="27" customFormat="1" ht="27" customHeight="1">
      <c r="A328" s="28">
        <v>327</v>
      </c>
      <c r="B328" s="29" t="s">
        <v>1379</v>
      </c>
      <c r="C328" s="30">
        <v>46050</v>
      </c>
      <c r="D328" s="29" t="s">
        <v>38</v>
      </c>
      <c r="E328" s="29" t="s">
        <v>12</v>
      </c>
      <c r="F328" s="31" t="s">
        <v>5</v>
      </c>
      <c r="G328" s="31" t="s">
        <v>1379</v>
      </c>
      <c r="H328" s="39">
        <v>80161500</v>
      </c>
      <c r="I328" s="63" t="s">
        <v>1380</v>
      </c>
      <c r="J328" s="29" t="s">
        <v>288</v>
      </c>
      <c r="K328" s="34" t="s">
        <v>41</v>
      </c>
      <c r="L328" s="29" t="s">
        <v>1381</v>
      </c>
      <c r="M328" s="36" t="s">
        <v>1382</v>
      </c>
      <c r="N328" s="38">
        <v>96000000</v>
      </c>
      <c r="O328" s="38">
        <f t="shared" si="12"/>
        <v>8000000</v>
      </c>
      <c r="P328" s="29"/>
      <c r="Q328" s="39">
        <v>12</v>
      </c>
      <c r="R328" s="40">
        <f t="shared" si="13"/>
        <v>96000000</v>
      </c>
      <c r="S328" s="41" t="s">
        <v>123</v>
      </c>
      <c r="T328" s="42"/>
    </row>
    <row r="329" s="27" customFormat="1" ht="27" customHeight="1">
      <c r="A329" s="28">
        <v>328</v>
      </c>
      <c r="B329" s="29" t="s">
        <v>1383</v>
      </c>
      <c r="C329" s="30">
        <v>46050</v>
      </c>
      <c r="D329" s="29" t="s">
        <v>38</v>
      </c>
      <c r="E329" s="29" t="s">
        <v>12</v>
      </c>
      <c r="F329" s="31" t="s">
        <v>5</v>
      </c>
      <c r="G329" s="31" t="s">
        <v>1383</v>
      </c>
      <c r="H329" s="39">
        <v>80111600</v>
      </c>
      <c r="I329" s="63" t="s">
        <v>1384</v>
      </c>
      <c r="J329" s="29" t="s">
        <v>288</v>
      </c>
      <c r="K329" s="34" t="s">
        <v>41</v>
      </c>
      <c r="L329" s="29" t="s">
        <v>1385</v>
      </c>
      <c r="M329" s="36" t="s">
        <v>1386</v>
      </c>
      <c r="N329" s="38">
        <v>47280000</v>
      </c>
      <c r="O329" s="38">
        <f t="shared" si="12"/>
        <v>7880000</v>
      </c>
      <c r="P329" s="29"/>
      <c r="Q329" s="39">
        <v>6</v>
      </c>
      <c r="R329" s="40">
        <f t="shared" si="13"/>
        <v>47280000</v>
      </c>
      <c r="S329" s="41" t="s">
        <v>269</v>
      </c>
      <c r="T329" s="42"/>
    </row>
    <row r="330" s="27" customFormat="1" ht="27" customHeight="1">
      <c r="A330" s="28">
        <v>329</v>
      </c>
      <c r="B330" s="29" t="s">
        <v>1387</v>
      </c>
      <c r="C330" s="30">
        <v>46050</v>
      </c>
      <c r="D330" s="29" t="s">
        <v>77</v>
      </c>
      <c r="E330" s="29" t="s">
        <v>8</v>
      </c>
      <c r="F330" s="31" t="s">
        <v>5</v>
      </c>
      <c r="G330" s="31" t="s">
        <v>1387</v>
      </c>
      <c r="H330" s="39">
        <v>80161500</v>
      </c>
      <c r="I330" s="63" t="s">
        <v>1388</v>
      </c>
      <c r="J330" s="29" t="s">
        <v>40</v>
      </c>
      <c r="K330" s="34" t="s">
        <v>41</v>
      </c>
      <c r="L330" s="29" t="s">
        <v>1389</v>
      </c>
      <c r="M330" s="36" t="s">
        <v>1390</v>
      </c>
      <c r="N330" s="38">
        <v>38500000</v>
      </c>
      <c r="O330" s="38">
        <f t="shared" si="12"/>
        <v>5500000</v>
      </c>
      <c r="P330" s="29"/>
      <c r="Q330" s="39">
        <v>7</v>
      </c>
      <c r="R330" s="40">
        <f t="shared" si="13"/>
        <v>38500000</v>
      </c>
      <c r="S330" s="41" t="s">
        <v>172</v>
      </c>
      <c r="T330" s="42"/>
    </row>
    <row r="331" s="27" customFormat="1" ht="27" customHeight="1">
      <c r="A331" s="28">
        <v>330</v>
      </c>
      <c r="B331" s="29" t="s">
        <v>1391</v>
      </c>
      <c r="C331" s="30">
        <v>46050</v>
      </c>
      <c r="D331" s="29" t="s">
        <v>38</v>
      </c>
      <c r="E331" s="29" t="s">
        <v>12</v>
      </c>
      <c r="F331" s="31" t="s">
        <v>5</v>
      </c>
      <c r="G331" s="31" t="s">
        <v>1391</v>
      </c>
      <c r="H331" s="39">
        <v>80161500</v>
      </c>
      <c r="I331" s="63" t="s">
        <v>1392</v>
      </c>
      <c r="J331" s="29" t="s">
        <v>40</v>
      </c>
      <c r="K331" s="34" t="s">
        <v>41</v>
      </c>
      <c r="L331" s="29" t="s">
        <v>1393</v>
      </c>
      <c r="M331" s="36" t="s">
        <v>1394</v>
      </c>
      <c r="N331" s="38">
        <v>96000000</v>
      </c>
      <c r="O331" s="38">
        <f t="shared" si="12"/>
        <v>8000000</v>
      </c>
      <c r="P331" s="29"/>
      <c r="Q331" s="39">
        <v>12</v>
      </c>
      <c r="R331" s="40">
        <f t="shared" si="13"/>
        <v>96000000</v>
      </c>
      <c r="S331" s="41" t="s">
        <v>123</v>
      </c>
      <c r="T331" s="42"/>
    </row>
    <row r="332" s="27" customFormat="1" ht="27" customHeight="1">
      <c r="A332" s="28">
        <v>331</v>
      </c>
      <c r="B332" s="29" t="s">
        <v>1395</v>
      </c>
      <c r="C332" s="30">
        <v>46050</v>
      </c>
      <c r="D332" s="29" t="s">
        <v>38</v>
      </c>
      <c r="E332" s="29" t="s">
        <v>12</v>
      </c>
      <c r="F332" s="31" t="s">
        <v>5</v>
      </c>
      <c r="G332" s="31" t="s">
        <v>1395</v>
      </c>
      <c r="H332" s="39">
        <v>80161500</v>
      </c>
      <c r="I332" s="63" t="s">
        <v>1396</v>
      </c>
      <c r="J332" s="29" t="s">
        <v>40</v>
      </c>
      <c r="K332" s="34" t="s">
        <v>41</v>
      </c>
      <c r="L332" s="29" t="s">
        <v>1397</v>
      </c>
      <c r="M332" s="36" t="s">
        <v>1398</v>
      </c>
      <c r="N332" s="38">
        <v>96000000</v>
      </c>
      <c r="O332" s="38">
        <f t="shared" si="12"/>
        <v>8000000</v>
      </c>
      <c r="P332" s="29"/>
      <c r="Q332" s="39">
        <v>12</v>
      </c>
      <c r="R332" s="40">
        <f t="shared" si="13"/>
        <v>96000000</v>
      </c>
      <c r="S332" s="41" t="s">
        <v>123</v>
      </c>
      <c r="T332" s="42"/>
    </row>
    <row r="333" s="27" customFormat="1" ht="27" customHeight="1">
      <c r="A333" s="28">
        <v>332</v>
      </c>
      <c r="B333" s="29" t="s">
        <v>1399</v>
      </c>
      <c r="C333" s="30">
        <v>46050</v>
      </c>
      <c r="D333" s="29" t="s">
        <v>38</v>
      </c>
      <c r="E333" s="29" t="s">
        <v>12</v>
      </c>
      <c r="F333" s="31" t="s">
        <v>5</v>
      </c>
      <c r="G333" s="31" t="s">
        <v>1399</v>
      </c>
      <c r="H333" s="39">
        <v>80161500</v>
      </c>
      <c r="I333" s="63" t="s">
        <v>1400</v>
      </c>
      <c r="J333" s="29" t="s">
        <v>40</v>
      </c>
      <c r="K333" s="34" t="s">
        <v>41</v>
      </c>
      <c r="L333" s="29" t="s">
        <v>1401</v>
      </c>
      <c r="M333" s="36" t="s">
        <v>1402</v>
      </c>
      <c r="N333" s="38">
        <v>96000000</v>
      </c>
      <c r="O333" s="38">
        <f t="shared" si="12"/>
        <v>8000000</v>
      </c>
      <c r="P333" s="29"/>
      <c r="Q333" s="39">
        <v>12</v>
      </c>
      <c r="R333" s="40">
        <f t="shared" si="13"/>
        <v>96000000</v>
      </c>
      <c r="S333" s="41" t="s">
        <v>123</v>
      </c>
      <c r="T333" s="42"/>
    </row>
    <row r="334" s="27" customFormat="1" ht="27" customHeight="1">
      <c r="A334" s="28">
        <v>333</v>
      </c>
      <c r="B334" s="29" t="s">
        <v>1403</v>
      </c>
      <c r="C334" s="30">
        <v>46050</v>
      </c>
      <c r="D334" s="29" t="s">
        <v>38</v>
      </c>
      <c r="E334" s="29" t="s">
        <v>12</v>
      </c>
      <c r="F334" s="31" t="s">
        <v>5</v>
      </c>
      <c r="G334" s="31" t="s">
        <v>1403</v>
      </c>
      <c r="H334" s="39">
        <v>80161500</v>
      </c>
      <c r="I334" s="63" t="s">
        <v>1404</v>
      </c>
      <c r="J334" s="29" t="s">
        <v>288</v>
      </c>
      <c r="K334" s="34" t="s">
        <v>41</v>
      </c>
      <c r="L334" s="29" t="s">
        <v>1405</v>
      </c>
      <c r="M334" s="36" t="s">
        <v>1406</v>
      </c>
      <c r="N334" s="38">
        <v>70000000</v>
      </c>
      <c r="O334" s="38">
        <f t="shared" si="12"/>
        <v>7000000</v>
      </c>
      <c r="P334" s="29"/>
      <c r="Q334" s="39">
        <v>10</v>
      </c>
      <c r="R334" s="40">
        <f t="shared" si="13"/>
        <v>70000000</v>
      </c>
      <c r="S334" s="41" t="s">
        <v>172</v>
      </c>
      <c r="T334" s="42"/>
    </row>
    <row r="335" s="27" customFormat="1" ht="27" customHeight="1">
      <c r="A335" s="28">
        <v>334</v>
      </c>
      <c r="B335" s="29" t="s">
        <v>1407</v>
      </c>
      <c r="C335" s="30">
        <v>46050</v>
      </c>
      <c r="D335" s="29" t="s">
        <v>38</v>
      </c>
      <c r="E335" s="29" t="s">
        <v>12</v>
      </c>
      <c r="F335" s="31" t="s">
        <v>5</v>
      </c>
      <c r="G335" s="31" t="s">
        <v>1407</v>
      </c>
      <c r="H335" s="39">
        <v>80161500</v>
      </c>
      <c r="I335" s="63" t="s">
        <v>1408</v>
      </c>
      <c r="J335" s="29" t="s">
        <v>288</v>
      </c>
      <c r="K335" s="34" t="s">
        <v>41</v>
      </c>
      <c r="L335" s="29" t="s">
        <v>1409</v>
      </c>
      <c r="M335" s="36" t="s">
        <v>1410</v>
      </c>
      <c r="N335" s="38">
        <v>67200000</v>
      </c>
      <c r="O335" s="38">
        <f t="shared" si="12"/>
        <v>8400000</v>
      </c>
      <c r="P335" s="29"/>
      <c r="Q335" s="39">
        <v>8</v>
      </c>
      <c r="R335" s="40">
        <f t="shared" si="13"/>
        <v>67200000</v>
      </c>
      <c r="S335" s="41" t="s">
        <v>172</v>
      </c>
      <c r="T335" s="42"/>
    </row>
    <row r="336" s="27" customFormat="1" ht="27" customHeight="1">
      <c r="A336" s="28">
        <v>335</v>
      </c>
      <c r="B336" s="29" t="s">
        <v>1411</v>
      </c>
      <c r="C336" s="30">
        <v>46050</v>
      </c>
      <c r="D336" s="29" t="s">
        <v>38</v>
      </c>
      <c r="E336" s="29" t="s">
        <v>12</v>
      </c>
      <c r="F336" s="31" t="s">
        <v>5</v>
      </c>
      <c r="G336" s="31" t="s">
        <v>1411</v>
      </c>
      <c r="H336" s="39">
        <v>80161500</v>
      </c>
      <c r="I336" s="63" t="s">
        <v>1412</v>
      </c>
      <c r="J336" s="29" t="s">
        <v>288</v>
      </c>
      <c r="K336" s="34" t="s">
        <v>41</v>
      </c>
      <c r="L336" s="29" t="s">
        <v>1413</v>
      </c>
      <c r="M336" s="36" t="s">
        <v>1414</v>
      </c>
      <c r="N336" s="38">
        <v>42000000</v>
      </c>
      <c r="O336" s="38">
        <f t="shared" si="12"/>
        <v>7000000</v>
      </c>
      <c r="P336" s="29"/>
      <c r="Q336" s="39">
        <v>6</v>
      </c>
      <c r="R336" s="40">
        <f t="shared" si="13"/>
        <v>42000000</v>
      </c>
      <c r="S336" s="41" t="s">
        <v>172</v>
      </c>
      <c r="T336" s="42"/>
    </row>
    <row r="337" s="27" customFormat="1" ht="27" customHeight="1">
      <c r="A337" s="28">
        <v>336</v>
      </c>
      <c r="B337" s="29" t="s">
        <v>1415</v>
      </c>
      <c r="C337" s="30">
        <v>46050</v>
      </c>
      <c r="D337" s="29" t="s">
        <v>38</v>
      </c>
      <c r="E337" s="29" t="s">
        <v>12</v>
      </c>
      <c r="F337" s="31" t="s">
        <v>5</v>
      </c>
      <c r="G337" s="31" t="s">
        <v>1415</v>
      </c>
      <c r="H337" s="39">
        <v>80161500</v>
      </c>
      <c r="I337" s="63" t="s">
        <v>1416</v>
      </c>
      <c r="J337" s="29" t="s">
        <v>288</v>
      </c>
      <c r="K337" s="34" t="s">
        <v>41</v>
      </c>
      <c r="L337" s="29" t="s">
        <v>1417</v>
      </c>
      <c r="M337" s="46" t="s">
        <v>1418</v>
      </c>
      <c r="N337" s="38">
        <v>8000000</v>
      </c>
      <c r="O337" s="38">
        <f t="shared" si="12"/>
        <v>8000000</v>
      </c>
      <c r="P337" s="29"/>
      <c r="Q337" s="39">
        <v>1</v>
      </c>
      <c r="R337" s="40">
        <f t="shared" si="13"/>
        <v>8000000</v>
      </c>
      <c r="S337" s="41" t="s">
        <v>75</v>
      </c>
      <c r="T337" s="42"/>
    </row>
    <row r="338" s="27" customFormat="1" ht="27" customHeight="1">
      <c r="A338" s="28">
        <v>337</v>
      </c>
      <c r="B338" s="29" t="s">
        <v>1419</v>
      </c>
      <c r="C338" s="30">
        <v>46050</v>
      </c>
      <c r="D338" s="29" t="s">
        <v>38</v>
      </c>
      <c r="E338" s="29" t="s">
        <v>12</v>
      </c>
      <c r="F338" s="31" t="s">
        <v>5</v>
      </c>
      <c r="G338" s="31" t="s">
        <v>1419</v>
      </c>
      <c r="H338" s="39">
        <v>80161500</v>
      </c>
      <c r="I338" s="63" t="s">
        <v>1420</v>
      </c>
      <c r="J338" s="29" t="s">
        <v>435</v>
      </c>
      <c r="K338" s="34" t="s">
        <v>47</v>
      </c>
      <c r="L338" s="29" t="s">
        <v>1421</v>
      </c>
      <c r="M338" s="36" t="s">
        <v>1422</v>
      </c>
      <c r="N338" s="67">
        <v>96000000</v>
      </c>
      <c r="O338" s="38">
        <f t="shared" si="12"/>
        <v>8000000</v>
      </c>
      <c r="P338" s="29"/>
      <c r="Q338" s="39">
        <v>12</v>
      </c>
      <c r="R338" s="40">
        <f t="shared" si="13"/>
        <v>96000000</v>
      </c>
      <c r="S338" s="41" t="s">
        <v>123</v>
      </c>
      <c r="T338" s="42"/>
    </row>
    <row r="339" s="27" customFormat="1" ht="27" customHeight="1">
      <c r="A339" s="28">
        <v>338</v>
      </c>
      <c r="B339" s="29" t="s">
        <v>1423</v>
      </c>
      <c r="C339" s="30">
        <v>46050</v>
      </c>
      <c r="D339" s="29" t="s">
        <v>38</v>
      </c>
      <c r="E339" s="29" t="s">
        <v>12</v>
      </c>
      <c r="F339" s="31" t="s">
        <v>5</v>
      </c>
      <c r="G339" s="31" t="s">
        <v>1423</v>
      </c>
      <c r="H339" s="39">
        <v>80161500</v>
      </c>
      <c r="I339" s="63" t="s">
        <v>1424</v>
      </c>
      <c r="J339" s="29" t="s">
        <v>288</v>
      </c>
      <c r="K339" s="34" t="s">
        <v>41</v>
      </c>
      <c r="L339" s="116" t="s">
        <v>1425</v>
      </c>
      <c r="M339" s="36" t="s">
        <v>1426</v>
      </c>
      <c r="N339" s="38">
        <v>77000000</v>
      </c>
      <c r="O339" s="38">
        <f t="shared" si="12"/>
        <v>7000000</v>
      </c>
      <c r="P339" s="29"/>
      <c r="Q339" s="39">
        <v>11</v>
      </c>
      <c r="R339" s="40">
        <f t="shared" si="13"/>
        <v>77000000</v>
      </c>
      <c r="S339" s="41" t="s">
        <v>75</v>
      </c>
      <c r="T339" s="42"/>
    </row>
    <row r="340" s="27" customFormat="1" ht="27" customHeight="1">
      <c r="A340" s="28">
        <v>339</v>
      </c>
      <c r="B340" s="29" t="s">
        <v>1427</v>
      </c>
      <c r="C340" s="30">
        <v>46050</v>
      </c>
      <c r="D340" s="29" t="s">
        <v>77</v>
      </c>
      <c r="E340" s="29" t="s">
        <v>8</v>
      </c>
      <c r="F340" s="31" t="s">
        <v>5</v>
      </c>
      <c r="G340" s="31" t="s">
        <v>1427</v>
      </c>
      <c r="H340" s="39">
        <v>80161500</v>
      </c>
      <c r="I340" s="63" t="s">
        <v>1428</v>
      </c>
      <c r="J340" s="29" t="s">
        <v>288</v>
      </c>
      <c r="K340" s="34" t="s">
        <v>41</v>
      </c>
      <c r="L340" s="29" t="s">
        <v>1429</v>
      </c>
      <c r="M340" s="36" t="s">
        <v>1430</v>
      </c>
      <c r="N340" s="38">
        <v>60000000</v>
      </c>
      <c r="O340" s="38">
        <f t="shared" si="12"/>
        <v>5000000</v>
      </c>
      <c r="P340" s="29"/>
      <c r="Q340" s="39">
        <v>12</v>
      </c>
      <c r="R340" s="40">
        <f t="shared" si="13"/>
        <v>60000000</v>
      </c>
      <c r="S340" s="41" t="s">
        <v>123</v>
      </c>
      <c r="T340" s="42"/>
    </row>
    <row r="341" s="27" customFormat="1" ht="27" customHeight="1">
      <c r="A341" s="28">
        <v>340</v>
      </c>
      <c r="B341" s="29" t="s">
        <v>1431</v>
      </c>
      <c r="C341" s="30">
        <v>46050</v>
      </c>
      <c r="D341" s="29" t="s">
        <v>38</v>
      </c>
      <c r="E341" s="29" t="s">
        <v>12</v>
      </c>
      <c r="F341" s="31" t="s">
        <v>5</v>
      </c>
      <c r="G341" s="31" t="s">
        <v>1431</v>
      </c>
      <c r="H341" s="39">
        <v>80161500</v>
      </c>
      <c r="I341" s="63" t="s">
        <v>1432</v>
      </c>
      <c r="J341" s="29" t="s">
        <v>288</v>
      </c>
      <c r="K341" s="34" t="s">
        <v>41</v>
      </c>
      <c r="L341" s="29" t="s">
        <v>1433</v>
      </c>
      <c r="M341" s="36" t="s">
        <v>1434</v>
      </c>
      <c r="N341" s="38">
        <v>50400000</v>
      </c>
      <c r="O341" s="38">
        <f t="shared" si="12"/>
        <v>8400000</v>
      </c>
      <c r="P341" s="29"/>
      <c r="Q341" s="39">
        <v>6</v>
      </c>
      <c r="R341" s="40">
        <f t="shared" si="13"/>
        <v>50400000</v>
      </c>
      <c r="S341" s="41" t="s">
        <v>172</v>
      </c>
      <c r="T341" s="42"/>
    </row>
    <row r="342" s="27" customFormat="1" ht="27" customHeight="1">
      <c r="A342" s="28">
        <v>341</v>
      </c>
      <c r="B342" s="29" t="s">
        <v>1435</v>
      </c>
      <c r="C342" s="30">
        <v>46050</v>
      </c>
      <c r="D342" s="29" t="s">
        <v>38</v>
      </c>
      <c r="E342" s="29" t="s">
        <v>12</v>
      </c>
      <c r="F342" s="31" t="s">
        <v>5</v>
      </c>
      <c r="G342" s="31" t="s">
        <v>1435</v>
      </c>
      <c r="H342" s="39">
        <v>80161500</v>
      </c>
      <c r="I342" s="63" t="s">
        <v>1436</v>
      </c>
      <c r="J342" s="29" t="s">
        <v>288</v>
      </c>
      <c r="K342" s="34" t="s">
        <v>41</v>
      </c>
      <c r="L342" s="29" t="s">
        <v>1437</v>
      </c>
      <c r="M342" s="36" t="s">
        <v>1438</v>
      </c>
      <c r="N342" s="38">
        <v>33075000</v>
      </c>
      <c r="O342" s="38">
        <f t="shared" si="12"/>
        <v>4725000</v>
      </c>
      <c r="P342" s="29"/>
      <c r="Q342" s="39">
        <v>7</v>
      </c>
      <c r="R342" s="40">
        <f t="shared" si="13"/>
        <v>33075000</v>
      </c>
      <c r="S342" s="41" t="s">
        <v>172</v>
      </c>
      <c r="T342" s="42"/>
    </row>
    <row r="343" s="27" customFormat="1" ht="27" customHeight="1">
      <c r="A343" s="28">
        <v>342</v>
      </c>
      <c r="B343" s="29" t="s">
        <v>1439</v>
      </c>
      <c r="C343" s="30">
        <v>46050</v>
      </c>
      <c r="D343" s="29" t="s">
        <v>77</v>
      </c>
      <c r="E343" s="29" t="s">
        <v>8</v>
      </c>
      <c r="F343" s="31" t="s">
        <v>5</v>
      </c>
      <c r="G343" s="31" t="s">
        <v>1439</v>
      </c>
      <c r="H343" s="61" t="s">
        <v>1330</v>
      </c>
      <c r="I343" s="99" t="s">
        <v>1440</v>
      </c>
      <c r="J343" s="29" t="s">
        <v>40</v>
      </c>
      <c r="K343" s="34" t="s">
        <v>41</v>
      </c>
      <c r="L343" s="29" t="s">
        <v>1441</v>
      </c>
      <c r="M343" s="36" t="s">
        <v>1442</v>
      </c>
      <c r="N343" s="38">
        <v>71000000</v>
      </c>
      <c r="O343" s="38">
        <f t="shared" si="12"/>
        <v>6454545.4545454541</v>
      </c>
      <c r="P343" s="29"/>
      <c r="Q343" s="39">
        <v>11</v>
      </c>
      <c r="R343" s="40">
        <f t="shared" si="13"/>
        <v>71000000</v>
      </c>
      <c r="S343" s="41" t="s">
        <v>296</v>
      </c>
      <c r="T343" s="42"/>
    </row>
    <row r="344" s="27" customFormat="1" ht="27" customHeight="1">
      <c r="A344" s="28">
        <v>343</v>
      </c>
      <c r="B344" s="29" t="s">
        <v>1443</v>
      </c>
      <c r="C344" s="30">
        <v>46050</v>
      </c>
      <c r="D344" s="29" t="s">
        <v>38</v>
      </c>
      <c r="E344" s="29" t="s">
        <v>12</v>
      </c>
      <c r="F344" s="31" t="s">
        <v>5</v>
      </c>
      <c r="G344" s="31" t="s">
        <v>1443</v>
      </c>
      <c r="H344" s="39">
        <v>80161500</v>
      </c>
      <c r="I344" s="63" t="s">
        <v>1444</v>
      </c>
      <c r="J344" s="29" t="s">
        <v>288</v>
      </c>
      <c r="K344" s="34" t="s">
        <v>41</v>
      </c>
      <c r="L344" s="29" t="s">
        <v>1445</v>
      </c>
      <c r="M344" s="36" t="s">
        <v>1446</v>
      </c>
      <c r="N344" s="67">
        <v>8000000</v>
      </c>
      <c r="O344" s="38">
        <f t="shared" si="12"/>
        <v>8000000</v>
      </c>
      <c r="P344" s="29"/>
      <c r="Q344" s="39">
        <v>1</v>
      </c>
      <c r="R344" s="40">
        <f t="shared" si="13"/>
        <v>8000000</v>
      </c>
      <c r="S344" s="41" t="s">
        <v>75</v>
      </c>
      <c r="T344" s="42"/>
    </row>
    <row r="345" s="27" customFormat="1" ht="27" customHeight="1">
      <c r="A345" s="28">
        <v>344</v>
      </c>
      <c r="B345" s="29" t="s">
        <v>1447</v>
      </c>
      <c r="C345" s="30">
        <v>46050</v>
      </c>
      <c r="D345" s="29" t="s">
        <v>77</v>
      </c>
      <c r="E345" s="29" t="s">
        <v>8</v>
      </c>
      <c r="F345" s="31" t="s">
        <v>5</v>
      </c>
      <c r="G345" s="31" t="s">
        <v>1447</v>
      </c>
      <c r="H345" s="61" t="s">
        <v>292</v>
      </c>
      <c r="I345" s="63" t="s">
        <v>1448</v>
      </c>
      <c r="J345" s="29" t="s">
        <v>288</v>
      </c>
      <c r="K345" s="34" t="s">
        <v>41</v>
      </c>
      <c r="L345" s="29" t="s">
        <v>1449</v>
      </c>
      <c r="M345" s="36" t="s">
        <v>1450</v>
      </c>
      <c r="N345" s="38">
        <v>77000000</v>
      </c>
      <c r="O345" s="38">
        <f t="shared" si="12"/>
        <v>7000000</v>
      </c>
      <c r="P345" s="29"/>
      <c r="Q345" s="39">
        <v>11</v>
      </c>
      <c r="R345" s="40">
        <f t="shared" si="13"/>
        <v>77000000</v>
      </c>
      <c r="S345" s="41" t="s">
        <v>296</v>
      </c>
      <c r="T345" s="42"/>
    </row>
    <row r="346" ht="27" customHeight="1">
      <c r="A346" s="28">
        <v>345</v>
      </c>
      <c r="B346" s="49" t="s">
        <v>1451</v>
      </c>
      <c r="C346" s="103">
        <v>46050</v>
      </c>
      <c r="D346" s="49" t="s">
        <v>38</v>
      </c>
      <c r="E346" s="49" t="s">
        <v>12</v>
      </c>
      <c r="F346" s="49" t="s">
        <v>5</v>
      </c>
      <c r="G346" s="49" t="s">
        <v>1451</v>
      </c>
      <c r="H346" s="51">
        <v>80161500</v>
      </c>
      <c r="I346" s="117" t="s">
        <v>1452</v>
      </c>
      <c r="J346" s="49" t="s">
        <v>288</v>
      </c>
      <c r="K346" s="53" t="s">
        <v>47</v>
      </c>
      <c r="L346" s="49" t="s">
        <v>1453</v>
      </c>
      <c r="M346" s="54" t="s">
        <v>1454</v>
      </c>
      <c r="N346" s="55">
        <v>43200000</v>
      </c>
      <c r="O346" s="55">
        <f t="shared" si="12"/>
        <v>7200000</v>
      </c>
      <c r="P346" s="49"/>
      <c r="Q346" s="51">
        <v>6</v>
      </c>
      <c r="R346" s="56">
        <f t="shared" si="13"/>
        <v>43200000</v>
      </c>
      <c r="S346" s="57" t="s">
        <v>202</v>
      </c>
      <c r="T346" s="58"/>
    </row>
    <row r="347" s="27" customFormat="1" ht="27" customHeight="1">
      <c r="A347" s="28">
        <v>346</v>
      </c>
      <c r="B347" s="29" t="s">
        <v>1455</v>
      </c>
      <c r="C347" s="30">
        <v>46050</v>
      </c>
      <c r="D347" s="29" t="s">
        <v>38</v>
      </c>
      <c r="E347" s="29" t="s">
        <v>12</v>
      </c>
      <c r="F347" s="31" t="s">
        <v>5</v>
      </c>
      <c r="G347" s="31" t="s">
        <v>1455</v>
      </c>
      <c r="H347" s="39">
        <v>80161500</v>
      </c>
      <c r="I347" s="63" t="s">
        <v>1456</v>
      </c>
      <c r="J347" s="29" t="s">
        <v>266</v>
      </c>
      <c r="K347" s="34" t="s">
        <v>41</v>
      </c>
      <c r="L347" s="29" t="s">
        <v>1457</v>
      </c>
      <c r="M347" s="36" t="s">
        <v>1458</v>
      </c>
      <c r="N347" s="38">
        <v>120000000</v>
      </c>
      <c r="O347" s="38">
        <f t="shared" si="12"/>
        <v>10000000</v>
      </c>
      <c r="P347" s="29"/>
      <c r="Q347" s="39">
        <v>12</v>
      </c>
      <c r="R347" s="40">
        <f t="shared" si="13"/>
        <v>120000000</v>
      </c>
      <c r="S347" s="41" t="s">
        <v>123</v>
      </c>
      <c r="T347" s="42"/>
    </row>
    <row r="348" s="27" customFormat="1" ht="27" customHeight="1">
      <c r="A348" s="28">
        <v>347</v>
      </c>
      <c r="B348" s="29" t="s">
        <v>1459</v>
      </c>
      <c r="C348" s="30">
        <v>46038</v>
      </c>
      <c r="D348" s="29" t="s">
        <v>77</v>
      </c>
      <c r="E348" s="29" t="s">
        <v>8</v>
      </c>
      <c r="F348" s="31" t="s">
        <v>5</v>
      </c>
      <c r="G348" s="31" t="s">
        <v>1459</v>
      </c>
      <c r="H348" s="39">
        <v>80111600</v>
      </c>
      <c r="I348" s="33" t="s">
        <v>1460</v>
      </c>
      <c r="J348" s="29" t="s">
        <v>175</v>
      </c>
      <c r="K348" s="34" t="s">
        <v>41</v>
      </c>
      <c r="L348" s="31" t="s">
        <v>1461</v>
      </c>
      <c r="M348" s="36" t="s">
        <v>1462</v>
      </c>
      <c r="N348" s="38">
        <v>37800000</v>
      </c>
      <c r="O348" s="38">
        <f t="shared" si="12"/>
        <v>4200000</v>
      </c>
      <c r="P348" s="29"/>
      <c r="Q348" s="39">
        <v>9</v>
      </c>
      <c r="R348" s="40">
        <f t="shared" si="13"/>
        <v>37800000</v>
      </c>
      <c r="S348" s="41" t="s">
        <v>269</v>
      </c>
      <c r="T348" s="42"/>
    </row>
    <row r="349" s="27" customFormat="1" ht="27" customHeight="1">
      <c r="A349" s="28">
        <v>348</v>
      </c>
      <c r="B349" s="29" t="s">
        <v>1463</v>
      </c>
      <c r="C349" s="30">
        <v>46043</v>
      </c>
      <c r="D349" s="29" t="s">
        <v>77</v>
      </c>
      <c r="E349" s="29" t="s">
        <v>8</v>
      </c>
      <c r="F349" s="31" t="s">
        <v>5</v>
      </c>
      <c r="G349" s="31" t="s">
        <v>1463</v>
      </c>
      <c r="H349" s="39">
        <v>80111600</v>
      </c>
      <c r="I349" s="33" t="s">
        <v>1464</v>
      </c>
      <c r="J349" s="29" t="s">
        <v>730</v>
      </c>
      <c r="K349" s="34" t="s">
        <v>41</v>
      </c>
      <c r="L349" s="29" t="s">
        <v>1465</v>
      </c>
      <c r="M349" s="36" t="s">
        <v>1466</v>
      </c>
      <c r="N349" s="38">
        <v>56700000</v>
      </c>
      <c r="O349" s="38">
        <v>6300000</v>
      </c>
      <c r="P349" s="29"/>
      <c r="Q349" s="39">
        <v>9</v>
      </c>
      <c r="R349" s="40">
        <f t="shared" si="13"/>
        <v>56700000</v>
      </c>
      <c r="S349" s="41" t="s">
        <v>269</v>
      </c>
      <c r="T349" s="42"/>
    </row>
    <row r="350" s="27" customFormat="1" ht="27" customHeight="1">
      <c r="A350" s="28">
        <v>349</v>
      </c>
      <c r="B350" s="29" t="s">
        <v>1467</v>
      </c>
      <c r="C350" s="30">
        <v>46050</v>
      </c>
      <c r="D350" s="29" t="s">
        <v>38</v>
      </c>
      <c r="E350" s="29" t="s">
        <v>12</v>
      </c>
      <c r="F350" s="31" t="s">
        <v>5</v>
      </c>
      <c r="G350" s="31" t="s">
        <v>1467</v>
      </c>
      <c r="H350" s="39">
        <v>80161500</v>
      </c>
      <c r="I350" s="63" t="s">
        <v>1468</v>
      </c>
      <c r="J350" s="29" t="s">
        <v>266</v>
      </c>
      <c r="K350" s="34" t="s">
        <v>41</v>
      </c>
      <c r="L350" s="29" t="s">
        <v>1469</v>
      </c>
      <c r="M350" s="115" t="s">
        <v>1470</v>
      </c>
      <c r="N350" s="38">
        <v>43450000</v>
      </c>
      <c r="O350" s="38">
        <f t="shared" si="12"/>
        <v>7241666.666666667</v>
      </c>
      <c r="P350" s="29"/>
      <c r="Q350" s="39">
        <v>6</v>
      </c>
      <c r="R350" s="40">
        <f t="shared" si="13"/>
        <v>43450000</v>
      </c>
      <c r="S350" s="41" t="s">
        <v>75</v>
      </c>
      <c r="T350" s="42"/>
    </row>
    <row r="351" ht="27" customHeight="1">
      <c r="A351" s="28">
        <v>350</v>
      </c>
      <c r="B351" s="49" t="s">
        <v>1471</v>
      </c>
      <c r="C351" s="103">
        <v>46050</v>
      </c>
      <c r="D351" s="49" t="s">
        <v>38</v>
      </c>
      <c r="E351" s="49" t="s">
        <v>12</v>
      </c>
      <c r="F351" s="49" t="s">
        <v>5</v>
      </c>
      <c r="G351" s="49" t="s">
        <v>1471</v>
      </c>
      <c r="H351" s="51">
        <v>80161500</v>
      </c>
      <c r="I351" s="52" t="s">
        <v>1472</v>
      </c>
      <c r="J351" s="49" t="s">
        <v>266</v>
      </c>
      <c r="K351" s="53" t="s">
        <v>47</v>
      </c>
      <c r="L351" s="49" t="s">
        <v>1473</v>
      </c>
      <c r="M351" s="54" t="s">
        <v>1474</v>
      </c>
      <c r="N351" s="55">
        <v>48000000</v>
      </c>
      <c r="O351" s="55">
        <f t="shared" si="12"/>
        <v>6000000</v>
      </c>
      <c r="P351" s="49"/>
      <c r="Q351" s="51">
        <v>8</v>
      </c>
      <c r="R351" s="56">
        <f t="shared" si="13"/>
        <v>48000000</v>
      </c>
      <c r="S351" s="57" t="s">
        <v>202</v>
      </c>
      <c r="T351" s="58"/>
    </row>
    <row r="352" s="27" customFormat="1" ht="27" customHeight="1">
      <c r="A352" s="28">
        <v>351</v>
      </c>
      <c r="B352" s="29" t="s">
        <v>1475</v>
      </c>
      <c r="C352" s="30">
        <v>46050</v>
      </c>
      <c r="D352" s="29" t="s">
        <v>38</v>
      </c>
      <c r="E352" s="29" t="s">
        <v>12</v>
      </c>
      <c r="F352" s="31" t="s">
        <v>5</v>
      </c>
      <c r="G352" s="31" t="s">
        <v>1475</v>
      </c>
      <c r="H352" s="39">
        <v>80161500</v>
      </c>
      <c r="I352" s="99" t="s">
        <v>1476</v>
      </c>
      <c r="J352" s="29" t="s">
        <v>266</v>
      </c>
      <c r="K352" s="34" t="s">
        <v>41</v>
      </c>
      <c r="L352" s="29" t="s">
        <v>1477</v>
      </c>
      <c r="M352" s="36" t="s">
        <v>1478</v>
      </c>
      <c r="N352" s="38">
        <v>8000000</v>
      </c>
      <c r="O352" s="38">
        <f t="shared" si="12"/>
        <v>8000000</v>
      </c>
      <c r="P352" s="29"/>
      <c r="Q352" s="39">
        <v>1</v>
      </c>
      <c r="R352" s="40">
        <f t="shared" si="13"/>
        <v>8000000</v>
      </c>
      <c r="S352" s="41" t="s">
        <v>75</v>
      </c>
      <c r="T352" s="42"/>
    </row>
    <row r="353" s="27" customFormat="1" ht="27" customHeight="1">
      <c r="A353" s="28">
        <v>352</v>
      </c>
      <c r="B353" s="29" t="s">
        <v>1479</v>
      </c>
      <c r="C353" s="30">
        <v>46050</v>
      </c>
      <c r="D353" s="29" t="s">
        <v>38</v>
      </c>
      <c r="E353" s="29" t="s">
        <v>12</v>
      </c>
      <c r="F353" s="31" t="s">
        <v>5</v>
      </c>
      <c r="G353" s="31" t="s">
        <v>1479</v>
      </c>
      <c r="H353" s="39">
        <v>80161500</v>
      </c>
      <c r="I353" s="35" t="s">
        <v>1480</v>
      </c>
      <c r="J353" s="29" t="s">
        <v>266</v>
      </c>
      <c r="K353" s="34" t="s">
        <v>41</v>
      </c>
      <c r="L353" s="29" t="s">
        <v>1481</v>
      </c>
      <c r="M353" s="36" t="s">
        <v>1482</v>
      </c>
      <c r="N353" s="38">
        <v>99000000</v>
      </c>
      <c r="O353" s="38">
        <f t="shared" si="12"/>
        <v>9000000</v>
      </c>
      <c r="P353" s="29"/>
      <c r="Q353" s="39">
        <v>11</v>
      </c>
      <c r="R353" s="40">
        <f t="shared" si="13"/>
        <v>99000000</v>
      </c>
      <c r="S353" s="41" t="s">
        <v>75</v>
      </c>
      <c r="T353" s="42"/>
    </row>
    <row r="354" s="27" customFormat="1" ht="27" customHeight="1">
      <c r="A354" s="28">
        <v>353</v>
      </c>
      <c r="B354" s="29" t="s">
        <v>1483</v>
      </c>
      <c r="C354" s="30">
        <v>46050</v>
      </c>
      <c r="D354" s="29" t="s">
        <v>38</v>
      </c>
      <c r="E354" s="29" t="s">
        <v>12</v>
      </c>
      <c r="F354" s="31" t="s">
        <v>5</v>
      </c>
      <c r="G354" s="31" t="s">
        <v>1483</v>
      </c>
      <c r="H354" s="39">
        <v>80161500</v>
      </c>
      <c r="I354" s="63" t="s">
        <v>1484</v>
      </c>
      <c r="J354" s="29" t="s">
        <v>266</v>
      </c>
      <c r="K354" s="34" t="s">
        <v>41</v>
      </c>
      <c r="L354" s="29" t="s">
        <v>1485</v>
      </c>
      <c r="M354" s="36" t="s">
        <v>1486</v>
      </c>
      <c r="N354" s="38">
        <v>77000000</v>
      </c>
      <c r="O354" s="38">
        <f t="shared" si="12"/>
        <v>7000000</v>
      </c>
      <c r="P354" s="29"/>
      <c r="Q354" s="39">
        <v>11</v>
      </c>
      <c r="R354" s="40">
        <f t="shared" si="13"/>
        <v>77000000</v>
      </c>
      <c r="S354" s="41" t="s">
        <v>75</v>
      </c>
      <c r="T354" s="42"/>
    </row>
    <row r="355" s="27" customFormat="1" ht="27" customHeight="1">
      <c r="A355" s="28">
        <v>354</v>
      </c>
      <c r="B355" s="29" t="s">
        <v>1487</v>
      </c>
      <c r="C355" s="30">
        <v>46046</v>
      </c>
      <c r="D355" s="29" t="s">
        <v>38</v>
      </c>
      <c r="E355" s="29" t="s">
        <v>8</v>
      </c>
      <c r="F355" s="31" t="s">
        <v>5</v>
      </c>
      <c r="G355" s="31" t="s">
        <v>1487</v>
      </c>
      <c r="H355" s="32">
        <v>80161500</v>
      </c>
      <c r="I355" s="65" t="s">
        <v>1026</v>
      </c>
      <c r="J355" s="29" t="s">
        <v>288</v>
      </c>
      <c r="K355" s="34" t="s">
        <v>41</v>
      </c>
      <c r="L355" s="104" t="s">
        <v>1488</v>
      </c>
      <c r="M355" s="31" t="s">
        <v>1489</v>
      </c>
      <c r="N355" s="37">
        <v>50400000</v>
      </c>
      <c r="O355" s="38">
        <f t="shared" si="12"/>
        <v>5040000</v>
      </c>
      <c r="P355" s="29"/>
      <c r="Q355" s="39">
        <v>10</v>
      </c>
      <c r="R355" s="40">
        <f t="shared" si="13"/>
        <v>50400000</v>
      </c>
      <c r="S355" s="41" t="s">
        <v>269</v>
      </c>
      <c r="T355" s="42"/>
    </row>
    <row r="356" s="27" customFormat="1" ht="27" customHeight="1">
      <c r="A356" s="28">
        <v>355</v>
      </c>
      <c r="B356" s="29" t="s">
        <v>1490</v>
      </c>
      <c r="C356" s="30">
        <v>46050</v>
      </c>
      <c r="D356" s="29" t="s">
        <v>38</v>
      </c>
      <c r="E356" s="29" t="s">
        <v>12</v>
      </c>
      <c r="F356" s="31" t="s">
        <v>5</v>
      </c>
      <c r="G356" s="31" t="s">
        <v>1490</v>
      </c>
      <c r="H356" s="39">
        <v>80161500</v>
      </c>
      <c r="I356" s="63" t="s">
        <v>1491</v>
      </c>
      <c r="J356" s="29" t="s">
        <v>266</v>
      </c>
      <c r="K356" s="34" t="s">
        <v>41</v>
      </c>
      <c r="L356" s="29" t="s">
        <v>1492</v>
      </c>
      <c r="M356" s="36" t="s">
        <v>1493</v>
      </c>
      <c r="N356" s="38">
        <v>94560000</v>
      </c>
      <c r="O356" s="38">
        <f t="shared" ref="O356:O408" si="14">N356/Q356</f>
        <v>7880000</v>
      </c>
      <c r="P356" s="29"/>
      <c r="Q356" s="39">
        <v>12</v>
      </c>
      <c r="R356" s="40">
        <f t="shared" ref="R356:R408" si="15">N356</f>
        <v>94560000</v>
      </c>
      <c r="S356" s="41" t="s">
        <v>123</v>
      </c>
      <c r="T356" s="42"/>
    </row>
    <row r="357" s="27" customFormat="1" ht="27" customHeight="1">
      <c r="A357" s="28">
        <v>356</v>
      </c>
      <c r="B357" s="29" t="s">
        <v>1494</v>
      </c>
      <c r="C357" s="30">
        <v>46050</v>
      </c>
      <c r="D357" s="29" t="s">
        <v>38</v>
      </c>
      <c r="E357" s="29" t="s">
        <v>12</v>
      </c>
      <c r="F357" s="31" t="s">
        <v>5</v>
      </c>
      <c r="G357" s="31" t="s">
        <v>1494</v>
      </c>
      <c r="H357" s="39">
        <v>80161500</v>
      </c>
      <c r="I357" s="63" t="s">
        <v>1495</v>
      </c>
      <c r="J357" s="29" t="s">
        <v>266</v>
      </c>
      <c r="K357" s="34" t="s">
        <v>41</v>
      </c>
      <c r="L357" s="29" t="s">
        <v>1496</v>
      </c>
      <c r="M357" s="36" t="s">
        <v>1497</v>
      </c>
      <c r="N357" s="38">
        <v>96000000</v>
      </c>
      <c r="O357" s="38">
        <f t="shared" si="14"/>
        <v>8000000</v>
      </c>
      <c r="P357" s="29"/>
      <c r="Q357" s="39">
        <v>12</v>
      </c>
      <c r="R357" s="40">
        <f t="shared" si="15"/>
        <v>96000000</v>
      </c>
      <c r="S357" s="41" t="s">
        <v>123</v>
      </c>
      <c r="T357" s="42"/>
    </row>
    <row r="358" s="27" customFormat="1" ht="27" customHeight="1">
      <c r="A358" s="28">
        <v>357</v>
      </c>
      <c r="B358" s="29" t="s">
        <v>1498</v>
      </c>
      <c r="C358" s="30">
        <v>46050</v>
      </c>
      <c r="D358" s="29" t="s">
        <v>77</v>
      </c>
      <c r="E358" s="29" t="s">
        <v>14</v>
      </c>
      <c r="F358" s="31" t="s">
        <v>5</v>
      </c>
      <c r="G358" s="31" t="s">
        <v>1498</v>
      </c>
      <c r="H358" s="39">
        <v>80111600</v>
      </c>
      <c r="I358" s="63" t="s">
        <v>1499</v>
      </c>
      <c r="J358" s="29" t="s">
        <v>266</v>
      </c>
      <c r="K358" s="34" t="s">
        <v>41</v>
      </c>
      <c r="L358" s="29" t="s">
        <v>1500</v>
      </c>
      <c r="M358" s="36" t="s">
        <v>1501</v>
      </c>
      <c r="N358" s="38">
        <v>76869000</v>
      </c>
      <c r="O358" s="38">
        <f t="shared" si="14"/>
        <v>7686900</v>
      </c>
      <c r="P358" s="29"/>
      <c r="Q358" s="39">
        <v>10</v>
      </c>
      <c r="R358" s="40">
        <f t="shared" si="15"/>
        <v>76869000</v>
      </c>
      <c r="S358" s="41" t="s">
        <v>44</v>
      </c>
      <c r="T358" s="42"/>
    </row>
    <row r="359" ht="27" customHeight="1">
      <c r="A359" s="28">
        <v>358</v>
      </c>
      <c r="B359" s="49" t="s">
        <v>1502</v>
      </c>
      <c r="C359" s="103">
        <v>46050</v>
      </c>
      <c r="D359" s="49" t="s">
        <v>38</v>
      </c>
      <c r="E359" s="49" t="s">
        <v>12</v>
      </c>
      <c r="F359" s="49" t="s">
        <v>5</v>
      </c>
      <c r="G359" s="49" t="s">
        <v>1502</v>
      </c>
      <c r="H359" s="51">
        <v>80161500</v>
      </c>
      <c r="I359" s="52" t="s">
        <v>1503</v>
      </c>
      <c r="J359" s="49" t="s">
        <v>40</v>
      </c>
      <c r="K359" s="53" t="s">
        <v>47</v>
      </c>
      <c r="L359" s="49" t="s">
        <v>1504</v>
      </c>
      <c r="M359" s="54" t="s">
        <v>1505</v>
      </c>
      <c r="N359" s="55">
        <v>121500000</v>
      </c>
      <c r="O359" s="55">
        <f t="shared" si="14"/>
        <v>12150000</v>
      </c>
      <c r="P359" s="49"/>
      <c r="Q359" s="51">
        <v>10</v>
      </c>
      <c r="R359" s="56">
        <f t="shared" si="15"/>
        <v>121500000</v>
      </c>
      <c r="S359" s="57" t="s">
        <v>202</v>
      </c>
      <c r="T359" s="58"/>
    </row>
    <row r="360" s="27" customFormat="1" ht="27" customHeight="1">
      <c r="A360" s="28">
        <v>359</v>
      </c>
      <c r="B360" s="29" t="s">
        <v>1506</v>
      </c>
      <c r="C360" s="30">
        <v>46050</v>
      </c>
      <c r="D360" s="29" t="s">
        <v>38</v>
      </c>
      <c r="E360" s="29" t="s">
        <v>12</v>
      </c>
      <c r="F360" s="31" t="s">
        <v>5</v>
      </c>
      <c r="G360" s="31" t="s">
        <v>1506</v>
      </c>
      <c r="H360" s="39">
        <v>80161500</v>
      </c>
      <c r="I360" s="63" t="s">
        <v>1507</v>
      </c>
      <c r="J360" s="29" t="s">
        <v>266</v>
      </c>
      <c r="K360" s="34" t="s">
        <v>41</v>
      </c>
      <c r="L360" s="29" t="s">
        <v>1508</v>
      </c>
      <c r="M360" s="36" t="s">
        <v>1509</v>
      </c>
      <c r="N360" s="38">
        <v>99000000</v>
      </c>
      <c r="O360" s="38">
        <f t="shared" si="14"/>
        <v>9000000</v>
      </c>
      <c r="P360" s="29"/>
      <c r="Q360" s="39">
        <v>11</v>
      </c>
      <c r="R360" s="40">
        <f t="shared" si="15"/>
        <v>99000000</v>
      </c>
      <c r="S360" s="41" t="s">
        <v>75</v>
      </c>
      <c r="T360" s="42"/>
    </row>
    <row r="361" s="27" customFormat="1" ht="27" customHeight="1">
      <c r="A361" s="28">
        <v>360</v>
      </c>
      <c r="B361" s="29" t="s">
        <v>1510</v>
      </c>
      <c r="C361" s="30">
        <v>46050</v>
      </c>
      <c r="D361" s="29" t="s">
        <v>38</v>
      </c>
      <c r="E361" s="29" t="s">
        <v>12</v>
      </c>
      <c r="F361" s="31" t="s">
        <v>5</v>
      </c>
      <c r="G361" s="31" t="s">
        <v>1510</v>
      </c>
      <c r="H361" s="39" t="s">
        <v>67</v>
      </c>
      <c r="I361" s="63" t="s">
        <v>1511</v>
      </c>
      <c r="J361" s="29" t="s">
        <v>266</v>
      </c>
      <c r="K361" s="34" t="s">
        <v>41</v>
      </c>
      <c r="L361" s="29" t="s">
        <v>1512</v>
      </c>
      <c r="M361" s="36" t="s">
        <v>1513</v>
      </c>
      <c r="N361" s="38">
        <v>94560000</v>
      </c>
      <c r="O361" s="38">
        <f t="shared" si="14"/>
        <v>7880000</v>
      </c>
      <c r="P361" s="29"/>
      <c r="Q361" s="39">
        <v>12</v>
      </c>
      <c r="R361" s="40">
        <f t="shared" si="15"/>
        <v>94560000</v>
      </c>
      <c r="S361" s="41" t="s">
        <v>123</v>
      </c>
      <c r="T361" s="42"/>
    </row>
    <row r="362" s="27" customFormat="1" ht="27" customHeight="1">
      <c r="A362" s="28">
        <v>361</v>
      </c>
      <c r="B362" s="29" t="s">
        <v>1514</v>
      </c>
      <c r="C362" s="30">
        <v>46050</v>
      </c>
      <c r="D362" s="29" t="s">
        <v>38</v>
      </c>
      <c r="E362" s="29" t="s">
        <v>12</v>
      </c>
      <c r="F362" s="31" t="s">
        <v>5</v>
      </c>
      <c r="G362" s="31" t="s">
        <v>1514</v>
      </c>
      <c r="H362" s="39">
        <v>80161500</v>
      </c>
      <c r="I362" s="63" t="s">
        <v>1515</v>
      </c>
      <c r="J362" s="29" t="s">
        <v>266</v>
      </c>
      <c r="K362" s="34" t="s">
        <v>41</v>
      </c>
      <c r="L362" s="29" t="s">
        <v>1516</v>
      </c>
      <c r="M362" s="36" t="s">
        <v>1517</v>
      </c>
      <c r="N362" s="38">
        <v>85410000</v>
      </c>
      <c r="O362" s="38">
        <f t="shared" si="14"/>
        <v>7117500</v>
      </c>
      <c r="P362" s="29"/>
      <c r="Q362" s="39">
        <v>12</v>
      </c>
      <c r="R362" s="40">
        <f t="shared" si="15"/>
        <v>85410000</v>
      </c>
      <c r="S362" s="41" t="s">
        <v>334</v>
      </c>
      <c r="T362" s="42"/>
    </row>
    <row r="363" s="27" customFormat="1" ht="27" customHeight="1">
      <c r="A363" s="28">
        <v>362</v>
      </c>
      <c r="B363" s="29" t="s">
        <v>1518</v>
      </c>
      <c r="C363" s="30">
        <v>46050</v>
      </c>
      <c r="D363" s="29" t="s">
        <v>38</v>
      </c>
      <c r="E363" s="29" t="s">
        <v>12</v>
      </c>
      <c r="F363" s="31" t="s">
        <v>5</v>
      </c>
      <c r="G363" s="31" t="s">
        <v>1518</v>
      </c>
      <c r="H363" s="39">
        <v>80161500</v>
      </c>
      <c r="I363" s="63" t="s">
        <v>1519</v>
      </c>
      <c r="J363" s="29" t="s">
        <v>266</v>
      </c>
      <c r="K363" s="34" t="s">
        <v>41</v>
      </c>
      <c r="L363" s="29" t="s">
        <v>1520</v>
      </c>
      <c r="M363" s="36" t="s">
        <v>1521</v>
      </c>
      <c r="N363" s="38">
        <v>96000000</v>
      </c>
      <c r="O363" s="38">
        <f t="shared" si="14"/>
        <v>8000000</v>
      </c>
      <c r="P363" s="29"/>
      <c r="Q363" s="39">
        <v>12</v>
      </c>
      <c r="R363" s="40">
        <f t="shared" si="15"/>
        <v>96000000</v>
      </c>
      <c r="S363" s="41" t="s">
        <v>123</v>
      </c>
      <c r="T363" s="42"/>
    </row>
    <row r="364" s="27" customFormat="1" ht="27" customHeight="1">
      <c r="A364" s="28">
        <v>363</v>
      </c>
      <c r="B364" s="29" t="s">
        <v>1522</v>
      </c>
      <c r="C364" s="30">
        <v>46050</v>
      </c>
      <c r="D364" s="29" t="s">
        <v>38</v>
      </c>
      <c r="E364" s="29" t="s">
        <v>12</v>
      </c>
      <c r="F364" s="31" t="s">
        <v>5</v>
      </c>
      <c r="G364" s="31" t="s">
        <v>1522</v>
      </c>
      <c r="H364" s="39">
        <v>80161500</v>
      </c>
      <c r="I364" s="63" t="s">
        <v>1523</v>
      </c>
      <c r="J364" s="29" t="s">
        <v>266</v>
      </c>
      <c r="K364" s="34" t="s">
        <v>41</v>
      </c>
      <c r="L364" s="29" t="s">
        <v>1524</v>
      </c>
      <c r="M364" s="36" t="s">
        <v>1525</v>
      </c>
      <c r="N364" s="38">
        <v>96000000</v>
      </c>
      <c r="O364" s="38">
        <f t="shared" si="14"/>
        <v>8000000</v>
      </c>
      <c r="P364" s="29"/>
      <c r="Q364" s="39">
        <v>12</v>
      </c>
      <c r="R364" s="40">
        <f t="shared" si="15"/>
        <v>96000000</v>
      </c>
      <c r="S364" s="41" t="s">
        <v>123</v>
      </c>
      <c r="T364" s="42"/>
    </row>
    <row r="365" s="27" customFormat="1" ht="27" customHeight="1">
      <c r="A365" s="28">
        <v>364</v>
      </c>
      <c r="B365" s="36" t="s">
        <v>1526</v>
      </c>
      <c r="C365" s="75">
        <v>46042</v>
      </c>
      <c r="D365" s="36" t="s">
        <v>38</v>
      </c>
      <c r="E365" s="36" t="s">
        <v>11</v>
      </c>
      <c r="F365" s="48" t="s">
        <v>5</v>
      </c>
      <c r="G365" s="31" t="s">
        <v>1526</v>
      </c>
      <c r="H365" s="39">
        <v>80111600</v>
      </c>
      <c r="I365" s="84" t="s">
        <v>1527</v>
      </c>
      <c r="J365" s="29" t="s">
        <v>288</v>
      </c>
      <c r="K365" s="60" t="s">
        <v>41</v>
      </c>
      <c r="L365" s="36" t="s">
        <v>1528</v>
      </c>
      <c r="M365" s="36" t="s">
        <v>1529</v>
      </c>
      <c r="N365" s="85">
        <v>64000000</v>
      </c>
      <c r="O365" s="85">
        <f t="shared" si="14"/>
        <v>8000000</v>
      </c>
      <c r="P365" s="36"/>
      <c r="Q365" s="39">
        <v>8</v>
      </c>
      <c r="R365" s="40">
        <f t="shared" si="15"/>
        <v>64000000</v>
      </c>
      <c r="S365" s="41" t="s">
        <v>269</v>
      </c>
      <c r="T365" s="42"/>
    </row>
    <row r="366" s="27" customFormat="1" ht="27" customHeight="1">
      <c r="A366" s="28">
        <v>365</v>
      </c>
      <c r="B366" s="29" t="s">
        <v>1530</v>
      </c>
      <c r="C366" s="30">
        <v>46049</v>
      </c>
      <c r="D366" s="29" t="s">
        <v>38</v>
      </c>
      <c r="E366" s="29" t="s">
        <v>12</v>
      </c>
      <c r="F366" s="31" t="s">
        <v>5</v>
      </c>
      <c r="G366" s="31" t="s">
        <v>1530</v>
      </c>
      <c r="H366" s="39">
        <v>80111600</v>
      </c>
      <c r="I366" s="63" t="s">
        <v>1531</v>
      </c>
      <c r="J366" s="29" t="s">
        <v>288</v>
      </c>
      <c r="K366" s="34" t="s">
        <v>47</v>
      </c>
      <c r="L366" s="29" t="s">
        <v>1532</v>
      </c>
      <c r="M366" s="36" t="s">
        <v>1533</v>
      </c>
      <c r="N366" s="38">
        <v>63040000</v>
      </c>
      <c r="O366" s="38">
        <f t="shared" si="14"/>
        <v>7880000</v>
      </c>
      <c r="P366" s="29"/>
      <c r="Q366" s="39">
        <v>8</v>
      </c>
      <c r="R366" s="40">
        <f t="shared" si="15"/>
        <v>63040000</v>
      </c>
      <c r="S366" s="41" t="s">
        <v>269</v>
      </c>
      <c r="T366" s="42"/>
    </row>
    <row r="367" s="27" customFormat="1" ht="27" customHeight="1">
      <c r="A367" s="28">
        <v>366</v>
      </c>
      <c r="B367" s="29" t="s">
        <v>1534</v>
      </c>
      <c r="C367" s="30">
        <v>46050</v>
      </c>
      <c r="D367" s="29" t="s">
        <v>38</v>
      </c>
      <c r="E367" s="29" t="s">
        <v>16</v>
      </c>
      <c r="F367" s="31" t="s">
        <v>5</v>
      </c>
      <c r="G367" s="31" t="s">
        <v>1534</v>
      </c>
      <c r="H367" s="39">
        <v>80161500</v>
      </c>
      <c r="I367" s="33" t="s">
        <v>1535</v>
      </c>
      <c r="J367" s="29" t="s">
        <v>266</v>
      </c>
      <c r="K367" s="34" t="s">
        <v>41</v>
      </c>
      <c r="L367" s="35" t="s">
        <v>1536</v>
      </c>
      <c r="M367" s="36" t="s">
        <v>1537</v>
      </c>
      <c r="N367" s="38">
        <v>144000000</v>
      </c>
      <c r="O367" s="38">
        <f t="shared" si="14"/>
        <v>12000000</v>
      </c>
      <c r="P367" s="29"/>
      <c r="Q367" s="39">
        <v>12</v>
      </c>
      <c r="R367" s="40">
        <f t="shared" si="15"/>
        <v>144000000</v>
      </c>
      <c r="S367" s="41" t="s">
        <v>667</v>
      </c>
      <c r="T367" s="42"/>
    </row>
    <row r="368" s="27" customFormat="1" ht="27" customHeight="1">
      <c r="A368" s="28">
        <v>367</v>
      </c>
      <c r="B368" s="29" t="s">
        <v>1538</v>
      </c>
      <c r="C368" s="30">
        <v>46050</v>
      </c>
      <c r="D368" s="29" t="s">
        <v>38</v>
      </c>
      <c r="E368" s="29" t="s">
        <v>16</v>
      </c>
      <c r="F368" s="31" t="s">
        <v>5</v>
      </c>
      <c r="G368" s="31" t="s">
        <v>1538</v>
      </c>
      <c r="H368" s="39">
        <v>80161500</v>
      </c>
      <c r="I368" s="33" t="s">
        <v>1539</v>
      </c>
      <c r="J368" s="29" t="s">
        <v>730</v>
      </c>
      <c r="K368" s="34" t="s">
        <v>41</v>
      </c>
      <c r="L368" s="35" t="s">
        <v>1540</v>
      </c>
      <c r="M368" s="36" t="s">
        <v>1541</v>
      </c>
      <c r="N368" s="38">
        <v>92400000</v>
      </c>
      <c r="O368" s="38">
        <f t="shared" si="14"/>
        <v>8400000</v>
      </c>
      <c r="P368" s="29"/>
      <c r="Q368" s="39">
        <v>11</v>
      </c>
      <c r="R368" s="40">
        <f t="shared" si="15"/>
        <v>92400000</v>
      </c>
      <c r="S368" s="41" t="s">
        <v>667</v>
      </c>
      <c r="T368" s="42"/>
    </row>
    <row r="369" s="27" customFormat="1" ht="27" customHeight="1">
      <c r="A369" s="28">
        <v>368</v>
      </c>
      <c r="B369" s="29" t="s">
        <v>1542</v>
      </c>
      <c r="C369" s="30">
        <v>46050</v>
      </c>
      <c r="D369" s="29" t="s">
        <v>38</v>
      </c>
      <c r="E369" s="29" t="s">
        <v>16</v>
      </c>
      <c r="F369" s="31" t="s">
        <v>5</v>
      </c>
      <c r="G369" s="31" t="s">
        <v>1542</v>
      </c>
      <c r="H369" s="39">
        <v>80161500</v>
      </c>
      <c r="I369" s="33" t="s">
        <v>1543</v>
      </c>
      <c r="J369" s="29" t="s">
        <v>266</v>
      </c>
      <c r="K369" s="34" t="s">
        <v>41</v>
      </c>
      <c r="L369" s="35" t="s">
        <v>1544</v>
      </c>
      <c r="M369" s="36" t="s">
        <v>1545</v>
      </c>
      <c r="N369" s="38">
        <v>116600000</v>
      </c>
      <c r="O369" s="38">
        <f t="shared" si="14"/>
        <v>10600000</v>
      </c>
      <c r="P369" s="29"/>
      <c r="Q369" s="39">
        <v>11</v>
      </c>
      <c r="R369" s="40">
        <f t="shared" si="15"/>
        <v>116600000</v>
      </c>
      <c r="S369" s="41" t="s">
        <v>667</v>
      </c>
      <c r="T369" s="42"/>
    </row>
    <row r="370" s="27" customFormat="1" ht="27" customHeight="1">
      <c r="A370" s="28">
        <v>369</v>
      </c>
      <c r="B370" s="29" t="s">
        <v>1546</v>
      </c>
      <c r="C370" s="30">
        <v>46050</v>
      </c>
      <c r="D370" s="29" t="s">
        <v>38</v>
      </c>
      <c r="E370" s="29" t="s">
        <v>16</v>
      </c>
      <c r="F370" s="31" t="s">
        <v>5</v>
      </c>
      <c r="G370" s="31" t="s">
        <v>1546</v>
      </c>
      <c r="H370" s="39">
        <v>80161500</v>
      </c>
      <c r="I370" s="33" t="s">
        <v>1547</v>
      </c>
      <c r="J370" s="29" t="s">
        <v>266</v>
      </c>
      <c r="K370" s="34" t="s">
        <v>41</v>
      </c>
      <c r="L370" s="35" t="s">
        <v>1548</v>
      </c>
      <c r="M370" s="36" t="s">
        <v>1549</v>
      </c>
      <c r="N370" s="38">
        <v>96000000</v>
      </c>
      <c r="O370" s="38">
        <f t="shared" si="14"/>
        <v>8000000</v>
      </c>
      <c r="P370" s="29"/>
      <c r="Q370" s="39">
        <v>12</v>
      </c>
      <c r="R370" s="40">
        <f t="shared" si="15"/>
        <v>96000000</v>
      </c>
      <c r="S370" s="41" t="s">
        <v>123</v>
      </c>
      <c r="T370" s="42"/>
    </row>
    <row r="371" s="27" customFormat="1" ht="27" customHeight="1">
      <c r="A371" s="28">
        <v>370</v>
      </c>
      <c r="B371" s="29" t="s">
        <v>1550</v>
      </c>
      <c r="C371" s="30">
        <v>46051</v>
      </c>
      <c r="D371" s="29" t="s">
        <v>38</v>
      </c>
      <c r="E371" s="29" t="s">
        <v>16</v>
      </c>
      <c r="F371" s="31" t="s">
        <v>5</v>
      </c>
      <c r="G371" s="31" t="s">
        <v>1550</v>
      </c>
      <c r="H371" s="39">
        <v>80161500</v>
      </c>
      <c r="I371" s="62" t="s">
        <v>1551</v>
      </c>
      <c r="J371" s="29" t="s">
        <v>266</v>
      </c>
      <c r="K371" s="34" t="s">
        <v>41</v>
      </c>
      <c r="L371" s="35" t="s">
        <v>1552</v>
      </c>
      <c r="M371" s="60" t="s">
        <v>1553</v>
      </c>
      <c r="N371" s="38">
        <v>96000000</v>
      </c>
      <c r="O371" s="38">
        <f t="shared" si="14"/>
        <v>8000000</v>
      </c>
      <c r="P371" s="29"/>
      <c r="Q371" s="39">
        <v>12</v>
      </c>
      <c r="R371" s="40">
        <f t="shared" si="15"/>
        <v>96000000</v>
      </c>
      <c r="S371" s="41" t="s">
        <v>123</v>
      </c>
      <c r="T371" s="42"/>
    </row>
    <row r="372" s="27" customFormat="1" ht="27" customHeight="1">
      <c r="A372" s="28">
        <v>371</v>
      </c>
      <c r="B372" s="29" t="s">
        <v>1554</v>
      </c>
      <c r="C372" s="30">
        <v>46051</v>
      </c>
      <c r="D372" s="29" t="s">
        <v>38</v>
      </c>
      <c r="E372" s="29" t="s">
        <v>16</v>
      </c>
      <c r="F372" s="31" t="s">
        <v>5</v>
      </c>
      <c r="G372" s="31" t="s">
        <v>1554</v>
      </c>
      <c r="H372" s="71">
        <v>80161500</v>
      </c>
      <c r="I372" s="62" t="s">
        <v>1555</v>
      </c>
      <c r="J372" s="29" t="s">
        <v>266</v>
      </c>
      <c r="K372" s="34" t="s">
        <v>41</v>
      </c>
      <c r="L372" s="35" t="s">
        <v>1556</v>
      </c>
      <c r="M372" s="36" t="s">
        <v>1557</v>
      </c>
      <c r="N372" s="64">
        <v>96000000</v>
      </c>
      <c r="O372" s="38">
        <f t="shared" si="14"/>
        <v>8000000</v>
      </c>
      <c r="P372" s="29"/>
      <c r="Q372" s="39">
        <v>12</v>
      </c>
      <c r="R372" s="40">
        <f t="shared" si="15"/>
        <v>96000000</v>
      </c>
      <c r="S372" s="41" t="s">
        <v>123</v>
      </c>
      <c r="T372" s="42"/>
    </row>
    <row r="373" s="27" customFormat="1" ht="27" customHeight="1">
      <c r="A373" s="28">
        <v>372</v>
      </c>
      <c r="B373" s="29" t="s">
        <v>1558</v>
      </c>
      <c r="C373" s="30">
        <v>46047</v>
      </c>
      <c r="D373" s="29" t="s">
        <v>38</v>
      </c>
      <c r="E373" s="29" t="s">
        <v>8</v>
      </c>
      <c r="F373" s="31" t="s">
        <v>5</v>
      </c>
      <c r="G373" s="31" t="s">
        <v>1558</v>
      </c>
      <c r="H373" s="32">
        <v>80111600</v>
      </c>
      <c r="I373" s="65" t="s">
        <v>1559</v>
      </c>
      <c r="J373" s="29" t="s">
        <v>288</v>
      </c>
      <c r="K373" s="34" t="s">
        <v>41</v>
      </c>
      <c r="L373" s="66" t="s">
        <v>1560</v>
      </c>
      <c r="M373" s="31" t="s">
        <v>1561</v>
      </c>
      <c r="N373" s="38">
        <v>55160000</v>
      </c>
      <c r="O373" s="38">
        <f t="shared" si="14"/>
        <v>7880000</v>
      </c>
      <c r="P373" s="29"/>
      <c r="Q373" s="39">
        <v>7</v>
      </c>
      <c r="R373" s="40">
        <f t="shared" si="15"/>
        <v>55160000</v>
      </c>
      <c r="S373" s="41" t="s">
        <v>269</v>
      </c>
      <c r="T373" s="42"/>
    </row>
    <row r="374" s="27" customFormat="1" ht="27" customHeight="1">
      <c r="A374" s="28">
        <v>373</v>
      </c>
      <c r="B374" s="29" t="s">
        <v>1562</v>
      </c>
      <c r="C374" s="30">
        <v>46051</v>
      </c>
      <c r="D374" s="29" t="s">
        <v>38</v>
      </c>
      <c r="E374" s="29" t="s">
        <v>16</v>
      </c>
      <c r="F374" s="31" t="s">
        <v>5</v>
      </c>
      <c r="G374" s="31" t="s">
        <v>1562</v>
      </c>
      <c r="H374" s="39">
        <v>80161500</v>
      </c>
      <c r="I374" s="68" t="s">
        <v>1563</v>
      </c>
      <c r="J374" s="29" t="s">
        <v>730</v>
      </c>
      <c r="K374" s="34" t="s">
        <v>41</v>
      </c>
      <c r="L374" s="41" t="s">
        <v>1564</v>
      </c>
      <c r="M374" s="36" t="s">
        <v>1565</v>
      </c>
      <c r="N374" s="38">
        <v>96000000</v>
      </c>
      <c r="O374" s="38">
        <f t="shared" si="14"/>
        <v>8000000</v>
      </c>
      <c r="P374" s="29"/>
      <c r="Q374" s="39">
        <v>12</v>
      </c>
      <c r="R374" s="40">
        <f t="shared" si="15"/>
        <v>96000000</v>
      </c>
      <c r="S374" s="41" t="s">
        <v>123</v>
      </c>
      <c r="T374" s="42"/>
    </row>
    <row r="375" s="27" customFormat="1" ht="27" customHeight="1">
      <c r="A375" s="28">
        <v>374</v>
      </c>
      <c r="B375" s="29" t="s">
        <v>1566</v>
      </c>
      <c r="C375" s="30">
        <v>46051</v>
      </c>
      <c r="D375" s="29" t="s">
        <v>38</v>
      </c>
      <c r="E375" s="29" t="s">
        <v>16</v>
      </c>
      <c r="F375" s="31" t="s">
        <v>5</v>
      </c>
      <c r="G375" s="31" t="s">
        <v>1566</v>
      </c>
      <c r="H375" s="39">
        <v>80161500</v>
      </c>
      <c r="I375" s="33" t="s">
        <v>1567</v>
      </c>
      <c r="J375" s="29" t="s">
        <v>266</v>
      </c>
      <c r="K375" s="34" t="s">
        <v>41</v>
      </c>
      <c r="L375" s="35" t="s">
        <v>1568</v>
      </c>
      <c r="M375" s="36" t="s">
        <v>1569</v>
      </c>
      <c r="N375" s="38">
        <v>96000000</v>
      </c>
      <c r="O375" s="38">
        <f t="shared" si="14"/>
        <v>8000000</v>
      </c>
      <c r="P375" s="29"/>
      <c r="Q375" s="39">
        <v>12</v>
      </c>
      <c r="R375" s="40">
        <f t="shared" si="15"/>
        <v>96000000</v>
      </c>
      <c r="S375" s="41" t="s">
        <v>123</v>
      </c>
      <c r="T375" s="42"/>
    </row>
    <row r="376" s="27" customFormat="1" ht="27" customHeight="1">
      <c r="A376" s="28">
        <v>375</v>
      </c>
      <c r="B376" s="29" t="s">
        <v>1570</v>
      </c>
      <c r="C376" s="30">
        <v>46051</v>
      </c>
      <c r="D376" s="29" t="s">
        <v>38</v>
      </c>
      <c r="E376" s="29" t="s">
        <v>16</v>
      </c>
      <c r="F376" s="31" t="s">
        <v>5</v>
      </c>
      <c r="G376" s="31" t="s">
        <v>1570</v>
      </c>
      <c r="H376" s="71">
        <v>80161500</v>
      </c>
      <c r="I376" s="33" t="s">
        <v>1571</v>
      </c>
      <c r="J376" s="29" t="s">
        <v>266</v>
      </c>
      <c r="K376" s="34" t="s">
        <v>41</v>
      </c>
      <c r="L376" s="35" t="s">
        <v>1572</v>
      </c>
      <c r="M376" s="36" t="s">
        <v>1573</v>
      </c>
      <c r="N376" s="38">
        <v>96000000</v>
      </c>
      <c r="O376" s="38">
        <f t="shared" si="14"/>
        <v>8000000</v>
      </c>
      <c r="P376" s="29"/>
      <c r="Q376" s="39">
        <v>12</v>
      </c>
      <c r="R376" s="40">
        <f t="shared" si="15"/>
        <v>96000000</v>
      </c>
      <c r="S376" s="41" t="s">
        <v>123</v>
      </c>
      <c r="T376" s="42"/>
    </row>
    <row r="377" s="27" customFormat="1" ht="27" customHeight="1">
      <c r="A377" s="28">
        <v>376</v>
      </c>
      <c r="B377" s="29" t="s">
        <v>1574</v>
      </c>
      <c r="C377" s="30">
        <v>46051</v>
      </c>
      <c r="D377" s="29" t="s">
        <v>38</v>
      </c>
      <c r="E377" s="29" t="s">
        <v>16</v>
      </c>
      <c r="F377" s="31" t="s">
        <v>5</v>
      </c>
      <c r="G377" s="31" t="s">
        <v>1574</v>
      </c>
      <c r="H377" s="39">
        <v>80161500</v>
      </c>
      <c r="I377" s="33" t="s">
        <v>1575</v>
      </c>
      <c r="J377" s="29" t="s">
        <v>266</v>
      </c>
      <c r="K377" s="34" t="s">
        <v>41</v>
      </c>
      <c r="L377" s="35" t="s">
        <v>1576</v>
      </c>
      <c r="M377" s="36" t="s">
        <v>1577</v>
      </c>
      <c r="N377" s="38">
        <v>64000000</v>
      </c>
      <c r="O377" s="38">
        <f t="shared" si="14"/>
        <v>8000000</v>
      </c>
      <c r="P377" s="29"/>
      <c r="Q377" s="39">
        <v>8</v>
      </c>
      <c r="R377" s="40">
        <f t="shared" si="15"/>
        <v>64000000</v>
      </c>
      <c r="S377" s="41" t="s">
        <v>75</v>
      </c>
      <c r="T377" s="42"/>
    </row>
    <row r="378" s="27" customFormat="1" ht="27" customHeight="1">
      <c r="A378" s="28">
        <v>377</v>
      </c>
      <c r="B378" s="29" t="s">
        <v>1578</v>
      </c>
      <c r="C378" s="30">
        <v>46051</v>
      </c>
      <c r="D378" s="29" t="s">
        <v>38</v>
      </c>
      <c r="E378" s="29" t="s">
        <v>16</v>
      </c>
      <c r="F378" s="31" t="s">
        <v>5</v>
      </c>
      <c r="G378" s="31" t="s">
        <v>1578</v>
      </c>
      <c r="H378" s="39">
        <v>80161500</v>
      </c>
      <c r="I378" s="33" t="s">
        <v>1579</v>
      </c>
      <c r="J378" s="29" t="s">
        <v>266</v>
      </c>
      <c r="K378" s="34" t="s">
        <v>41</v>
      </c>
      <c r="L378" s="35" t="s">
        <v>1580</v>
      </c>
      <c r="M378" s="36" t="s">
        <v>1581</v>
      </c>
      <c r="N378" s="38">
        <v>60000000</v>
      </c>
      <c r="O378" s="38">
        <f t="shared" si="14"/>
        <v>10000000</v>
      </c>
      <c r="P378" s="29"/>
      <c r="Q378" s="39">
        <v>6</v>
      </c>
      <c r="R378" s="40">
        <f t="shared" si="15"/>
        <v>60000000</v>
      </c>
      <c r="S378" s="41" t="s">
        <v>334</v>
      </c>
      <c r="T378" s="42" t="s">
        <v>1582</v>
      </c>
    </row>
    <row r="379" s="27" customFormat="1" ht="27" customHeight="1">
      <c r="A379" s="28">
        <v>378</v>
      </c>
      <c r="B379" s="29" t="s">
        <v>1583</v>
      </c>
      <c r="C379" s="30">
        <v>46051</v>
      </c>
      <c r="D379" s="29" t="s">
        <v>77</v>
      </c>
      <c r="E379" s="29" t="s">
        <v>14</v>
      </c>
      <c r="F379" s="31" t="s">
        <v>5</v>
      </c>
      <c r="G379" s="31" t="s">
        <v>1583</v>
      </c>
      <c r="H379" s="39">
        <v>80161500</v>
      </c>
      <c r="I379" s="33" t="s">
        <v>1584</v>
      </c>
      <c r="J379" s="29" t="s">
        <v>266</v>
      </c>
      <c r="K379" s="34" t="s">
        <v>41</v>
      </c>
      <c r="L379" s="35" t="s">
        <v>1585</v>
      </c>
      <c r="M379" s="36" t="s">
        <v>1586</v>
      </c>
      <c r="N379" s="38">
        <v>3151629</v>
      </c>
      <c r="O379" s="38">
        <f t="shared" si="14"/>
        <v>3151629</v>
      </c>
      <c r="P379" s="29"/>
      <c r="Q379" s="39">
        <v>1</v>
      </c>
      <c r="R379" s="40">
        <f t="shared" si="15"/>
        <v>3151629</v>
      </c>
      <c r="S379" s="41" t="s">
        <v>75</v>
      </c>
      <c r="T379" s="42"/>
    </row>
    <row r="380" s="27" customFormat="1" ht="33.75" customHeight="1">
      <c r="A380" s="28">
        <v>379</v>
      </c>
      <c r="B380" s="29" t="s">
        <v>1587</v>
      </c>
      <c r="C380" s="30">
        <v>46051</v>
      </c>
      <c r="D380" s="29" t="s">
        <v>38</v>
      </c>
      <c r="E380" s="29" t="s">
        <v>16</v>
      </c>
      <c r="F380" s="31" t="s">
        <v>5</v>
      </c>
      <c r="G380" s="31" t="s">
        <v>1587</v>
      </c>
      <c r="H380" s="71">
        <v>80161500</v>
      </c>
      <c r="I380" s="33" t="s">
        <v>1588</v>
      </c>
      <c r="J380" s="29" t="s">
        <v>266</v>
      </c>
      <c r="K380" s="34" t="s">
        <v>41</v>
      </c>
      <c r="L380" s="69" t="s">
        <v>1589</v>
      </c>
      <c r="M380" s="36" t="s">
        <v>1590</v>
      </c>
      <c r="N380" s="38">
        <v>94560000</v>
      </c>
      <c r="O380" s="38">
        <f t="shared" si="14"/>
        <v>7880000</v>
      </c>
      <c r="P380" s="29"/>
      <c r="Q380" s="39">
        <v>12</v>
      </c>
      <c r="R380" s="40">
        <f t="shared" si="15"/>
        <v>94560000</v>
      </c>
      <c r="S380" s="41" t="s">
        <v>123</v>
      </c>
      <c r="T380" s="42"/>
    </row>
    <row r="381" s="27" customFormat="1" ht="33.75" customHeight="1">
      <c r="A381" s="28">
        <v>380</v>
      </c>
      <c r="B381" s="29" t="s">
        <v>1591</v>
      </c>
      <c r="C381" s="30">
        <v>46051</v>
      </c>
      <c r="D381" s="29" t="s">
        <v>77</v>
      </c>
      <c r="E381" s="29" t="s">
        <v>14</v>
      </c>
      <c r="F381" s="31" t="s">
        <v>5</v>
      </c>
      <c r="G381" s="31" t="s">
        <v>1591</v>
      </c>
      <c r="H381" s="39">
        <v>80161500</v>
      </c>
      <c r="I381" s="33" t="s">
        <v>1592</v>
      </c>
      <c r="J381" s="29" t="s">
        <v>266</v>
      </c>
      <c r="K381" s="34" t="s">
        <v>41</v>
      </c>
      <c r="L381" s="35" t="s">
        <v>1593</v>
      </c>
      <c r="M381" s="36" t="s">
        <v>1594</v>
      </c>
      <c r="N381" s="38">
        <v>3151629</v>
      </c>
      <c r="O381" s="38">
        <f t="shared" si="14"/>
        <v>3151629</v>
      </c>
      <c r="P381" s="29"/>
      <c r="Q381" s="39">
        <v>1</v>
      </c>
      <c r="R381" s="40">
        <f t="shared" si="15"/>
        <v>3151629</v>
      </c>
      <c r="S381" s="41" t="s">
        <v>75</v>
      </c>
      <c r="T381" s="42"/>
    </row>
    <row r="382" s="27" customFormat="1" ht="33.75" customHeight="1">
      <c r="A382" s="28">
        <v>381</v>
      </c>
      <c r="B382" s="29" t="s">
        <v>1595</v>
      </c>
      <c r="C382" s="30">
        <v>46051</v>
      </c>
      <c r="D382" s="29" t="s">
        <v>77</v>
      </c>
      <c r="E382" s="29" t="s">
        <v>14</v>
      </c>
      <c r="F382" s="31" t="s">
        <v>5</v>
      </c>
      <c r="G382" s="31" t="s">
        <v>1595</v>
      </c>
      <c r="H382" s="71">
        <v>80161500</v>
      </c>
      <c r="I382" s="33" t="s">
        <v>1596</v>
      </c>
      <c r="J382" s="29" t="s">
        <v>266</v>
      </c>
      <c r="K382" s="34" t="s">
        <v>41</v>
      </c>
      <c r="L382" s="69" t="s">
        <v>1597</v>
      </c>
      <c r="M382" s="96" t="s">
        <v>1598</v>
      </c>
      <c r="N382" s="64">
        <v>65000000</v>
      </c>
      <c r="O382" s="38">
        <f t="shared" si="14"/>
        <v>6500000</v>
      </c>
      <c r="P382" s="71"/>
      <c r="Q382" s="71">
        <v>10</v>
      </c>
      <c r="R382" s="40">
        <f t="shared" si="15"/>
        <v>65000000</v>
      </c>
      <c r="S382" s="41" t="s">
        <v>172</v>
      </c>
      <c r="T382" s="42"/>
    </row>
    <row r="383" ht="33.75" customHeight="1">
      <c r="A383" s="28">
        <v>382</v>
      </c>
      <c r="B383" s="53" t="s">
        <v>1599</v>
      </c>
      <c r="C383" s="103">
        <v>46051</v>
      </c>
      <c r="D383" s="49" t="s">
        <v>77</v>
      </c>
      <c r="E383" s="49" t="s">
        <v>14</v>
      </c>
      <c r="F383" s="49" t="s">
        <v>5</v>
      </c>
      <c r="G383" s="49" t="s">
        <v>1599</v>
      </c>
      <c r="H383" s="118">
        <v>80161500</v>
      </c>
      <c r="I383" s="52" t="s">
        <v>1600</v>
      </c>
      <c r="J383" s="49" t="s">
        <v>266</v>
      </c>
      <c r="K383" s="53" t="s">
        <v>47</v>
      </c>
      <c r="L383" s="119" t="s">
        <v>1601</v>
      </c>
      <c r="M383" s="54" t="s">
        <v>1602</v>
      </c>
      <c r="N383" s="120">
        <v>61200000</v>
      </c>
      <c r="O383" s="55">
        <f t="shared" si="14"/>
        <v>6800000</v>
      </c>
      <c r="P383" s="118"/>
      <c r="Q383" s="118">
        <v>9</v>
      </c>
      <c r="R383" s="56">
        <f t="shared" si="15"/>
        <v>61200000</v>
      </c>
      <c r="S383" s="57" t="s">
        <v>202</v>
      </c>
      <c r="T383" s="58"/>
    </row>
    <row r="384" s="27" customFormat="1" ht="33.75" customHeight="1">
      <c r="A384" s="28">
        <v>383</v>
      </c>
      <c r="B384" s="34" t="s">
        <v>1603</v>
      </c>
      <c r="C384" s="30">
        <v>46051</v>
      </c>
      <c r="D384" s="29" t="s">
        <v>38</v>
      </c>
      <c r="E384" s="29" t="s">
        <v>15</v>
      </c>
      <c r="F384" s="31" t="s">
        <v>5</v>
      </c>
      <c r="G384" s="31" t="s">
        <v>1603</v>
      </c>
      <c r="H384" s="71">
        <v>80111600</v>
      </c>
      <c r="I384" s="62" t="s">
        <v>1604</v>
      </c>
      <c r="J384" s="29" t="s">
        <v>730</v>
      </c>
      <c r="K384" s="34" t="s">
        <v>47</v>
      </c>
      <c r="L384" s="69" t="s">
        <v>1605</v>
      </c>
      <c r="M384" s="96" t="s">
        <v>1606</v>
      </c>
      <c r="N384" s="64">
        <v>40000000</v>
      </c>
      <c r="O384" s="38">
        <f t="shared" si="14"/>
        <v>8000000</v>
      </c>
      <c r="P384" s="71"/>
      <c r="Q384" s="71">
        <v>5</v>
      </c>
      <c r="R384" s="40">
        <f t="shared" si="15"/>
        <v>40000000</v>
      </c>
      <c r="S384" s="41" t="s">
        <v>44</v>
      </c>
      <c r="T384" s="42"/>
    </row>
    <row r="385" s="27" customFormat="1" ht="33.75" customHeight="1">
      <c r="A385" s="28">
        <v>384</v>
      </c>
      <c r="B385" s="34" t="s">
        <v>1607</v>
      </c>
      <c r="C385" s="30">
        <v>46051</v>
      </c>
      <c r="D385" s="29" t="s">
        <v>38</v>
      </c>
      <c r="E385" s="29" t="s">
        <v>15</v>
      </c>
      <c r="F385" s="31" t="s">
        <v>5</v>
      </c>
      <c r="G385" s="31" t="s">
        <v>1607</v>
      </c>
      <c r="H385" s="71">
        <v>80161500</v>
      </c>
      <c r="I385" s="62" t="s">
        <v>1608</v>
      </c>
      <c r="J385" s="29" t="s">
        <v>266</v>
      </c>
      <c r="K385" s="34" t="s">
        <v>41</v>
      </c>
      <c r="L385" s="69" t="s">
        <v>1609</v>
      </c>
      <c r="M385" s="96" t="s">
        <v>1610</v>
      </c>
      <c r="N385" s="64">
        <v>96000000</v>
      </c>
      <c r="O385" s="38">
        <f t="shared" si="14"/>
        <v>8000000</v>
      </c>
      <c r="P385" s="71"/>
      <c r="Q385" s="71">
        <v>12</v>
      </c>
      <c r="R385" s="40">
        <f t="shared" si="15"/>
        <v>96000000</v>
      </c>
      <c r="S385" s="41" t="s">
        <v>123</v>
      </c>
      <c r="T385" s="42"/>
    </row>
    <row r="386" s="27" customFormat="1" ht="33.75" customHeight="1">
      <c r="A386" s="28">
        <v>385</v>
      </c>
      <c r="B386" s="34" t="s">
        <v>1611</v>
      </c>
      <c r="C386" s="30">
        <v>46051</v>
      </c>
      <c r="D386" s="29" t="s">
        <v>77</v>
      </c>
      <c r="E386" s="29" t="s">
        <v>14</v>
      </c>
      <c r="F386" s="31" t="s">
        <v>5</v>
      </c>
      <c r="G386" s="31" t="s">
        <v>1611</v>
      </c>
      <c r="H386" s="71">
        <v>80161500</v>
      </c>
      <c r="I386" s="62" t="s">
        <v>1612</v>
      </c>
      <c r="J386" s="29" t="s">
        <v>266</v>
      </c>
      <c r="K386" s="34" t="s">
        <v>41</v>
      </c>
      <c r="L386" s="69" t="s">
        <v>1613</v>
      </c>
      <c r="M386" s="96" t="s">
        <v>1614</v>
      </c>
      <c r="N386" s="64">
        <v>60000000</v>
      </c>
      <c r="O386" s="38">
        <f t="shared" si="14"/>
        <v>5000000</v>
      </c>
      <c r="P386" s="71"/>
      <c r="Q386" s="71">
        <v>12</v>
      </c>
      <c r="R386" s="40">
        <f t="shared" si="15"/>
        <v>60000000</v>
      </c>
      <c r="S386" s="41" t="s">
        <v>123</v>
      </c>
      <c r="T386" s="42"/>
    </row>
    <row r="387" s="27" customFormat="1" ht="33.75" customHeight="1">
      <c r="A387" s="28">
        <v>386</v>
      </c>
      <c r="B387" s="34" t="s">
        <v>1615</v>
      </c>
      <c r="C387" s="30">
        <v>46051</v>
      </c>
      <c r="D387" s="29" t="s">
        <v>38</v>
      </c>
      <c r="E387" s="29" t="s">
        <v>12</v>
      </c>
      <c r="F387" s="31" t="s">
        <v>5</v>
      </c>
      <c r="G387" s="31" t="s">
        <v>1615</v>
      </c>
      <c r="H387" s="71">
        <v>80111600</v>
      </c>
      <c r="I387" s="33" t="s">
        <v>1616</v>
      </c>
      <c r="J387" s="29" t="s">
        <v>1617</v>
      </c>
      <c r="K387" s="34" t="s">
        <v>41</v>
      </c>
      <c r="L387" s="31" t="s">
        <v>1618</v>
      </c>
      <c r="M387" s="96" t="s">
        <v>1619</v>
      </c>
      <c r="N387" s="64">
        <v>42120000</v>
      </c>
      <c r="O387" s="38">
        <f t="shared" si="14"/>
        <v>8424000</v>
      </c>
      <c r="P387" s="71"/>
      <c r="Q387" s="71">
        <v>5</v>
      </c>
      <c r="R387" s="40">
        <f t="shared" si="15"/>
        <v>42120000</v>
      </c>
      <c r="S387" s="41" t="s">
        <v>44</v>
      </c>
      <c r="T387" s="42"/>
    </row>
    <row r="388" s="27" customFormat="1" ht="33.75" customHeight="1">
      <c r="A388" s="28">
        <v>387</v>
      </c>
      <c r="B388" s="29" t="s">
        <v>1620</v>
      </c>
      <c r="C388" s="30">
        <v>46050</v>
      </c>
      <c r="D388" s="29" t="s">
        <v>38</v>
      </c>
      <c r="E388" s="29" t="s">
        <v>12</v>
      </c>
      <c r="F388" s="31" t="s">
        <v>5</v>
      </c>
      <c r="G388" s="31" t="s">
        <v>1620</v>
      </c>
      <c r="H388" s="39">
        <v>80111600</v>
      </c>
      <c r="I388" s="63" t="s">
        <v>1621</v>
      </c>
      <c r="J388" s="29" t="s">
        <v>266</v>
      </c>
      <c r="K388" s="34" t="s">
        <v>41</v>
      </c>
      <c r="L388" s="29" t="s">
        <v>1622</v>
      </c>
      <c r="M388" s="121" t="s">
        <v>1623</v>
      </c>
      <c r="N388" s="38">
        <v>70000000</v>
      </c>
      <c r="O388" s="38">
        <f t="shared" si="14"/>
        <v>7777777.777777778</v>
      </c>
      <c r="P388" s="29"/>
      <c r="Q388" s="39">
        <v>9</v>
      </c>
      <c r="R388" s="40">
        <f t="shared" si="15"/>
        <v>70000000</v>
      </c>
      <c r="S388" s="41" t="s">
        <v>269</v>
      </c>
      <c r="T388" s="42"/>
    </row>
    <row r="389" s="27" customFormat="1" ht="33.75" customHeight="1">
      <c r="A389" s="28">
        <v>388</v>
      </c>
      <c r="B389" s="34" t="s">
        <v>1624</v>
      </c>
      <c r="C389" s="30">
        <v>46051</v>
      </c>
      <c r="D389" s="29" t="s">
        <v>38</v>
      </c>
      <c r="E389" s="29" t="s">
        <v>12</v>
      </c>
      <c r="F389" s="31" t="s">
        <v>5</v>
      </c>
      <c r="G389" s="31" t="s">
        <v>1624</v>
      </c>
      <c r="H389" s="71">
        <v>80161500</v>
      </c>
      <c r="I389" s="62" t="s">
        <v>1625</v>
      </c>
      <c r="J389" s="29" t="s">
        <v>730</v>
      </c>
      <c r="K389" s="34" t="s">
        <v>41</v>
      </c>
      <c r="L389" s="34" t="s">
        <v>1626</v>
      </c>
      <c r="M389" s="96" t="s">
        <v>1627</v>
      </c>
      <c r="N389" s="64">
        <v>99000000</v>
      </c>
      <c r="O389" s="38">
        <f t="shared" si="14"/>
        <v>9000000</v>
      </c>
      <c r="P389" s="71"/>
      <c r="Q389" s="71">
        <v>11</v>
      </c>
      <c r="R389" s="40">
        <f t="shared" si="15"/>
        <v>99000000</v>
      </c>
      <c r="S389" s="41" t="s">
        <v>75</v>
      </c>
      <c r="T389" s="42"/>
    </row>
    <row r="390" s="27" customFormat="1" ht="33.75" customHeight="1">
      <c r="A390" s="28">
        <v>389</v>
      </c>
      <c r="B390" s="34" t="s">
        <v>1628</v>
      </c>
      <c r="C390" s="30">
        <v>46051</v>
      </c>
      <c r="D390" s="29" t="s">
        <v>38</v>
      </c>
      <c r="E390" s="29" t="s">
        <v>12</v>
      </c>
      <c r="F390" s="31" t="s">
        <v>5</v>
      </c>
      <c r="G390" s="31" t="s">
        <v>1628</v>
      </c>
      <c r="H390" s="71">
        <v>80161500</v>
      </c>
      <c r="I390" s="62" t="s">
        <v>1629</v>
      </c>
      <c r="J390" s="29" t="s">
        <v>730</v>
      </c>
      <c r="K390" s="34" t="s">
        <v>41</v>
      </c>
      <c r="L390" s="34" t="s">
        <v>1630</v>
      </c>
      <c r="M390" s="96" t="s">
        <v>1631</v>
      </c>
      <c r="N390" s="64">
        <v>36000000</v>
      </c>
      <c r="O390" s="38">
        <f t="shared" si="14"/>
        <v>8000000</v>
      </c>
      <c r="P390" s="71"/>
      <c r="Q390" s="71">
        <v>4.5</v>
      </c>
      <c r="R390" s="40">
        <f t="shared" si="15"/>
        <v>36000000</v>
      </c>
      <c r="S390" s="41" t="s">
        <v>75</v>
      </c>
      <c r="T390" s="42"/>
    </row>
    <row r="391" s="27" customFormat="1" ht="33.75" customHeight="1">
      <c r="A391" s="28">
        <v>390</v>
      </c>
      <c r="B391" s="34" t="s">
        <v>1632</v>
      </c>
      <c r="C391" s="30">
        <v>46051</v>
      </c>
      <c r="D391" s="29" t="s">
        <v>77</v>
      </c>
      <c r="E391" s="29" t="s">
        <v>10</v>
      </c>
      <c r="F391" s="31" t="s">
        <v>5</v>
      </c>
      <c r="G391" s="31" t="s">
        <v>1632</v>
      </c>
      <c r="H391" s="71">
        <v>80161500</v>
      </c>
      <c r="I391" s="62" t="s">
        <v>1633</v>
      </c>
      <c r="J391" s="29" t="s">
        <v>730</v>
      </c>
      <c r="K391" s="34" t="s">
        <v>41</v>
      </c>
      <c r="L391" s="34" t="s">
        <v>1634</v>
      </c>
      <c r="M391" s="96" t="s">
        <v>1635</v>
      </c>
      <c r="N391" s="64">
        <v>45500000</v>
      </c>
      <c r="O391" s="38">
        <f t="shared" si="14"/>
        <v>6500000</v>
      </c>
      <c r="P391" s="71"/>
      <c r="Q391" s="71">
        <v>7</v>
      </c>
      <c r="R391" s="40">
        <f t="shared" si="15"/>
        <v>45500000</v>
      </c>
      <c r="S391" s="41" t="s">
        <v>172</v>
      </c>
      <c r="T391" s="42"/>
    </row>
    <row r="392" s="27" customFormat="1" ht="33.75" customHeight="1">
      <c r="A392" s="28">
        <v>391</v>
      </c>
      <c r="B392" s="34" t="s">
        <v>1636</v>
      </c>
      <c r="C392" s="30">
        <v>46051</v>
      </c>
      <c r="D392" s="29" t="s">
        <v>38</v>
      </c>
      <c r="E392" s="29" t="s">
        <v>12</v>
      </c>
      <c r="F392" s="31" t="s">
        <v>5</v>
      </c>
      <c r="G392" s="31" t="s">
        <v>1636</v>
      </c>
      <c r="H392" s="71">
        <v>80161500</v>
      </c>
      <c r="I392" s="62" t="s">
        <v>1637</v>
      </c>
      <c r="J392" s="29" t="s">
        <v>730</v>
      </c>
      <c r="K392" s="34" t="s">
        <v>41</v>
      </c>
      <c r="L392" s="34" t="s">
        <v>1638</v>
      </c>
      <c r="M392" s="96" t="s">
        <v>1639</v>
      </c>
      <c r="N392" s="64">
        <v>94560000</v>
      </c>
      <c r="O392" s="38">
        <f t="shared" si="14"/>
        <v>7880000</v>
      </c>
      <c r="P392" s="34"/>
      <c r="Q392" s="71">
        <v>12</v>
      </c>
      <c r="R392" s="40">
        <f t="shared" si="15"/>
        <v>94560000</v>
      </c>
      <c r="S392" s="41" t="s">
        <v>123</v>
      </c>
      <c r="T392" s="42"/>
    </row>
    <row r="393" s="27" customFormat="1" ht="33.75" customHeight="1">
      <c r="A393" s="28">
        <v>392</v>
      </c>
      <c r="B393" s="122" t="s">
        <v>1640</v>
      </c>
      <c r="C393" s="30">
        <v>46051</v>
      </c>
      <c r="D393" s="29" t="s">
        <v>38</v>
      </c>
      <c r="E393" s="29" t="s">
        <v>12</v>
      </c>
      <c r="F393" s="31" t="s">
        <v>5</v>
      </c>
      <c r="G393" s="31" t="s">
        <v>1640</v>
      </c>
      <c r="H393" s="71">
        <v>80161500</v>
      </c>
      <c r="I393" s="33" t="s">
        <v>1641</v>
      </c>
      <c r="J393" s="29" t="s">
        <v>730</v>
      </c>
      <c r="K393" s="34" t="s">
        <v>41</v>
      </c>
      <c r="L393" s="34" t="s">
        <v>1642</v>
      </c>
      <c r="M393" s="96" t="s">
        <v>1643</v>
      </c>
      <c r="N393" s="64">
        <v>96000000</v>
      </c>
      <c r="O393" s="38">
        <f t="shared" si="14"/>
        <v>8000000</v>
      </c>
      <c r="P393" s="71"/>
      <c r="Q393" s="71">
        <v>12</v>
      </c>
      <c r="R393" s="40">
        <f t="shared" si="15"/>
        <v>96000000</v>
      </c>
      <c r="S393" s="41" t="s">
        <v>123</v>
      </c>
      <c r="T393" s="42"/>
    </row>
    <row r="394" s="27" customFormat="1" ht="33.75" customHeight="1">
      <c r="A394" s="28">
        <v>393</v>
      </c>
      <c r="B394" s="122" t="s">
        <v>1644</v>
      </c>
      <c r="C394" s="30">
        <v>46051</v>
      </c>
      <c r="D394" s="29" t="s">
        <v>38</v>
      </c>
      <c r="E394" s="29" t="s">
        <v>12</v>
      </c>
      <c r="F394" s="31" t="s">
        <v>5</v>
      </c>
      <c r="G394" s="31" t="s">
        <v>1644</v>
      </c>
      <c r="H394" s="71">
        <v>80161500</v>
      </c>
      <c r="I394" s="33" t="s">
        <v>1645</v>
      </c>
      <c r="J394" s="29" t="s">
        <v>730</v>
      </c>
      <c r="K394" s="34" t="s">
        <v>41</v>
      </c>
      <c r="L394" s="34" t="s">
        <v>1646</v>
      </c>
      <c r="M394" s="96" t="s">
        <v>1647</v>
      </c>
      <c r="N394" s="64">
        <v>96000000</v>
      </c>
      <c r="O394" s="38">
        <f t="shared" si="14"/>
        <v>8000000</v>
      </c>
      <c r="P394" s="71"/>
      <c r="Q394" s="71">
        <v>12</v>
      </c>
      <c r="R394" s="40">
        <f t="shared" si="15"/>
        <v>96000000</v>
      </c>
      <c r="S394" s="41" t="s">
        <v>123</v>
      </c>
      <c r="T394" s="42"/>
    </row>
    <row r="395" s="27" customFormat="1" ht="33.75" customHeight="1">
      <c r="A395" s="28">
        <v>394</v>
      </c>
      <c r="B395" s="122" t="s">
        <v>1648</v>
      </c>
      <c r="C395" s="30">
        <v>46051</v>
      </c>
      <c r="D395" s="29" t="s">
        <v>38</v>
      </c>
      <c r="E395" s="29" t="s">
        <v>12</v>
      </c>
      <c r="F395" s="31" t="s">
        <v>5</v>
      </c>
      <c r="G395" s="31" t="s">
        <v>1648</v>
      </c>
      <c r="H395" s="71">
        <v>80161500</v>
      </c>
      <c r="I395" s="33" t="s">
        <v>1649</v>
      </c>
      <c r="J395" s="29" t="s">
        <v>730</v>
      </c>
      <c r="K395" s="34" t="s">
        <v>41</v>
      </c>
      <c r="L395" s="34" t="s">
        <v>1650</v>
      </c>
      <c r="M395" s="96" t="s">
        <v>1651</v>
      </c>
      <c r="N395" s="64">
        <v>96000000</v>
      </c>
      <c r="O395" s="38">
        <f t="shared" si="14"/>
        <v>8000000</v>
      </c>
      <c r="P395" s="71"/>
      <c r="Q395" s="71">
        <v>12</v>
      </c>
      <c r="R395" s="40">
        <f t="shared" si="15"/>
        <v>96000000</v>
      </c>
      <c r="S395" s="41" t="s">
        <v>123</v>
      </c>
      <c r="T395" s="42"/>
    </row>
    <row r="396" s="27" customFormat="1" ht="33.75" customHeight="1">
      <c r="A396" s="28">
        <v>395</v>
      </c>
      <c r="B396" s="122" t="s">
        <v>1652</v>
      </c>
      <c r="C396" s="30">
        <v>46051</v>
      </c>
      <c r="D396" s="29" t="s">
        <v>77</v>
      </c>
      <c r="E396" s="29" t="s">
        <v>10</v>
      </c>
      <c r="F396" s="31" t="s">
        <v>5</v>
      </c>
      <c r="G396" s="31" t="s">
        <v>1652</v>
      </c>
      <c r="H396" s="71">
        <v>80161500</v>
      </c>
      <c r="I396" s="33" t="s">
        <v>1653</v>
      </c>
      <c r="J396" s="29" t="s">
        <v>730</v>
      </c>
      <c r="K396" s="34" t="s">
        <v>41</v>
      </c>
      <c r="L396" s="34" t="s">
        <v>1654</v>
      </c>
      <c r="M396" s="96" t="s">
        <v>1655</v>
      </c>
      <c r="N396" s="64">
        <v>23400000</v>
      </c>
      <c r="O396" s="38">
        <f t="shared" si="14"/>
        <v>3900000</v>
      </c>
      <c r="P396" s="71"/>
      <c r="Q396" s="71">
        <v>6</v>
      </c>
      <c r="R396" s="40">
        <f t="shared" si="15"/>
        <v>23400000</v>
      </c>
      <c r="S396" s="41" t="s">
        <v>75</v>
      </c>
      <c r="T396" s="42"/>
    </row>
    <row r="397" s="27" customFormat="1" ht="33.75" customHeight="1">
      <c r="A397" s="28">
        <v>396</v>
      </c>
      <c r="B397" s="122" t="s">
        <v>1656</v>
      </c>
      <c r="C397" s="30">
        <v>46051</v>
      </c>
      <c r="D397" s="29" t="s">
        <v>38</v>
      </c>
      <c r="E397" s="29" t="s">
        <v>12</v>
      </c>
      <c r="F397" s="31" t="s">
        <v>5</v>
      </c>
      <c r="G397" s="31" t="s">
        <v>1656</v>
      </c>
      <c r="H397" s="71">
        <v>80161500</v>
      </c>
      <c r="I397" s="33" t="s">
        <v>1657</v>
      </c>
      <c r="J397" s="29" t="s">
        <v>730</v>
      </c>
      <c r="K397" s="34" t="s">
        <v>41</v>
      </c>
      <c r="L397" s="34" t="s">
        <v>1658</v>
      </c>
      <c r="M397" s="96" t="s">
        <v>1659</v>
      </c>
      <c r="N397" s="64">
        <v>120000000</v>
      </c>
      <c r="O397" s="38">
        <f t="shared" si="14"/>
        <v>10000000</v>
      </c>
      <c r="P397" s="71"/>
      <c r="Q397" s="71">
        <v>12</v>
      </c>
      <c r="R397" s="40">
        <f t="shared" si="15"/>
        <v>120000000</v>
      </c>
      <c r="S397" s="41" t="s">
        <v>123</v>
      </c>
      <c r="T397" s="42"/>
    </row>
    <row r="398" s="27" customFormat="1" ht="33.75" customHeight="1">
      <c r="A398" s="28">
        <v>397</v>
      </c>
      <c r="B398" s="122" t="s">
        <v>1660</v>
      </c>
      <c r="C398" s="30">
        <v>46051</v>
      </c>
      <c r="D398" s="29" t="s">
        <v>77</v>
      </c>
      <c r="E398" s="29" t="s">
        <v>10</v>
      </c>
      <c r="F398" s="31" t="s">
        <v>5</v>
      </c>
      <c r="G398" s="31" t="s">
        <v>1660</v>
      </c>
      <c r="H398" s="71">
        <v>80161500</v>
      </c>
      <c r="I398" s="33" t="s">
        <v>1661</v>
      </c>
      <c r="J398" s="29" t="s">
        <v>730</v>
      </c>
      <c r="K398" s="34" t="s">
        <v>41</v>
      </c>
      <c r="L398" s="34" t="s">
        <v>1662</v>
      </c>
      <c r="M398" s="96" t="s">
        <v>1663</v>
      </c>
      <c r="N398" s="64">
        <v>60000000</v>
      </c>
      <c r="O398" s="38">
        <f t="shared" si="14"/>
        <v>5000000</v>
      </c>
      <c r="P398" s="71"/>
      <c r="Q398" s="71">
        <v>12</v>
      </c>
      <c r="R398" s="40">
        <f t="shared" si="15"/>
        <v>60000000</v>
      </c>
      <c r="S398" s="41" t="s">
        <v>123</v>
      </c>
      <c r="T398" s="42"/>
    </row>
    <row r="399" s="27" customFormat="1" ht="33.75" customHeight="1">
      <c r="A399" s="28">
        <v>398</v>
      </c>
      <c r="B399" s="122" t="s">
        <v>1664</v>
      </c>
      <c r="C399" s="30">
        <v>46051</v>
      </c>
      <c r="D399" s="29" t="s">
        <v>38</v>
      </c>
      <c r="E399" s="29" t="s">
        <v>12</v>
      </c>
      <c r="F399" s="31" t="s">
        <v>5</v>
      </c>
      <c r="G399" s="31" t="s">
        <v>1664</v>
      </c>
      <c r="H399" s="71">
        <v>80161500</v>
      </c>
      <c r="I399" s="33" t="s">
        <v>1665</v>
      </c>
      <c r="J399" s="29" t="s">
        <v>730</v>
      </c>
      <c r="K399" s="34" t="s">
        <v>41</v>
      </c>
      <c r="L399" s="34" t="s">
        <v>1666</v>
      </c>
      <c r="M399" s="96" t="s">
        <v>1667</v>
      </c>
      <c r="N399" s="64">
        <v>96000000</v>
      </c>
      <c r="O399" s="38">
        <f t="shared" si="14"/>
        <v>8000000</v>
      </c>
      <c r="P399" s="71"/>
      <c r="Q399" s="71">
        <v>12</v>
      </c>
      <c r="R399" s="40">
        <f t="shared" si="15"/>
        <v>96000000</v>
      </c>
      <c r="S399" s="41" t="s">
        <v>123</v>
      </c>
      <c r="T399" s="42"/>
    </row>
    <row r="400" s="27" customFormat="1" ht="33.75" customHeight="1">
      <c r="A400" s="28">
        <v>399</v>
      </c>
      <c r="B400" s="122" t="s">
        <v>1668</v>
      </c>
      <c r="C400" s="30">
        <v>46051</v>
      </c>
      <c r="D400" s="29" t="s">
        <v>38</v>
      </c>
      <c r="E400" s="29" t="s">
        <v>12</v>
      </c>
      <c r="F400" s="31" t="s">
        <v>5</v>
      </c>
      <c r="G400" s="31" t="s">
        <v>1668</v>
      </c>
      <c r="H400" s="71">
        <v>80161500</v>
      </c>
      <c r="I400" s="33" t="s">
        <v>1669</v>
      </c>
      <c r="J400" s="29" t="s">
        <v>730</v>
      </c>
      <c r="K400" s="34" t="s">
        <v>41</v>
      </c>
      <c r="L400" s="34" t="s">
        <v>1670</v>
      </c>
      <c r="M400" s="96" t="s">
        <v>1671</v>
      </c>
      <c r="N400" s="64">
        <v>96000000</v>
      </c>
      <c r="O400" s="38">
        <f t="shared" si="14"/>
        <v>8000000</v>
      </c>
      <c r="P400" s="71"/>
      <c r="Q400" s="71">
        <v>12</v>
      </c>
      <c r="R400" s="40">
        <f t="shared" si="15"/>
        <v>96000000</v>
      </c>
      <c r="S400" s="41" t="s">
        <v>123</v>
      </c>
      <c r="T400" s="42"/>
    </row>
    <row r="401" s="27" customFormat="1" ht="33.75" customHeight="1">
      <c r="A401" s="28">
        <v>400</v>
      </c>
      <c r="B401" s="122" t="s">
        <v>1672</v>
      </c>
      <c r="C401" s="30">
        <v>46051</v>
      </c>
      <c r="D401" s="29" t="s">
        <v>77</v>
      </c>
      <c r="E401" s="29" t="s">
        <v>10</v>
      </c>
      <c r="F401" s="31" t="s">
        <v>5</v>
      </c>
      <c r="G401" s="31" t="s">
        <v>1672</v>
      </c>
      <c r="H401" s="71">
        <v>80161500</v>
      </c>
      <c r="I401" s="33" t="s">
        <v>1673</v>
      </c>
      <c r="J401" s="29" t="s">
        <v>730</v>
      </c>
      <c r="K401" s="34" t="s">
        <v>41</v>
      </c>
      <c r="L401" s="34" t="s">
        <v>1674</v>
      </c>
      <c r="M401" s="96" t="s">
        <v>1675</v>
      </c>
      <c r="N401" s="64">
        <v>23400000</v>
      </c>
      <c r="O401" s="38">
        <f t="shared" si="14"/>
        <v>3900000</v>
      </c>
      <c r="P401" s="71"/>
      <c r="Q401" s="71">
        <v>6</v>
      </c>
      <c r="R401" s="40">
        <f t="shared" si="15"/>
        <v>23400000</v>
      </c>
      <c r="S401" s="41" t="s">
        <v>75</v>
      </c>
      <c r="T401" s="42"/>
    </row>
    <row r="402" s="27" customFormat="1" ht="33.75" customHeight="1">
      <c r="A402" s="28">
        <v>401</v>
      </c>
      <c r="B402" s="122" t="s">
        <v>1676</v>
      </c>
      <c r="C402" s="30">
        <v>46051</v>
      </c>
      <c r="D402" s="29" t="s">
        <v>38</v>
      </c>
      <c r="E402" s="29" t="s">
        <v>12</v>
      </c>
      <c r="F402" s="31" t="s">
        <v>5</v>
      </c>
      <c r="G402" s="31" t="s">
        <v>1676</v>
      </c>
      <c r="H402" s="71">
        <v>80161500</v>
      </c>
      <c r="I402" s="62" t="s">
        <v>1677</v>
      </c>
      <c r="J402" s="34" t="s">
        <v>1678</v>
      </c>
      <c r="K402" s="34" t="s">
        <v>41</v>
      </c>
      <c r="L402" s="34" t="s">
        <v>1679</v>
      </c>
      <c r="M402" s="96" t="s">
        <v>1680</v>
      </c>
      <c r="N402" s="64">
        <v>96000000</v>
      </c>
      <c r="O402" s="38">
        <f t="shared" si="14"/>
        <v>8000000</v>
      </c>
      <c r="P402" s="71"/>
      <c r="Q402" s="71">
        <v>12</v>
      </c>
      <c r="R402" s="40">
        <f t="shared" si="15"/>
        <v>96000000</v>
      </c>
      <c r="S402" s="41" t="s">
        <v>123</v>
      </c>
      <c r="T402" s="42"/>
    </row>
    <row r="403" s="27" customFormat="1" ht="33.75" customHeight="1">
      <c r="A403" s="28">
        <v>402</v>
      </c>
      <c r="B403" s="122" t="s">
        <v>1681</v>
      </c>
      <c r="C403" s="30">
        <v>46051</v>
      </c>
      <c r="D403" s="29" t="s">
        <v>77</v>
      </c>
      <c r="E403" s="29" t="s">
        <v>10</v>
      </c>
      <c r="F403" s="31" t="s">
        <v>5</v>
      </c>
      <c r="G403" s="31" t="s">
        <v>1681</v>
      </c>
      <c r="H403" s="71">
        <v>82111900</v>
      </c>
      <c r="I403" s="63" t="s">
        <v>1682</v>
      </c>
      <c r="J403" s="34" t="s">
        <v>1678</v>
      </c>
      <c r="K403" s="34" t="s">
        <v>41</v>
      </c>
      <c r="L403" s="34" t="s">
        <v>1683</v>
      </c>
      <c r="M403" s="60" t="s">
        <v>1684</v>
      </c>
      <c r="N403" s="64">
        <v>70000000</v>
      </c>
      <c r="O403" s="38">
        <f t="shared" si="14"/>
        <v>7000000</v>
      </c>
      <c r="P403" s="71"/>
      <c r="Q403" s="71">
        <v>10</v>
      </c>
      <c r="R403" s="40">
        <f t="shared" si="15"/>
        <v>70000000</v>
      </c>
      <c r="S403" s="41" t="s">
        <v>296</v>
      </c>
      <c r="T403" s="42"/>
    </row>
    <row r="404" s="27" customFormat="1" ht="33.75" customHeight="1">
      <c r="A404" s="28">
        <v>403</v>
      </c>
      <c r="B404" s="122" t="s">
        <v>1685</v>
      </c>
      <c r="C404" s="30">
        <v>46051</v>
      </c>
      <c r="D404" s="29" t="s">
        <v>77</v>
      </c>
      <c r="E404" s="29" t="s">
        <v>10</v>
      </c>
      <c r="F404" s="31" t="s">
        <v>5</v>
      </c>
      <c r="G404" s="31" t="s">
        <v>1685</v>
      </c>
      <c r="H404" s="71">
        <v>80161500</v>
      </c>
      <c r="I404" s="63" t="s">
        <v>1686</v>
      </c>
      <c r="J404" s="29" t="s">
        <v>288</v>
      </c>
      <c r="K404" s="34" t="s">
        <v>41</v>
      </c>
      <c r="L404" s="34" t="s">
        <v>1687</v>
      </c>
      <c r="M404" s="60" t="s">
        <v>1688</v>
      </c>
      <c r="N404" s="64">
        <v>23400000</v>
      </c>
      <c r="O404" s="38">
        <f t="shared" si="14"/>
        <v>3900000</v>
      </c>
      <c r="P404" s="71"/>
      <c r="Q404" s="71">
        <v>6</v>
      </c>
      <c r="R404" s="40">
        <f t="shared" si="15"/>
        <v>23400000</v>
      </c>
      <c r="S404" s="41" t="s">
        <v>75</v>
      </c>
      <c r="T404" s="42"/>
    </row>
    <row r="405" s="27" customFormat="1" ht="33.75" customHeight="1">
      <c r="A405" s="28">
        <v>404</v>
      </c>
      <c r="B405" s="122" t="s">
        <v>1689</v>
      </c>
      <c r="C405" s="30">
        <v>46051</v>
      </c>
      <c r="D405" s="29" t="s">
        <v>38</v>
      </c>
      <c r="E405" s="29" t="s">
        <v>12</v>
      </c>
      <c r="F405" s="31" t="s">
        <v>5</v>
      </c>
      <c r="G405" s="31" t="s">
        <v>1689</v>
      </c>
      <c r="H405" s="71">
        <v>80161500</v>
      </c>
      <c r="I405" s="63" t="s">
        <v>1690</v>
      </c>
      <c r="J405" s="29" t="s">
        <v>40</v>
      </c>
      <c r="K405" s="34" t="s">
        <v>41</v>
      </c>
      <c r="L405" s="34" t="s">
        <v>1691</v>
      </c>
      <c r="M405" s="60" t="s">
        <v>1692</v>
      </c>
      <c r="N405" s="64">
        <v>96000000</v>
      </c>
      <c r="O405" s="38">
        <f t="shared" si="14"/>
        <v>8000000</v>
      </c>
      <c r="P405" s="71"/>
      <c r="Q405" s="71">
        <v>12</v>
      </c>
      <c r="R405" s="40">
        <f t="shared" si="15"/>
        <v>96000000</v>
      </c>
      <c r="S405" s="41" t="s">
        <v>123</v>
      </c>
      <c r="T405" s="42"/>
    </row>
    <row r="406" s="27" customFormat="1" ht="33.75" customHeight="1">
      <c r="A406" s="28">
        <v>405</v>
      </c>
      <c r="B406" s="122" t="s">
        <v>1693</v>
      </c>
      <c r="C406" s="30">
        <v>46051</v>
      </c>
      <c r="D406" s="29" t="s">
        <v>38</v>
      </c>
      <c r="E406" s="29" t="s">
        <v>12</v>
      </c>
      <c r="F406" s="31" t="s">
        <v>5</v>
      </c>
      <c r="G406" s="31" t="s">
        <v>1693</v>
      </c>
      <c r="H406" s="71">
        <v>80161500</v>
      </c>
      <c r="I406" s="99" t="s">
        <v>1694</v>
      </c>
      <c r="J406" s="29" t="s">
        <v>288</v>
      </c>
      <c r="K406" s="34" t="s">
        <v>41</v>
      </c>
      <c r="L406" s="34" t="s">
        <v>1695</v>
      </c>
      <c r="M406" s="60" t="s">
        <v>1696</v>
      </c>
      <c r="N406" s="64">
        <v>66000000</v>
      </c>
      <c r="O406" s="38">
        <f t="shared" si="14"/>
        <v>6000000</v>
      </c>
      <c r="P406" s="71"/>
      <c r="Q406" s="71">
        <v>11</v>
      </c>
      <c r="R406" s="40">
        <f t="shared" si="15"/>
        <v>66000000</v>
      </c>
      <c r="S406" s="41" t="s">
        <v>75</v>
      </c>
      <c r="T406" s="42"/>
    </row>
    <row r="407" s="27" customFormat="1" ht="33.75" customHeight="1">
      <c r="A407" s="28">
        <v>406</v>
      </c>
      <c r="B407" s="122" t="s">
        <v>1697</v>
      </c>
      <c r="C407" s="30">
        <v>46051</v>
      </c>
      <c r="D407" s="29" t="s">
        <v>38</v>
      </c>
      <c r="E407" s="29" t="s">
        <v>12</v>
      </c>
      <c r="F407" s="31" t="s">
        <v>5</v>
      </c>
      <c r="G407" s="31" t="s">
        <v>1697</v>
      </c>
      <c r="H407" s="71">
        <v>80161500</v>
      </c>
      <c r="I407" s="63" t="s">
        <v>1698</v>
      </c>
      <c r="J407" s="29" t="s">
        <v>288</v>
      </c>
      <c r="K407" s="34" t="s">
        <v>41</v>
      </c>
      <c r="L407" s="34" t="s">
        <v>1699</v>
      </c>
      <c r="M407" s="31" t="s">
        <v>1700</v>
      </c>
      <c r="N407" s="64">
        <v>40000000</v>
      </c>
      <c r="O407" s="38">
        <f t="shared" si="14"/>
        <v>8000000</v>
      </c>
      <c r="P407" s="71"/>
      <c r="Q407" s="71">
        <v>5</v>
      </c>
      <c r="R407" s="40">
        <f t="shared" si="15"/>
        <v>40000000</v>
      </c>
      <c r="S407" s="41" t="s">
        <v>667</v>
      </c>
      <c r="T407" s="42"/>
    </row>
    <row r="408" s="27" customFormat="1" ht="28.5" customHeight="1">
      <c r="A408" s="28">
        <v>407</v>
      </c>
      <c r="B408" s="122" t="s">
        <v>1701</v>
      </c>
      <c r="C408" s="30">
        <v>46051</v>
      </c>
      <c r="D408" s="29" t="s">
        <v>38</v>
      </c>
      <c r="E408" s="29" t="s">
        <v>12</v>
      </c>
      <c r="F408" s="31" t="s">
        <v>5</v>
      </c>
      <c r="G408" s="31" t="s">
        <v>1701</v>
      </c>
      <c r="H408" s="71">
        <v>80161500</v>
      </c>
      <c r="I408" s="63" t="s">
        <v>1702</v>
      </c>
      <c r="J408" s="29" t="s">
        <v>288</v>
      </c>
      <c r="K408" s="34" t="s">
        <v>41</v>
      </c>
      <c r="L408" s="34" t="s">
        <v>1703</v>
      </c>
      <c r="M408" s="60" t="s">
        <v>1704</v>
      </c>
      <c r="N408" s="64">
        <v>66000000</v>
      </c>
      <c r="O408" s="38">
        <f t="shared" si="14"/>
        <v>6000000</v>
      </c>
      <c r="P408" s="71"/>
      <c r="Q408" s="71">
        <v>11</v>
      </c>
      <c r="R408" s="40">
        <f t="shared" si="15"/>
        <v>66000000</v>
      </c>
      <c r="S408" s="41" t="s">
        <v>75</v>
      </c>
      <c r="T408" s="42"/>
    </row>
  </sheetData>
  <autoFilter ref="B1:S408">
    <sortState ref="B54:S388">
      <sortCondition ref="M1:M408"/>
    </sortState>
  </autoFilter>
  <dataValidations count="4" disablePrompts="0">
    <dataValidation sqref="S2:S408" type="list" allowBlank="1" errorStyle="stop" imeMode="noControl" operator="between" showDropDown="0" showErrorMessage="1" showInputMessage="1">
      <formula1>ITEMS!$K$2:$K$21</formula1>
    </dataValidation>
    <dataValidation sqref="F2:F408" type="list" allowBlank="1" errorStyle="stop" imeMode="noControl" operator="between" showDropDown="0" showErrorMessage="1" showInputMessage="1">
      <formula1>ITEMS!$B$2:$B$9</formula1>
    </dataValidation>
    <dataValidation sqref="K2:K408" type="list" allowBlank="1" errorStyle="stop" imeMode="noControl" operator="between" showDropDown="0" showErrorMessage="1" showInputMessage="1">
      <formula1>ITEMS!$F$2:$F$5</formula1>
    </dataValidation>
    <dataValidation sqref="D2:D408" type="list" allowBlank="1" errorStyle="stop" imeMode="noControl" operator="between" showDropDown="0" showErrorMessage="1" showInputMessage="1">
      <formula1>ITEMS!$A$2:$A$75</formula1>
    </dataValidation>
  </dataValidations>
  <hyperlinks>
    <hyperlink r:id="rId1" ref="I2"/>
    <hyperlink r:id="rId2" ref="I3"/>
    <hyperlink r:id="rId3" ref="I4"/>
    <hyperlink r:id="rId4" ref="I5"/>
    <hyperlink r:id="rId5" ref="I6"/>
    <hyperlink r:id="rId6" ref="I7"/>
    <hyperlink r:id="rId7" ref="I8"/>
    <hyperlink r:id="rId8" ref="I9"/>
    <hyperlink r:id="rId9" ref="I10"/>
    <hyperlink r:id="rId10" ref="I11"/>
    <hyperlink r:id="rId11" ref="I12"/>
    <hyperlink r:id="rId12" ref="I13"/>
    <hyperlink r:id="rId13" ref="I14"/>
    <hyperlink r:id="rId14" ref="I15"/>
    <hyperlink r:id="rId15" ref="I16"/>
    <hyperlink r:id="rId16" ref="I17"/>
    <hyperlink r:id="rId17" ref="I18"/>
    <hyperlink r:id="rId18" ref="I19"/>
    <hyperlink r:id="rId19" ref="I20"/>
    <hyperlink r:id="rId20" ref="I21"/>
    <hyperlink r:id="rId21" ref="I22"/>
    <hyperlink r:id="rId22" ref="I23"/>
    <hyperlink r:id="rId23" ref="I24"/>
    <hyperlink r:id="rId24" ref="I25"/>
    <hyperlink r:id="rId25" ref="I26"/>
    <hyperlink r:id="rId26" ref="I27"/>
    <hyperlink r:id="rId27" ref="I28"/>
    <hyperlink r:id="rId28" ref="I29"/>
    <hyperlink r:id="rId29" ref="I30"/>
    <hyperlink r:id="rId30" ref="I31"/>
    <hyperlink r:id="rId31" ref="I32"/>
    <hyperlink r:id="rId32" ref="I33"/>
    <hyperlink r:id="rId33" ref="I34"/>
    <hyperlink r:id="rId34" ref="I35"/>
    <hyperlink r:id="rId35" ref="I36"/>
    <hyperlink r:id="rId36" ref="I37"/>
    <hyperlink r:id="rId37" ref="I38"/>
    <hyperlink r:id="rId38" ref="I39"/>
    <hyperlink r:id="rId39" ref="I40"/>
    <hyperlink r:id="rId40" ref="I41"/>
    <hyperlink r:id="rId41" ref="I42"/>
    <hyperlink r:id="rId42" ref="I43"/>
    <hyperlink r:id="rId43" ref="I44"/>
    <hyperlink r:id="rId44" ref="I45"/>
    <hyperlink r:id="rId45" ref="I46"/>
    <hyperlink r:id="rId46" ref="L46"/>
    <hyperlink r:id="rId47" ref="I47"/>
    <hyperlink r:id="rId48" ref="I48"/>
    <hyperlink r:id="rId49" ref="I49"/>
    <hyperlink r:id="rId50" ref="I50"/>
    <hyperlink r:id="rId51" ref="I51"/>
    <hyperlink r:id="rId52" ref="I52"/>
    <hyperlink r:id="rId53" ref="I53"/>
    <hyperlink r:id="rId54" ref="I54"/>
    <hyperlink r:id="rId55" ref="I56"/>
    <hyperlink r:id="rId56" ref="I57"/>
    <hyperlink r:id="rId57" ref="I58"/>
    <hyperlink r:id="rId58" ref="I59"/>
    <hyperlink r:id="rId59" ref="I60"/>
    <hyperlink r:id="rId60" ref="I61"/>
    <hyperlink r:id="rId61" ref="I62"/>
    <hyperlink r:id="rId62" ref="I63"/>
    <hyperlink r:id="rId63" ref="I64"/>
    <hyperlink r:id="rId64" ref="I65"/>
    <hyperlink r:id="rId65" ref="I66"/>
    <hyperlink r:id="rId66" ref="I67"/>
    <hyperlink r:id="rId67" ref="I68"/>
    <hyperlink r:id="rId68" ref="I69"/>
    <hyperlink r:id="rId69" ref="I70"/>
    <hyperlink r:id="rId70" ref="I71"/>
    <hyperlink r:id="rId71" ref="I72"/>
    <hyperlink r:id="rId72" ref="I73"/>
    <hyperlink r:id="rId73" ref="I74"/>
    <hyperlink r:id="rId74" ref="I75"/>
    <hyperlink r:id="rId75" ref="I76"/>
    <hyperlink r:id="rId76" ref="I77"/>
    <hyperlink r:id="rId77" ref="I78"/>
    <hyperlink r:id="rId78" ref="I79"/>
    <hyperlink r:id="rId79" ref="I81"/>
    <hyperlink r:id="rId80" ref="I82"/>
    <hyperlink r:id="rId81" ref="I83"/>
    <hyperlink r:id="rId82" ref="I84"/>
    <hyperlink r:id="rId83" ref="I85"/>
    <hyperlink r:id="rId84" ref="I86"/>
    <hyperlink r:id="rId85" ref="I87"/>
    <hyperlink r:id="rId86" ref="I88"/>
    <hyperlink r:id="rId87" ref="I89"/>
    <hyperlink r:id="rId88" ref="I90"/>
    <hyperlink r:id="rId89" ref="I92"/>
    <hyperlink r:id="rId90" ref="I93"/>
    <hyperlink r:id="rId91" ref="I95"/>
    <hyperlink r:id="rId92" ref="I96"/>
    <hyperlink r:id="rId93" ref="I97"/>
    <hyperlink r:id="rId94" ref="I98"/>
    <hyperlink r:id="rId95" ref="I99"/>
    <hyperlink r:id="rId96" ref="I100"/>
    <hyperlink r:id="rId97" ref="I101"/>
    <hyperlink r:id="rId98" ref="I102"/>
    <hyperlink r:id="rId99" ref="I103"/>
    <hyperlink r:id="rId100" ref="I104"/>
    <hyperlink r:id="rId101" ref="I105"/>
    <hyperlink r:id="rId102" ref="I106"/>
    <hyperlink r:id="rId103" ref="I107"/>
    <hyperlink r:id="rId104" ref="I108"/>
    <hyperlink r:id="rId105" ref="I109"/>
    <hyperlink r:id="rId106" ref="I110"/>
    <hyperlink r:id="rId107" ref="I111"/>
    <hyperlink r:id="rId108" ref="I112"/>
    <hyperlink r:id="rId109" ref="I113"/>
    <hyperlink r:id="rId110" ref="I114"/>
    <hyperlink r:id="rId111" ref="I115"/>
    <hyperlink r:id="rId112" ref="I116"/>
    <hyperlink r:id="rId113" ref="I117"/>
    <hyperlink r:id="rId114" ref="I118"/>
    <hyperlink r:id="rId115" ref="I119"/>
    <hyperlink r:id="rId116" ref="I120"/>
    <hyperlink r:id="rId117" ref="I121"/>
    <hyperlink r:id="rId118" ref="I122"/>
    <hyperlink r:id="rId119" ref="I123"/>
    <hyperlink r:id="rId120" ref="I124"/>
    <hyperlink r:id="rId121" ref="I125"/>
    <hyperlink r:id="rId122" ref="I126"/>
    <hyperlink r:id="rId123" ref="I127"/>
    <hyperlink r:id="rId124" ref="I128"/>
    <hyperlink r:id="rId125" ref="I129"/>
    <hyperlink r:id="rId126" ref="I130"/>
    <hyperlink r:id="rId127" ref="I131"/>
    <hyperlink r:id="rId128" ref="I132"/>
    <hyperlink r:id="rId129" ref="I133"/>
    <hyperlink r:id="rId130" ref="I134"/>
    <hyperlink r:id="rId131" ref="I135"/>
    <hyperlink r:id="rId46" ref="M135"/>
    <hyperlink r:id="rId132" ref="I136"/>
    <hyperlink r:id="rId133" ref="I137"/>
    <hyperlink r:id="rId134" ref="I138"/>
    <hyperlink r:id="rId135" ref="I139"/>
    <hyperlink r:id="rId136" ref="I140"/>
    <hyperlink r:id="rId137" ref="I142"/>
    <hyperlink r:id="rId138" ref="I143"/>
    <hyperlink r:id="rId139" ref="I144"/>
    <hyperlink r:id="rId140" ref="I145"/>
    <hyperlink r:id="rId141" ref="I146"/>
    <hyperlink r:id="rId142" ref="I147"/>
    <hyperlink r:id="rId143" ref="I148"/>
    <hyperlink r:id="rId144" ref="I149"/>
    <hyperlink r:id="rId145" ref="I150"/>
    <hyperlink r:id="rId146" ref="I151"/>
    <hyperlink r:id="rId147" ref="I152"/>
    <hyperlink r:id="rId148" ref="I156"/>
    <hyperlink r:id="rId46" ref="M156"/>
    <hyperlink r:id="rId149" ref="I159"/>
    <hyperlink r:id="rId150" ref="I160"/>
    <hyperlink r:id="rId151" ref="I161"/>
    <hyperlink r:id="rId152" ref="I162"/>
    <hyperlink r:id="rId153" ref="I163"/>
    <hyperlink r:id="rId154" ref="I164"/>
    <hyperlink r:id="rId46" ref="M164"/>
    <hyperlink r:id="rId155" ref="I165"/>
    <hyperlink r:id="rId156" ref="I166"/>
    <hyperlink r:id="rId157" ref="I167"/>
    <hyperlink r:id="rId158" ref="I168"/>
    <hyperlink r:id="rId159" ref="I170"/>
    <hyperlink r:id="rId160" ref="I172"/>
    <hyperlink r:id="rId161" ref="I173"/>
    <hyperlink r:id="rId162" ref="I174"/>
    <hyperlink r:id="rId163" ref="I175"/>
    <hyperlink r:id="rId164" ref="I176"/>
    <hyperlink r:id="rId165" ref="I177"/>
    <hyperlink r:id="rId166" ref="I179"/>
    <hyperlink r:id="rId167" ref="I180"/>
    <hyperlink r:id="rId168" ref="I181"/>
    <hyperlink r:id="rId169" ref="I183"/>
    <hyperlink r:id="rId170" ref="I184"/>
    <hyperlink r:id="rId171" ref="I185"/>
    <hyperlink r:id="rId172" ref="I186"/>
    <hyperlink r:id="rId173" ref="I187"/>
    <hyperlink r:id="rId174" ref="I188"/>
    <hyperlink r:id="rId175" ref="I189"/>
    <hyperlink r:id="rId176" ref="I190"/>
    <hyperlink r:id="rId177" ref="I191"/>
    <hyperlink r:id="rId178" ref="I192"/>
    <hyperlink r:id="rId179" ref="I193"/>
    <hyperlink r:id="rId180" ref="I194"/>
    <hyperlink r:id="rId181" ref="I195"/>
    <hyperlink r:id="rId182" ref="I196"/>
    <hyperlink r:id="rId183" ref="I197"/>
    <hyperlink r:id="rId184" ref="I198"/>
    <hyperlink r:id="rId185" ref="I199"/>
    <hyperlink r:id="rId186" ref="I200"/>
    <hyperlink r:id="rId187" ref="I201"/>
    <hyperlink r:id="rId188" ref="I202"/>
    <hyperlink r:id="rId189" ref="I203"/>
    <hyperlink r:id="rId190" ref="I204"/>
    <hyperlink r:id="rId191" ref="I205"/>
    <hyperlink r:id="rId192" ref="I206"/>
    <hyperlink r:id="rId193" ref="I207"/>
    <hyperlink r:id="rId194" ref="I208"/>
    <hyperlink r:id="rId195" ref="I209"/>
    <hyperlink r:id="rId196" ref="I210"/>
    <hyperlink r:id="rId197" ref="I211"/>
    <hyperlink r:id="rId198" ref="I212"/>
    <hyperlink r:id="rId199" ref="I213"/>
    <hyperlink r:id="rId200" ref="I214"/>
    <hyperlink r:id="rId201" ref="I216"/>
    <hyperlink r:id="rId202" ref="I217"/>
    <hyperlink r:id="rId203" ref="I218"/>
    <hyperlink r:id="rId204" ref="I219"/>
    <hyperlink r:id="rId205" ref="I220"/>
    <hyperlink r:id="rId206" ref="I221"/>
    <hyperlink r:id="rId207" ref="I222"/>
    <hyperlink r:id="rId208" ref="I223"/>
    <hyperlink r:id="rId209" ref="I224"/>
    <hyperlink r:id="rId210" ref="I225"/>
    <hyperlink r:id="rId211" ref="I226"/>
    <hyperlink r:id="rId212" ref="I227"/>
    <hyperlink r:id="rId213" ref="I228"/>
    <hyperlink r:id="rId214" ref="I229"/>
    <hyperlink r:id="rId215" ref="I230"/>
    <hyperlink r:id="rId216" ref="I231"/>
    <hyperlink r:id="rId217" ref="I239"/>
    <hyperlink r:id="rId218" ref="I242"/>
    <hyperlink r:id="rId219" ref="I248"/>
    <hyperlink r:id="rId220" ref="I254"/>
    <hyperlink r:id="rId46" ref="M257"/>
    <hyperlink r:id="rId221" ref="I263"/>
    <hyperlink r:id="rId222" ref="I268"/>
    <hyperlink r:id="rId223" ref="I269"/>
    <hyperlink r:id="rId224" ref="I270"/>
    <hyperlink r:id="rId225" ref="I273"/>
    <hyperlink r:id="rId226" ref="I274"/>
    <hyperlink r:id="rId227" ref="I275"/>
    <hyperlink r:id="rId228" ref="I276"/>
    <hyperlink r:id="rId229" ref="I277"/>
    <hyperlink r:id="rId230" ref="I278"/>
    <hyperlink r:id="rId231" ref="I279"/>
    <hyperlink r:id="rId232" ref="I280"/>
    <hyperlink r:id="rId233" ref="I281"/>
    <hyperlink r:id="rId234" ref="I282"/>
    <hyperlink r:id="rId235" ref="I283"/>
    <hyperlink r:id="rId236" ref="I284"/>
    <hyperlink r:id="rId237" ref="I285"/>
    <hyperlink r:id="rId238" ref="I286"/>
    <hyperlink r:id="rId239" ref="I287"/>
    <hyperlink r:id="rId240" ref="I288"/>
    <hyperlink r:id="rId241" ref="I289"/>
    <hyperlink r:id="rId242" ref="I290"/>
    <hyperlink r:id="rId243" ref="I291"/>
    <hyperlink r:id="rId244" ref="I292"/>
    <hyperlink r:id="rId245" ref="I293"/>
    <hyperlink r:id="rId246" ref="I294"/>
    <hyperlink r:id="rId247" ref="I295"/>
    <hyperlink r:id="rId248" ref="I296"/>
    <hyperlink r:id="rId249" ref="I297"/>
    <hyperlink r:id="rId250" ref="I298"/>
    <hyperlink r:id="rId251" ref="I299"/>
    <hyperlink r:id="rId252" ref="I300"/>
    <hyperlink r:id="rId253" ref="I301"/>
    <hyperlink r:id="rId254" ref="I302"/>
    <hyperlink r:id="rId255" ref="I303"/>
    <hyperlink r:id="rId256" ref="I304"/>
    <hyperlink r:id="rId257" ref="I305"/>
    <hyperlink r:id="rId258" ref="I306"/>
    <hyperlink r:id="rId259" ref="I307"/>
    <hyperlink r:id="rId260" ref="I308"/>
    <hyperlink r:id="rId261" ref="I309"/>
    <hyperlink r:id="rId262" ref="I310"/>
    <hyperlink r:id="rId263" ref="I311"/>
    <hyperlink r:id="rId264" ref="I312"/>
    <hyperlink r:id="rId265" ref="I313"/>
    <hyperlink r:id="rId266" ref="I315"/>
    <hyperlink r:id="rId267" ref="I316"/>
    <hyperlink r:id="rId268" ref="I318"/>
    <hyperlink r:id="rId269" ref="I319"/>
    <hyperlink r:id="rId270" ref="I320"/>
    <hyperlink r:id="rId271" ref="I321"/>
    <hyperlink r:id="rId272" ref="I322"/>
    <hyperlink r:id="rId273" ref="I323"/>
    <hyperlink r:id="rId274" ref="I324"/>
    <hyperlink r:id="rId275" ref="I325"/>
    <hyperlink r:id="rId276" ref="I326"/>
    <hyperlink r:id="rId277" ref="I327"/>
    <hyperlink r:id="rId278" ref="I328"/>
    <hyperlink r:id="rId279" ref="I329"/>
    <hyperlink r:id="rId280" ref="I330"/>
    <hyperlink r:id="rId281" ref="I331"/>
    <hyperlink r:id="rId282" ref="I332"/>
    <hyperlink r:id="rId283" ref="I333"/>
    <hyperlink r:id="rId284" ref="I334"/>
    <hyperlink r:id="rId285" ref="I335"/>
    <hyperlink r:id="rId286" ref="I336"/>
    <hyperlink r:id="rId287" ref="I337"/>
    <hyperlink r:id="rId288" ref="I338"/>
    <hyperlink r:id="rId289" ref="I339"/>
    <hyperlink r:id="rId290" ref="I340"/>
    <hyperlink r:id="rId291" ref="I341"/>
    <hyperlink r:id="rId292" ref="I342"/>
    <hyperlink r:id="rId293" ref="I344"/>
    <hyperlink r:id="rId294" ref="I345"/>
    <hyperlink r:id="rId295" ref="I347"/>
    <hyperlink r:id="rId296" ref="I348"/>
    <hyperlink r:id="rId297" ref="I349"/>
    <hyperlink r:id="rId298" ref="I350"/>
    <hyperlink r:id="rId299" ref="I351"/>
    <hyperlink r:id="rId300" ref="I354"/>
    <hyperlink r:id="rId301" ref="I356"/>
    <hyperlink r:id="rId302" ref="I357"/>
    <hyperlink r:id="rId303" ref="I358"/>
    <hyperlink r:id="rId304" ref="I359"/>
    <hyperlink r:id="rId305" ref="I360"/>
    <hyperlink r:id="rId306" ref="I361"/>
    <hyperlink r:id="rId307" ref="I362"/>
    <hyperlink r:id="rId308" ref="I363"/>
    <hyperlink r:id="rId309" ref="I364"/>
    <hyperlink r:id="rId310" ref="I365"/>
    <hyperlink r:id="rId311" ref="I366"/>
    <hyperlink r:id="rId312" ref="I367"/>
    <hyperlink r:id="rId313" ref="I368"/>
    <hyperlink r:id="rId314" ref="I369"/>
    <hyperlink r:id="rId315" ref="I370"/>
    <hyperlink r:id="rId316" ref="I371"/>
    <hyperlink r:id="rId317" ref="I372"/>
    <hyperlink r:id="rId318" ref="I374"/>
    <hyperlink r:id="rId319" ref="I375"/>
    <hyperlink r:id="rId320" ref="I376"/>
    <hyperlink r:id="rId321" ref="I377"/>
    <hyperlink r:id="rId322" ref="I378"/>
    <hyperlink r:id="rId323" ref="I379"/>
    <hyperlink r:id="rId324" ref="I380"/>
    <hyperlink r:id="rId325" ref="I381"/>
    <hyperlink r:id="rId326" ref="I382"/>
    <hyperlink r:id="rId327" ref="I383"/>
    <hyperlink r:id="rId328" ref="I384"/>
    <hyperlink r:id="rId329" ref="I385"/>
    <hyperlink r:id="rId330" ref="I386"/>
    <hyperlink r:id="rId331" ref="I387"/>
    <hyperlink r:id="rId332" ref="I388"/>
    <hyperlink r:id="rId333" ref="I389"/>
    <hyperlink r:id="rId334" ref="I390"/>
    <hyperlink r:id="rId335" ref="I391"/>
    <hyperlink r:id="rId336" ref="I392"/>
    <hyperlink r:id="rId337" ref="I393"/>
    <hyperlink r:id="rId338" ref="I394"/>
    <hyperlink r:id="rId339" ref="I395"/>
    <hyperlink r:id="rId340" ref="I396"/>
    <hyperlink r:id="rId341" ref="I397"/>
    <hyperlink r:id="rId342" ref="I398"/>
    <hyperlink r:id="rId343" ref="I399"/>
    <hyperlink r:id="rId344" ref="I400"/>
    <hyperlink r:id="rId345" ref="I401"/>
    <hyperlink r:id="rId346" ref="I402"/>
    <hyperlink r:id="rId347" ref="I403"/>
    <hyperlink r:id="rId348" ref="I404"/>
    <hyperlink r:id="rId349" ref="I405"/>
    <hyperlink r:id="rId350" ref="I407"/>
    <hyperlink r:id="rId351" ref="I408"/>
  </hyperlinks>
  <printOptions headings="0" gridLines="0"/>
  <pageMargins left="0.70866141732283472" right="0.70866141732283472" top="0.74803149606299213" bottom="0.74803149606299213" header="0.31496062992125984" footer="0.31496062992125984"/>
  <pageSetup paperSize="8" scale="65" fitToWidth="0" fitToHeight="0" pageOrder="downThenOver" orientation="landscape" usePrinterDefaults="1" blackAndWhite="0" draft="0" cellComments="none" useFirstPageNumber="0" errors="displayed" horizontalDpi="600" verticalDpi="600" copies="1"/>
  <headerFooter/>
  <rowBreaks count="1" manualBreakCount="1">
    <brk id="409" man="1" max="16383"/>
  </rowBreaks>
  <extLst>
    <ext xmlns:x14="http://schemas.microsoft.com/office/spreadsheetml/2009/9/main" uri="{78C0D931-6437-407d-A8EE-F0AAD7539E65}">
      <x14:conditionalFormattings>
        <x14:conditionalFormatting xmlns:xm="http://schemas.microsoft.com/office/excel/2006/main">
          <x14:cfRule type="duplicateValues" priority="177" id="{001900EF-0067-46CD-9DFD-005200C6001A}">
            <x14:dxf>
              <font>
                <color rgb="FF006100"/>
              </font>
              <fill>
                <patternFill patternType="solid">
                  <fgColor rgb="FFC6EFCE"/>
                  <bgColor rgb="FFC6EFCE"/>
                </patternFill>
              </fill>
            </x14:dxf>
          </x14:cfRule>
          <xm:sqref>B383</xm:sqref>
        </x14:conditionalFormatting>
        <x14:conditionalFormatting xmlns:xm="http://schemas.microsoft.com/office/excel/2006/main">
          <x14:cfRule type="duplicateValues" priority="178" id="{004D00BD-00A3-46B1-A2EB-00A6002F0083}">
            <x14:dxf>
              <font>
                <color rgb="FF9C0006"/>
              </font>
              <fill>
                <patternFill patternType="solid">
                  <fgColor rgb="FFFFC7CE"/>
                  <bgColor rgb="FFFFC7CE"/>
                </patternFill>
              </fill>
            </x14:dxf>
          </x14:cfRule>
          <xm:sqref>B383</xm:sqref>
        </x14:conditionalFormatting>
        <x14:conditionalFormatting xmlns:xm="http://schemas.microsoft.com/office/excel/2006/main">
          <x14:cfRule type="duplicateValues" priority="179" id="{00320028-0059-48B2-8FE1-009000000069}">
            <x14:dxf>
              <font>
                <color rgb="FF006100"/>
              </font>
              <fill>
                <patternFill patternType="solid">
                  <fgColor rgb="FFC6EFCE"/>
                  <bgColor rgb="FFC6EFCE"/>
                </patternFill>
              </fill>
            </x14:dxf>
          </x14:cfRule>
          <xm:sqref>B383</xm:sqref>
        </x14:conditionalFormatting>
        <x14:conditionalFormatting xmlns:xm="http://schemas.microsoft.com/office/excel/2006/main">
          <x14:cfRule type="duplicateValues" priority="180" id="{007B00CE-001C-4361-9BE1-009600380018}">
            <x14:dxf>
              <font>
                <color rgb="FF9C5700"/>
              </font>
              <fill>
                <patternFill patternType="solid">
                  <fgColor rgb="FFFFEB9C"/>
                  <bgColor rgb="FFFFEB9C"/>
                </patternFill>
              </fill>
            </x14:dxf>
          </x14:cfRule>
          <xm:sqref>B383</xm:sqref>
        </x14:conditionalFormatting>
        <x14:conditionalFormatting xmlns:xm="http://schemas.microsoft.com/office/excel/2006/main">
          <x14:cfRule type="duplicateValues" priority="173" id="{000A00C9-009D-4A87-9F3F-00AE002000E2}">
            <x14:dxf>
              <font>
                <color rgb="FF006100"/>
              </font>
              <fill>
                <patternFill patternType="solid">
                  <fgColor rgb="FFC6EFCE"/>
                  <bgColor rgb="FFC6EFCE"/>
                </patternFill>
              </fill>
            </x14:dxf>
          </x14:cfRule>
          <xm:sqref>B384</xm:sqref>
        </x14:conditionalFormatting>
        <x14:conditionalFormatting xmlns:xm="http://schemas.microsoft.com/office/excel/2006/main">
          <x14:cfRule type="duplicateValues" priority="174" id="{007C00CA-0080-4A12-8B3E-00C3006F00CC}">
            <x14:dxf>
              <font>
                <color rgb="FF9C0006"/>
              </font>
              <fill>
                <patternFill patternType="solid">
                  <fgColor rgb="FFFFC7CE"/>
                  <bgColor rgb="FFFFC7CE"/>
                </patternFill>
              </fill>
            </x14:dxf>
          </x14:cfRule>
          <xm:sqref>B384</xm:sqref>
        </x14:conditionalFormatting>
        <x14:conditionalFormatting xmlns:xm="http://schemas.microsoft.com/office/excel/2006/main">
          <x14:cfRule type="duplicateValues" priority="175" id="{00CB0064-0010-4DB3-AF59-00E8005A0080}">
            <x14:dxf>
              <font>
                <color rgb="FF006100"/>
              </font>
              <fill>
                <patternFill patternType="solid">
                  <fgColor rgb="FFC6EFCE"/>
                  <bgColor rgb="FFC6EFCE"/>
                </patternFill>
              </fill>
            </x14:dxf>
          </x14:cfRule>
          <xm:sqref>B384</xm:sqref>
        </x14:conditionalFormatting>
        <x14:conditionalFormatting xmlns:xm="http://schemas.microsoft.com/office/excel/2006/main">
          <x14:cfRule type="duplicateValues" priority="176" id="{00F90024-0093-4116-BDDF-00C500FA0048}">
            <x14:dxf>
              <font>
                <color rgb="FF9C5700"/>
              </font>
              <fill>
                <patternFill patternType="solid">
                  <fgColor rgb="FFFFEB9C"/>
                  <bgColor rgb="FFFFEB9C"/>
                </patternFill>
              </fill>
            </x14:dxf>
          </x14:cfRule>
          <xm:sqref>B384</xm:sqref>
        </x14:conditionalFormatting>
        <x14:conditionalFormatting xmlns:xm="http://schemas.microsoft.com/office/excel/2006/main">
          <x14:cfRule type="duplicateValues" priority="169" id="{003B0044-0071-456F-8EEF-00A800D200B3}">
            <x14:dxf>
              <font>
                <color rgb="FF006100"/>
              </font>
              <fill>
                <patternFill patternType="solid">
                  <fgColor rgb="FFC6EFCE"/>
                  <bgColor rgb="FFC6EFCE"/>
                </patternFill>
              </fill>
            </x14:dxf>
          </x14:cfRule>
          <xm:sqref>B385</xm:sqref>
        </x14:conditionalFormatting>
        <x14:conditionalFormatting xmlns:xm="http://schemas.microsoft.com/office/excel/2006/main">
          <x14:cfRule type="duplicateValues" priority="170" id="{0007006F-0082-4C87-9EFE-00B8000700E0}">
            <x14:dxf>
              <font>
                <color rgb="FF9C0006"/>
              </font>
              <fill>
                <patternFill patternType="solid">
                  <fgColor rgb="FFFFC7CE"/>
                  <bgColor rgb="FFFFC7CE"/>
                </patternFill>
              </fill>
            </x14:dxf>
          </x14:cfRule>
          <xm:sqref>B385</xm:sqref>
        </x14:conditionalFormatting>
        <x14:conditionalFormatting xmlns:xm="http://schemas.microsoft.com/office/excel/2006/main">
          <x14:cfRule type="duplicateValues" priority="171" id="{00B0005C-009E-4368-83C4-0039005700DD}">
            <x14:dxf>
              <font>
                <color rgb="FF006100"/>
              </font>
              <fill>
                <patternFill patternType="solid">
                  <fgColor rgb="FFC6EFCE"/>
                  <bgColor rgb="FFC6EFCE"/>
                </patternFill>
              </fill>
            </x14:dxf>
          </x14:cfRule>
          <xm:sqref>B385</xm:sqref>
        </x14:conditionalFormatting>
        <x14:conditionalFormatting xmlns:xm="http://schemas.microsoft.com/office/excel/2006/main">
          <x14:cfRule type="duplicateValues" priority="172" id="{006700A8-007E-46B4-9A1C-005A00210098}">
            <x14:dxf>
              <font>
                <color rgb="FF9C5700"/>
              </font>
              <fill>
                <patternFill patternType="solid">
                  <fgColor rgb="FFFFEB9C"/>
                  <bgColor rgb="FFFFEB9C"/>
                </patternFill>
              </fill>
            </x14:dxf>
          </x14:cfRule>
          <xm:sqref>B385</xm:sqref>
        </x14:conditionalFormatting>
        <x14:conditionalFormatting xmlns:xm="http://schemas.microsoft.com/office/excel/2006/main">
          <x14:cfRule type="duplicateValues" priority="165" id="{00A200FC-00E5-4CC2-935A-00A100500051}">
            <x14:dxf>
              <font>
                <color rgb="FF006100"/>
              </font>
              <fill>
                <patternFill patternType="solid">
                  <fgColor rgb="FFC6EFCE"/>
                  <bgColor rgb="FFC6EFCE"/>
                </patternFill>
              </fill>
            </x14:dxf>
          </x14:cfRule>
          <xm:sqref>B386</xm:sqref>
        </x14:conditionalFormatting>
        <x14:conditionalFormatting xmlns:xm="http://schemas.microsoft.com/office/excel/2006/main">
          <x14:cfRule type="duplicateValues" priority="166" id="{0014007A-0004-4637-97DD-009500B400EC}">
            <x14:dxf>
              <font>
                <color rgb="FF9C0006"/>
              </font>
              <fill>
                <patternFill patternType="solid">
                  <fgColor rgb="FFFFC7CE"/>
                  <bgColor rgb="FFFFC7CE"/>
                </patternFill>
              </fill>
            </x14:dxf>
          </x14:cfRule>
          <xm:sqref>B386</xm:sqref>
        </x14:conditionalFormatting>
        <x14:conditionalFormatting xmlns:xm="http://schemas.microsoft.com/office/excel/2006/main">
          <x14:cfRule type="duplicateValues" priority="167" id="{00EA0074-0000-4951-B772-00A400B3005C}">
            <x14:dxf>
              <font>
                <color rgb="FF006100"/>
              </font>
              <fill>
                <patternFill patternType="solid">
                  <fgColor rgb="FFC6EFCE"/>
                  <bgColor rgb="FFC6EFCE"/>
                </patternFill>
              </fill>
            </x14:dxf>
          </x14:cfRule>
          <xm:sqref>B386</xm:sqref>
        </x14:conditionalFormatting>
        <x14:conditionalFormatting xmlns:xm="http://schemas.microsoft.com/office/excel/2006/main">
          <x14:cfRule type="duplicateValues" priority="168" id="{009E003C-0041-494D-93BA-009900CE0021}">
            <x14:dxf>
              <font>
                <color rgb="FF9C5700"/>
              </font>
              <fill>
                <patternFill patternType="solid">
                  <fgColor rgb="FFFFEB9C"/>
                  <bgColor rgb="FFFFEB9C"/>
                </patternFill>
              </fill>
            </x14:dxf>
          </x14:cfRule>
          <xm:sqref>B386</xm:sqref>
        </x14:conditionalFormatting>
        <x14:conditionalFormatting xmlns:xm="http://schemas.microsoft.com/office/excel/2006/main">
          <x14:cfRule type="duplicateValues" priority="153" id="{00AE00F6-005A-41C2-B670-005E00DD0091}">
            <x14:dxf>
              <font>
                <color rgb="FF006100"/>
              </font>
              <fill>
                <patternFill patternType="solid">
                  <fgColor rgb="FFC6EFCE"/>
                  <bgColor rgb="FFC6EFCE"/>
                </patternFill>
              </fill>
            </x14:dxf>
          </x14:cfRule>
          <xm:sqref>B401</xm:sqref>
        </x14:conditionalFormatting>
        <x14:conditionalFormatting xmlns:xm="http://schemas.microsoft.com/office/excel/2006/main">
          <x14:cfRule type="duplicateValues" priority="154" id="{00EC005A-009B-4A90-8085-0021008B000F}">
            <x14:dxf>
              <font>
                <color rgb="FF9C0006"/>
              </font>
              <fill>
                <patternFill patternType="solid">
                  <fgColor rgb="FFFFC7CE"/>
                  <bgColor rgb="FFFFC7CE"/>
                </patternFill>
              </fill>
            </x14:dxf>
          </x14:cfRule>
          <xm:sqref>B401</xm:sqref>
        </x14:conditionalFormatting>
        <x14:conditionalFormatting xmlns:xm="http://schemas.microsoft.com/office/excel/2006/main">
          <x14:cfRule type="duplicateValues" priority="155" id="{0020008A-0024-4CFF-8CED-00B000FE004F}">
            <x14:dxf>
              <font>
                <color rgb="FF006100"/>
              </font>
              <fill>
                <patternFill patternType="solid">
                  <fgColor rgb="FFC6EFCE"/>
                  <bgColor rgb="FFC6EFCE"/>
                </patternFill>
              </fill>
            </x14:dxf>
          </x14:cfRule>
          <xm:sqref>B401</xm:sqref>
        </x14:conditionalFormatting>
        <x14:conditionalFormatting xmlns:xm="http://schemas.microsoft.com/office/excel/2006/main">
          <x14:cfRule type="duplicateValues" priority="156" id="{00F600DE-0032-4464-BA35-00F6002300F3}">
            <x14:dxf>
              <font>
                <color rgb="FF9C5700"/>
              </font>
              <fill>
                <patternFill patternType="solid">
                  <fgColor rgb="FFFFEB9C"/>
                  <bgColor rgb="FFFFEB9C"/>
                </patternFill>
              </fill>
            </x14:dxf>
          </x14:cfRule>
          <xm:sqref>B401</xm:sqref>
        </x14:conditionalFormatting>
        <x14:conditionalFormatting xmlns:xm="http://schemas.microsoft.com/office/excel/2006/main">
          <x14:cfRule type="duplicateValues" priority="149" id="{00A60081-003F-4F97-97B6-0049003C0010}">
            <x14:dxf>
              <font>
                <color rgb="FF006100"/>
              </font>
              <fill>
                <patternFill patternType="solid">
                  <fgColor rgb="FFC6EFCE"/>
                  <bgColor rgb="FFC6EFCE"/>
                </patternFill>
              </fill>
            </x14:dxf>
          </x14:cfRule>
          <xm:sqref>B402</xm:sqref>
        </x14:conditionalFormatting>
        <x14:conditionalFormatting xmlns:xm="http://schemas.microsoft.com/office/excel/2006/main">
          <x14:cfRule type="duplicateValues" priority="150" id="{008D0047-0046-473E-8272-00EC00A200CB}">
            <x14:dxf>
              <font>
                <color rgb="FF9C0006"/>
              </font>
              <fill>
                <patternFill patternType="solid">
                  <fgColor rgb="FFFFC7CE"/>
                  <bgColor rgb="FFFFC7CE"/>
                </patternFill>
              </fill>
            </x14:dxf>
          </x14:cfRule>
          <xm:sqref>B402</xm:sqref>
        </x14:conditionalFormatting>
        <x14:conditionalFormatting xmlns:xm="http://schemas.microsoft.com/office/excel/2006/main">
          <x14:cfRule type="duplicateValues" priority="151" id="{000E0064-00B8-4F1B-A381-002D00F70044}">
            <x14:dxf>
              <font>
                <color rgb="FF006100"/>
              </font>
              <fill>
                <patternFill patternType="solid">
                  <fgColor rgb="FFC6EFCE"/>
                  <bgColor rgb="FFC6EFCE"/>
                </patternFill>
              </fill>
            </x14:dxf>
          </x14:cfRule>
          <xm:sqref>B402</xm:sqref>
        </x14:conditionalFormatting>
        <x14:conditionalFormatting xmlns:xm="http://schemas.microsoft.com/office/excel/2006/main">
          <x14:cfRule type="duplicateValues" priority="152" id="{009C0036-002C-4A8C-8137-004E005A00DB}">
            <x14:dxf>
              <font>
                <color rgb="FF9C5700"/>
              </font>
              <fill>
                <patternFill patternType="solid">
                  <fgColor rgb="FFFFEB9C"/>
                  <bgColor rgb="FFFFEB9C"/>
                </patternFill>
              </fill>
            </x14:dxf>
          </x14:cfRule>
          <xm:sqref>B402</xm:sqref>
        </x14:conditionalFormatting>
        <x14:conditionalFormatting xmlns:xm="http://schemas.microsoft.com/office/excel/2006/main">
          <x14:cfRule type="duplicateValues" priority="145" id="{008A00A6-00F0-48BF-ADD0-006F007F0069}">
            <x14:dxf>
              <font>
                <color rgb="FF006100"/>
              </font>
              <fill>
                <patternFill patternType="solid">
                  <fgColor rgb="FFC6EFCE"/>
                  <bgColor rgb="FFC6EFCE"/>
                </patternFill>
              </fill>
            </x14:dxf>
          </x14:cfRule>
          <xm:sqref>B403</xm:sqref>
        </x14:conditionalFormatting>
        <x14:conditionalFormatting xmlns:xm="http://schemas.microsoft.com/office/excel/2006/main">
          <x14:cfRule type="duplicateValues" priority="146" id="{001C005D-002C-4ED8-AB2A-00E500920092}">
            <x14:dxf>
              <font>
                <color rgb="FF9C0006"/>
              </font>
              <fill>
                <patternFill patternType="solid">
                  <fgColor rgb="FFFFC7CE"/>
                  <bgColor rgb="FFFFC7CE"/>
                </patternFill>
              </fill>
            </x14:dxf>
          </x14:cfRule>
          <xm:sqref>B403</xm:sqref>
        </x14:conditionalFormatting>
        <x14:conditionalFormatting xmlns:xm="http://schemas.microsoft.com/office/excel/2006/main">
          <x14:cfRule type="duplicateValues" priority="147" id="{001E004D-00C4-4143-B244-0060008B0023}">
            <x14:dxf>
              <font>
                <color rgb="FF006100"/>
              </font>
              <fill>
                <patternFill patternType="solid">
                  <fgColor rgb="FFC6EFCE"/>
                  <bgColor rgb="FFC6EFCE"/>
                </patternFill>
              </fill>
            </x14:dxf>
          </x14:cfRule>
          <xm:sqref>B403</xm:sqref>
        </x14:conditionalFormatting>
        <x14:conditionalFormatting xmlns:xm="http://schemas.microsoft.com/office/excel/2006/main">
          <x14:cfRule type="duplicateValues" priority="148" id="{00310047-0094-45C8-98C6-005E009B001E}">
            <x14:dxf>
              <font>
                <color rgb="FF9C5700"/>
              </font>
              <fill>
                <patternFill patternType="solid">
                  <fgColor rgb="FFFFEB9C"/>
                  <bgColor rgb="FFFFEB9C"/>
                </patternFill>
              </fill>
            </x14:dxf>
          </x14:cfRule>
          <xm:sqref>B403</xm:sqref>
        </x14:conditionalFormatting>
        <x14:conditionalFormatting xmlns:xm="http://schemas.microsoft.com/office/excel/2006/main">
          <x14:cfRule type="duplicateValues" priority="141" id="{0038005D-00D7-43A6-AE20-003100B60014}">
            <x14:dxf>
              <font>
                <color rgb="FF006100"/>
              </font>
              <fill>
                <patternFill patternType="solid">
                  <fgColor rgb="FFC6EFCE"/>
                  <bgColor rgb="FFC6EFCE"/>
                </patternFill>
              </fill>
            </x14:dxf>
          </x14:cfRule>
          <xm:sqref>B404</xm:sqref>
        </x14:conditionalFormatting>
        <x14:conditionalFormatting xmlns:xm="http://schemas.microsoft.com/office/excel/2006/main">
          <x14:cfRule type="duplicateValues" priority="142" id="{0091005D-0066-436E-B945-000900420069}">
            <x14:dxf>
              <font>
                <color rgb="FF9C0006"/>
              </font>
              <fill>
                <patternFill patternType="solid">
                  <fgColor rgb="FFFFC7CE"/>
                  <bgColor rgb="FFFFC7CE"/>
                </patternFill>
              </fill>
            </x14:dxf>
          </x14:cfRule>
          <xm:sqref>B404</xm:sqref>
        </x14:conditionalFormatting>
        <x14:conditionalFormatting xmlns:xm="http://schemas.microsoft.com/office/excel/2006/main">
          <x14:cfRule type="duplicateValues" priority="143" id="{009F0053-001C-4381-B7B3-00CF00BD00F1}">
            <x14:dxf>
              <font>
                <color rgb="FF006100"/>
              </font>
              <fill>
                <patternFill patternType="solid">
                  <fgColor rgb="FFC6EFCE"/>
                  <bgColor rgb="FFC6EFCE"/>
                </patternFill>
              </fill>
            </x14:dxf>
          </x14:cfRule>
          <xm:sqref>B404</xm:sqref>
        </x14:conditionalFormatting>
        <x14:conditionalFormatting xmlns:xm="http://schemas.microsoft.com/office/excel/2006/main">
          <x14:cfRule type="duplicateValues" priority="144" id="{005A00B1-0091-4E46-BB26-004A00B100B8}">
            <x14:dxf>
              <font>
                <color rgb="FF9C5700"/>
              </font>
              <fill>
                <patternFill patternType="solid">
                  <fgColor rgb="FFFFEB9C"/>
                  <bgColor rgb="FFFFEB9C"/>
                </patternFill>
              </fill>
            </x14:dxf>
          </x14:cfRule>
          <xm:sqref>B404</xm:sqref>
        </x14:conditionalFormatting>
        <x14:conditionalFormatting xmlns:xm="http://schemas.microsoft.com/office/excel/2006/main">
          <x14:cfRule type="duplicateValues" priority="137" id="{00220025-008A-4AB9-8C9B-002D00E20047}">
            <x14:dxf>
              <font>
                <color rgb="FF006100"/>
              </font>
              <fill>
                <patternFill patternType="solid">
                  <fgColor rgb="FFC6EFCE"/>
                  <bgColor rgb="FFC6EFCE"/>
                </patternFill>
              </fill>
            </x14:dxf>
          </x14:cfRule>
          <xm:sqref>B405</xm:sqref>
        </x14:conditionalFormatting>
        <x14:conditionalFormatting xmlns:xm="http://schemas.microsoft.com/office/excel/2006/main">
          <x14:cfRule type="duplicateValues" priority="138" id="{008600CB-00C0-4195-9186-0063002E00CC}">
            <x14:dxf>
              <font>
                <color rgb="FF9C0006"/>
              </font>
              <fill>
                <patternFill patternType="solid">
                  <fgColor rgb="FFFFC7CE"/>
                  <bgColor rgb="FFFFC7CE"/>
                </patternFill>
              </fill>
            </x14:dxf>
          </x14:cfRule>
          <xm:sqref>B405</xm:sqref>
        </x14:conditionalFormatting>
        <x14:conditionalFormatting xmlns:xm="http://schemas.microsoft.com/office/excel/2006/main">
          <x14:cfRule type="duplicateValues" priority="139" id="{006F009F-000E-44B7-B9B0-00BB009A007E}">
            <x14:dxf>
              <font>
                <color rgb="FF006100"/>
              </font>
              <fill>
                <patternFill patternType="solid">
                  <fgColor rgb="FFC6EFCE"/>
                  <bgColor rgb="FFC6EFCE"/>
                </patternFill>
              </fill>
            </x14:dxf>
          </x14:cfRule>
          <xm:sqref>B405</xm:sqref>
        </x14:conditionalFormatting>
        <x14:conditionalFormatting xmlns:xm="http://schemas.microsoft.com/office/excel/2006/main">
          <x14:cfRule type="duplicateValues" priority="140" id="{00C1005F-00A0-4D7A-ABA1-00EF00E900BF}">
            <x14:dxf>
              <font>
                <color rgb="FF9C5700"/>
              </font>
              <fill>
                <patternFill patternType="solid">
                  <fgColor rgb="FFFFEB9C"/>
                  <bgColor rgb="FFFFEB9C"/>
                </patternFill>
              </fill>
            </x14:dxf>
          </x14:cfRule>
          <xm:sqref>B405</xm:sqref>
        </x14:conditionalFormatting>
        <x14:conditionalFormatting xmlns:xm="http://schemas.microsoft.com/office/excel/2006/main">
          <x14:cfRule type="duplicateValues" priority="133" id="{00E2005D-00D3-4616-AB04-00AE008C0082}">
            <x14:dxf>
              <font>
                <color rgb="FF006100"/>
              </font>
              <fill>
                <patternFill patternType="solid">
                  <fgColor rgb="FFC6EFCE"/>
                  <bgColor rgb="FFC6EFCE"/>
                </patternFill>
              </fill>
            </x14:dxf>
          </x14:cfRule>
          <xm:sqref>B406</xm:sqref>
        </x14:conditionalFormatting>
        <x14:conditionalFormatting xmlns:xm="http://schemas.microsoft.com/office/excel/2006/main">
          <x14:cfRule type="duplicateValues" priority="134" id="{00FE001D-00E7-4C80-B2BE-001C00C00002}">
            <x14:dxf>
              <font>
                <color rgb="FF9C0006"/>
              </font>
              <fill>
                <patternFill patternType="solid">
                  <fgColor rgb="FFFFC7CE"/>
                  <bgColor rgb="FFFFC7CE"/>
                </patternFill>
              </fill>
            </x14:dxf>
          </x14:cfRule>
          <xm:sqref>B406</xm:sqref>
        </x14:conditionalFormatting>
        <x14:conditionalFormatting xmlns:xm="http://schemas.microsoft.com/office/excel/2006/main">
          <x14:cfRule type="duplicateValues" priority="135" id="{00A600A8-009D-4CE6-800D-00FE00D80082}">
            <x14:dxf>
              <font>
                <color rgb="FF006100"/>
              </font>
              <fill>
                <patternFill patternType="solid">
                  <fgColor rgb="FFC6EFCE"/>
                  <bgColor rgb="FFC6EFCE"/>
                </patternFill>
              </fill>
            </x14:dxf>
          </x14:cfRule>
          <xm:sqref>B406</xm:sqref>
        </x14:conditionalFormatting>
        <x14:conditionalFormatting xmlns:xm="http://schemas.microsoft.com/office/excel/2006/main">
          <x14:cfRule type="duplicateValues" priority="136" id="{00B900C1-000B-4737-AE77-00AB00970086}">
            <x14:dxf>
              <font>
                <color rgb="FF9C5700"/>
              </font>
              <fill>
                <patternFill patternType="solid">
                  <fgColor rgb="FFFFEB9C"/>
                  <bgColor rgb="FFFFEB9C"/>
                </patternFill>
              </fill>
            </x14:dxf>
          </x14:cfRule>
          <xm:sqref>B406</xm:sqref>
        </x14:conditionalFormatting>
        <x14:conditionalFormatting xmlns:xm="http://schemas.microsoft.com/office/excel/2006/main">
          <x14:cfRule type="duplicateValues" priority="129" id="{00440090-0051-4C42-AE37-00F4006F0097}">
            <x14:dxf>
              <font>
                <color rgb="FF006100"/>
              </font>
              <fill>
                <patternFill patternType="solid">
                  <fgColor rgb="FFC6EFCE"/>
                  <bgColor rgb="FFC6EFCE"/>
                </patternFill>
              </fill>
            </x14:dxf>
          </x14:cfRule>
          <xm:sqref>B407</xm:sqref>
        </x14:conditionalFormatting>
        <x14:conditionalFormatting xmlns:xm="http://schemas.microsoft.com/office/excel/2006/main">
          <x14:cfRule type="duplicateValues" priority="130" id="{00160090-00F9-4D94-8A1A-00DB00AD0011}">
            <x14:dxf>
              <font>
                <color rgb="FF9C0006"/>
              </font>
              <fill>
                <patternFill patternType="solid">
                  <fgColor rgb="FFFFC7CE"/>
                  <bgColor rgb="FFFFC7CE"/>
                </patternFill>
              </fill>
            </x14:dxf>
          </x14:cfRule>
          <xm:sqref>B407</xm:sqref>
        </x14:conditionalFormatting>
        <x14:conditionalFormatting xmlns:xm="http://schemas.microsoft.com/office/excel/2006/main">
          <x14:cfRule type="duplicateValues" priority="131" id="{00B1005E-00F7-482B-B8C4-004F008E00D1}">
            <x14:dxf>
              <font>
                <color rgb="FF006100"/>
              </font>
              <fill>
                <patternFill patternType="solid">
                  <fgColor rgb="FFC6EFCE"/>
                  <bgColor rgb="FFC6EFCE"/>
                </patternFill>
              </fill>
            </x14:dxf>
          </x14:cfRule>
          <xm:sqref>B407</xm:sqref>
        </x14:conditionalFormatting>
        <x14:conditionalFormatting xmlns:xm="http://schemas.microsoft.com/office/excel/2006/main">
          <x14:cfRule type="duplicateValues" priority="132" id="{00AC007E-0072-4214-99E0-00B10009008E}">
            <x14:dxf>
              <font>
                <color rgb="FF9C5700"/>
              </font>
              <fill>
                <patternFill patternType="solid">
                  <fgColor rgb="FFFFEB9C"/>
                  <bgColor rgb="FFFFEB9C"/>
                </patternFill>
              </fill>
            </x14:dxf>
          </x14:cfRule>
          <xm:sqref>B407</xm:sqref>
        </x14:conditionalFormatting>
        <x14:conditionalFormatting xmlns:xm="http://schemas.microsoft.com/office/excel/2006/main">
          <x14:cfRule type="duplicateValues" priority="125" id="{00D40068-00EA-44C3-8937-005A007200E1}">
            <x14:dxf>
              <font>
                <color rgb="FF006100"/>
              </font>
              <fill>
                <patternFill patternType="solid">
                  <fgColor rgb="FFC6EFCE"/>
                  <bgColor rgb="FFC6EFCE"/>
                </patternFill>
              </fill>
            </x14:dxf>
          </x14:cfRule>
          <xm:sqref>B408</xm:sqref>
        </x14:conditionalFormatting>
        <x14:conditionalFormatting xmlns:xm="http://schemas.microsoft.com/office/excel/2006/main">
          <x14:cfRule type="duplicateValues" priority="126" id="{000E0042-00F6-433C-8A63-006600430097}">
            <x14:dxf>
              <font>
                <color rgb="FF9C0006"/>
              </font>
              <fill>
                <patternFill patternType="solid">
                  <fgColor rgb="FFFFC7CE"/>
                  <bgColor rgb="FFFFC7CE"/>
                </patternFill>
              </fill>
            </x14:dxf>
          </x14:cfRule>
          <xm:sqref>B408</xm:sqref>
        </x14:conditionalFormatting>
        <x14:conditionalFormatting xmlns:xm="http://schemas.microsoft.com/office/excel/2006/main">
          <x14:cfRule type="duplicateValues" priority="127" id="{00180060-0024-4D89-A954-00C600920084}">
            <x14:dxf>
              <font>
                <color rgb="FF006100"/>
              </font>
              <fill>
                <patternFill patternType="solid">
                  <fgColor rgb="FFC6EFCE"/>
                  <bgColor rgb="FFC6EFCE"/>
                </patternFill>
              </fill>
            </x14:dxf>
          </x14:cfRule>
          <xm:sqref>B408</xm:sqref>
        </x14:conditionalFormatting>
        <x14:conditionalFormatting xmlns:xm="http://schemas.microsoft.com/office/excel/2006/main">
          <x14:cfRule type="duplicateValues" priority="128" id="{006400EE-005C-4C83-A14C-00DD0011002D}">
            <x14:dxf>
              <font>
                <color rgb="FF9C5700"/>
              </font>
              <fill>
                <patternFill patternType="solid">
                  <fgColor rgb="FFFFEB9C"/>
                  <bgColor rgb="FFFFEB9C"/>
                </patternFill>
              </fill>
            </x14:dxf>
          </x14:cfRule>
          <xm:sqref>B408</xm:sqref>
        </x14:conditionalFormatting>
        <x14:conditionalFormatting xmlns:xm="http://schemas.microsoft.com/office/excel/2006/main">
          <x14:cfRule type="containsText" priority="1" operator="containsText" text="FIRMADO" id="{00CA0066-00EF-4E32-9D7F-0087004800CE}">
            <xm:f>NOT(ISERROR(SEARCH("FIRMADO",J1)))</xm:f>
            <x14:dxf>
              <font>
                <color rgb="FF9C5700"/>
              </font>
              <fill>
                <patternFill patternType="solid">
                  <fgColor rgb="FFFFEB9C"/>
                  <bgColor rgb="FFFFEB9C"/>
                </patternFill>
              </fill>
            </x14:dxf>
          </x14:cfRule>
          <xm:sqref>J299:K1048576 J1:K278 K279:K298</xm:sqref>
        </x14:conditionalFormatting>
        <x14:conditionalFormatting xmlns:xm="http://schemas.microsoft.com/office/excel/2006/main">
          <x14:cfRule type="containsText" priority="2" operator="containsText" text="RECHAZADO" id="{0046007D-0038-4CC2-BAC4-00F600CC0033}">
            <xm:f>NOT(ISERROR(SEARCH("RECHAZADO",J1)))</xm:f>
            <x14:dxf>
              <font>
                <color rgb="FF9C0006"/>
              </font>
              <fill>
                <patternFill patternType="solid">
                  <fgColor rgb="FFFFC7CE"/>
                  <bgColor rgb="FFFFC7CE"/>
                </patternFill>
              </fill>
            </x14:dxf>
          </x14:cfRule>
          <xm:sqref>J299:K1048576 J1:K278 K279:K298</xm:sqref>
        </x14:conditionalFormatting>
        <x14:conditionalFormatting xmlns:xm="http://schemas.microsoft.com/office/excel/2006/main">
          <x14:cfRule type="containsText" priority="7" operator="containsText" text="EN EJECUCION" id="{0095006C-0055-4567-95D5-00F5004300CA}">
            <xm:f>NOT(ISERROR(SEARCH("EN EJECUCION",J1)))</xm:f>
            <x14:dxf>
              <font>
                <color rgb="FF006100"/>
              </font>
              <fill>
                <patternFill patternType="solid">
                  <fgColor rgb="FFC6EFCE"/>
                  <bgColor rgb="FFC6EFCE"/>
                </patternFill>
              </fill>
            </x14:dxf>
          </x14:cfRule>
          <xm:sqref>J299:K1048576 J1:K278 K279:K298</xm:sqref>
        </x14:conditionalFormatting>
        <x14:conditionalFormatting xmlns:xm="http://schemas.microsoft.com/office/excel/2006/main">
          <x14:cfRule type="duplicateValues" priority="293" id="{0074004D-00C5-42A5-81FB-00D700490066}">
            <x14:dxf>
              <font>
                <color rgb="FF9C5700"/>
              </font>
              <fill>
                <patternFill patternType="solid">
                  <fgColor rgb="FFFFEB9C"/>
                  <bgColor rgb="FFFFEB9C"/>
                </patternFill>
              </fill>
            </x14:dxf>
          </x14:cfRule>
          <xm:sqref>B383:B392</xm:sqref>
        </x14:conditionalFormatting>
        <x14:conditionalFormatting xmlns:xm="http://schemas.microsoft.com/office/excel/2006/main">
          <x14:cfRule type="duplicateValues" priority="296" id="{00F70009-006C-4BC4-A387-000600D5000D}">
            <x14:dxf>
              <font>
                <color rgb="FF9C0006"/>
              </font>
              <fill>
                <patternFill patternType="solid">
                  <fgColor rgb="FFFFC7CE"/>
                  <bgColor rgb="FFFFC7CE"/>
                </patternFill>
              </fill>
            </x14:dxf>
          </x14:cfRule>
          <xm:sqref>B383:B1048576 B1</xm:sqref>
        </x14:conditionalFormatting>
        <x14:conditionalFormatting xmlns:xm="http://schemas.microsoft.com/office/excel/2006/main">
          <x14:cfRule type="duplicateValues" priority="297" id="{00020042-00E4-4138-AB98-006700FF0039}">
            <x14:dxf>
              <font>
                <color rgb="FF006100"/>
              </font>
              <fill>
                <patternFill patternType="solid">
                  <fgColor rgb="FFC6EFCE"/>
                  <bgColor rgb="FFC6EFCE"/>
                </patternFill>
              </fill>
            </x14:dxf>
          </x14:cfRule>
          <xm:sqref>B383:B1048576 B1</xm:sqref>
        </x14:conditionalFormatting>
        <x14:conditionalFormatting xmlns:xm="http://schemas.microsoft.com/office/excel/2006/main">
          <x14:cfRule type="duplicateValues" priority="298" id="{00F30024-00C2-4E8D-8BFD-005600370028}">
            <x14:dxf>
              <font>
                <color rgb="FF9C0006"/>
              </font>
              <fill>
                <patternFill patternType="solid">
                  <fgColor rgb="FFFFC7CE"/>
                  <bgColor rgb="FFFFC7CE"/>
                </patternFill>
              </fill>
            </x14:dxf>
          </x14:cfRule>
          <xm:sqref>B383:B1048576 B1</xm:sqref>
        </x14:conditionalFormatting>
        <x14:conditionalFormatting xmlns:xm="http://schemas.microsoft.com/office/excel/2006/main">
          <x14:cfRule type="duplicateValues" priority="299" id="{00CD0025-002A-47C0-B8B7-00DD00FB000C}">
            <x14:dxf>
              <font>
                <color rgb="FF006100"/>
              </font>
              <fill>
                <patternFill patternType="solid">
                  <fgColor rgb="FFC6EFCE"/>
                  <bgColor rgb="FFC6EFCE"/>
                </patternFill>
              </fill>
            </x14:dxf>
          </x14:cfRule>
          <xm:sqref>B383:B1048576 B1</xm:sqref>
        </x14:conditionalFormatting>
        <x14:conditionalFormatting xmlns:xm="http://schemas.microsoft.com/office/excel/2006/main">
          <x14:cfRule type="duplicateValues" priority="300" id="{00D100BB-0016-4598-AF64-000D002B00FF}">
            <x14:dxf>
              <font>
                <color rgb="FF9C5700"/>
              </font>
              <fill>
                <patternFill patternType="solid">
                  <fgColor rgb="FFFFEB9C"/>
                  <bgColor rgb="FFFFEB9C"/>
                </patternFill>
              </fill>
            </x14:dxf>
          </x14:cfRule>
          <xm:sqref>B383:B1048576 B1</xm:sqref>
        </x14:conditionalFormatting>
        <x14:conditionalFormatting xmlns:xm="http://schemas.microsoft.com/office/excel/2006/main">
          <x14:cfRule type="duplicateValues" priority="321" id="{002F0050-000E-4907-B77F-00CC00220016}">
            <x14:dxf>
              <font>
                <color rgb="FF006100"/>
              </font>
              <fill>
                <patternFill patternType="solid">
                  <fgColor rgb="FFC6EFCE"/>
                  <bgColor rgb="FFC6EFCE"/>
                </patternFill>
              </fill>
            </x14:dxf>
          </x14:cfRule>
          <xm:sqref>B387</xm:sqref>
        </x14:conditionalFormatting>
        <x14:conditionalFormatting xmlns:xm="http://schemas.microsoft.com/office/excel/2006/main">
          <x14:cfRule type="duplicateValues" priority="322" id="{007500C6-00E3-4969-988A-00BE00A70046}">
            <x14:dxf>
              <font>
                <color rgb="FF9C0006"/>
              </font>
              <fill>
                <patternFill patternType="solid">
                  <fgColor rgb="FFFFC7CE"/>
                  <bgColor rgb="FFFFC7CE"/>
                </patternFill>
              </fill>
            </x14:dxf>
          </x14:cfRule>
          <xm:sqref>B387</xm:sqref>
        </x14:conditionalFormatting>
        <x14:conditionalFormatting xmlns:xm="http://schemas.microsoft.com/office/excel/2006/main">
          <x14:cfRule type="duplicateValues" priority="323" id="{00CD006C-004C-49CE-82A6-002700A300DE}">
            <x14:dxf>
              <font>
                <color rgb="FF006100"/>
              </font>
              <fill>
                <patternFill patternType="solid">
                  <fgColor rgb="FFC6EFCE"/>
                  <bgColor rgb="FFC6EFCE"/>
                </patternFill>
              </fill>
            </x14:dxf>
          </x14:cfRule>
          <xm:sqref>B387</xm:sqref>
        </x14:conditionalFormatting>
        <x14:conditionalFormatting xmlns:xm="http://schemas.microsoft.com/office/excel/2006/main">
          <x14:cfRule type="duplicateValues" priority="324" id="{00A600E1-004D-4A90-BA71-009100790078}">
            <x14:dxf>
              <font>
                <color rgb="FF9C5700"/>
              </font>
              <fill>
                <patternFill patternType="solid">
                  <fgColor rgb="FFFFEB9C"/>
                  <bgColor rgb="FFFFEB9C"/>
                </patternFill>
              </fill>
            </x14:dxf>
          </x14:cfRule>
          <xm:sqref>B387</xm:sqref>
        </x14:conditionalFormatting>
        <x14:conditionalFormatting xmlns:xm="http://schemas.microsoft.com/office/excel/2006/main">
          <x14:cfRule type="duplicateValues" priority="403" id="{000200A5-0044-4FBC-85DC-00F400AD006F}">
            <x14:dxf>
              <font>
                <color rgb="FF006100"/>
              </font>
              <fill>
                <patternFill patternType="solid">
                  <fgColor rgb="FFC6EFCE"/>
                  <bgColor rgb="FFC6EFCE"/>
                </patternFill>
              </fill>
            </x14:dxf>
          </x14:cfRule>
          <xm:sqref>B388:B408</xm:sqref>
        </x14:conditionalFormatting>
        <x14:conditionalFormatting xmlns:xm="http://schemas.microsoft.com/office/excel/2006/main">
          <x14:cfRule type="duplicateValues" priority="404" id="{002500CA-009B-4C47-9845-00D5006400EB}">
            <x14:dxf>
              <font>
                <color rgb="FF9C0006"/>
              </font>
              <fill>
                <patternFill patternType="solid">
                  <fgColor rgb="FFFFC7CE"/>
                  <bgColor rgb="FFFFC7CE"/>
                </patternFill>
              </fill>
            </x14:dxf>
          </x14:cfRule>
          <xm:sqref>B388:B408</xm:sqref>
        </x14:conditionalFormatting>
        <x14:conditionalFormatting xmlns:xm="http://schemas.microsoft.com/office/excel/2006/main">
          <x14:cfRule type="duplicateValues" priority="405" id="{00B600DA-0031-453E-AA9C-00C400F1003F}">
            <x14:dxf>
              <font>
                <color rgb="FF006100"/>
              </font>
              <fill>
                <patternFill patternType="solid">
                  <fgColor rgb="FFC6EFCE"/>
                  <bgColor rgb="FFC6EFCE"/>
                </patternFill>
              </fill>
            </x14:dxf>
          </x14:cfRule>
          <xm:sqref>B388:B408</xm:sqref>
        </x14:conditionalFormatting>
        <x14:conditionalFormatting xmlns:xm="http://schemas.microsoft.com/office/excel/2006/main">
          <x14:cfRule type="duplicateValues" priority="406" id="{002800E0-00A7-4DB9-A758-00C6006C00AA}">
            <x14:dxf>
              <font>
                <color rgb="FF9C5700"/>
              </font>
              <fill>
                <patternFill patternType="solid">
                  <fgColor rgb="FFFFEB9C"/>
                  <bgColor rgb="FFFFEB9C"/>
                </patternFill>
              </fill>
            </x14:dxf>
          </x14:cfRule>
          <xm:sqref>B388:B408</xm:sqref>
        </x14:conditionalFormatting>
        <x14:conditionalFormatting xmlns:xm="http://schemas.microsoft.com/office/excel/2006/main">
          <x14:cfRule type="duplicateValues" priority="413" id="{00040012-0044-4F19-A7E7-009F00D40054}">
            <x14:dxf>
              <font>
                <color rgb="FF9C0006"/>
              </font>
              <fill>
                <patternFill patternType="solid">
                  <fgColor rgb="FFFFC7CE"/>
                  <bgColor rgb="FFFFC7CE"/>
                </patternFill>
              </fill>
            </x14:dxf>
          </x14:cfRule>
          <xm:sqref>B1</xm:sqref>
        </x14:conditionalFormatting>
        <x14:conditionalFormatting xmlns:xm="http://schemas.microsoft.com/office/excel/2006/main">
          <x14:cfRule type="duplicateValues" priority="414" id="{00C20015-0024-4A83-A4CA-005900E700A8}">
            <x14:dxf>
              <font>
                <color rgb="FF9C0006"/>
              </font>
              <fill>
                <patternFill patternType="solid">
                  <fgColor rgb="FFFFC7CE"/>
                  <bgColor rgb="FFFFC7CE"/>
                </patternFill>
              </fill>
            </x14:dxf>
          </x14:cfRule>
          <xm:sqref>B1</xm:sqref>
        </x14:conditionalFormatting>
        <x14:conditionalFormatting xmlns:xm="http://schemas.microsoft.com/office/excel/2006/main">
          <x14:cfRule type="duplicateValues" priority="415" id="{00B50009-00A9-480A-9790-00CF00D90015}">
            <x14:dxf>
              <font>
                <color rgb="FF006100"/>
              </font>
              <fill>
                <patternFill patternType="solid">
                  <fgColor rgb="FFC6EFCE"/>
                  <bgColor rgb="FFC6EFCE"/>
                </patternFill>
              </fill>
            </x14:dxf>
          </x14:cfRule>
          <xm:sqref>B1</xm:sqref>
        </x14:conditionalFormatting>
        <x14:conditionalFormatting xmlns:xm="http://schemas.microsoft.com/office/excel/2006/main">
          <x14:cfRule type="duplicateValues" priority="416" id="{00CB00F7-00D0-4976-AF46-00EF00CF0015}">
            <x14:dxf>
              <font>
                <color rgb="FF006100"/>
              </font>
              <fill>
                <patternFill patternType="solid">
                  <fgColor rgb="FFC6EFCE"/>
                  <bgColor rgb="FFC6EFCE"/>
                </patternFill>
              </fill>
            </x14:dxf>
          </x14:cfRule>
          <xm:sqref>B1</xm:sqref>
        </x14:conditionalFormatting>
        <x14:conditionalFormatting xmlns:xm="http://schemas.microsoft.com/office/excel/2006/main">
          <x14:cfRule type="duplicateValues" priority="417" id="{008300C2-00EE-4FDA-BC6A-00DB009600A4}">
            <x14:dxf>
              <font>
                <color rgb="FF9C0006"/>
              </font>
              <fill>
                <patternFill patternType="solid">
                  <fgColor rgb="FFFFC7CE"/>
                  <bgColor rgb="FFFFC7CE"/>
                </patternFill>
              </fill>
            </x14:dxf>
          </x14:cfRule>
          <xm:sqref>B1</xm:sqref>
        </x14:conditionalFormatting>
        <x14:conditionalFormatting xmlns:xm="http://schemas.microsoft.com/office/excel/2006/main">
          <x14:cfRule type="duplicateValues" priority="418" id="{0055001A-0087-4A3F-BFE0-0072001B00D5}">
            <x14:dxf>
              <font>
                <color rgb="FF006100"/>
              </font>
              <fill>
                <patternFill patternType="solid">
                  <fgColor rgb="FFC6EFCE"/>
                  <bgColor rgb="FFC6EFCE"/>
                </patternFill>
              </fill>
            </x14:dxf>
          </x14:cfRule>
          <xm:sqref>B1</xm:sqref>
        </x14:conditionalFormatting>
        <x14:conditionalFormatting xmlns:xm="http://schemas.microsoft.com/office/excel/2006/main">
          <x14:cfRule type="duplicateValues" priority="419" id="{00A80020-00B2-4E93-840D-00A800E90061}">
            <x14:dxf>
              <font>
                <color rgb="FF9C0006"/>
              </font>
              <fill>
                <patternFill patternType="solid">
                  <fgColor rgb="FFFFC7CE"/>
                  <bgColor rgb="FFFFC7CE"/>
                </patternFill>
              </fill>
            </x14:dxf>
          </x14:cfRule>
          <xm:sqref>B1</xm:sqref>
        </x14:conditionalFormatting>
        <x14:conditionalFormatting xmlns:xm="http://schemas.microsoft.com/office/excel/2006/main">
          <x14:cfRule type="duplicateValues" priority="425" id="{008400C3-006E-46E0-93B3-007700100081}">
            <x14:dxf>
              <font>
                <color rgb="FF9C0006"/>
              </font>
              <fill>
                <patternFill patternType="solid">
                  <fgColor rgb="FFFFC7CE"/>
                  <bgColor rgb="FFFFC7CE"/>
                </patternFill>
              </fill>
            </x14:dxf>
          </x14:cfRule>
          <xm:sqref>B1:C1</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G1" zoomScale="100" workbookViewId="0">
      <selection activeCell="K5" activeCellId="0" sqref="K5"/>
    </sheetView>
  </sheetViews>
  <sheetFormatPr defaultColWidth="11.42578125" defaultRowHeight="15"/>
  <cols>
    <col bestFit="1" customWidth="1" min="1" max="1" width="72.140625"/>
    <col customWidth="1" min="2" max="2" width="40.140625"/>
    <col bestFit="1" customWidth="1" min="3" max="3" width="75"/>
    <col bestFit="1" customWidth="1" min="4" max="4" width="62.140625"/>
    <col customWidth="1" min="5" max="5" width="17"/>
    <col customWidth="1" min="6" max="6" width="20.28515625"/>
    <col customWidth="1" min="7" max="8" width="34.28515625"/>
    <col customWidth="1" min="9" max="9" width="28.42578125"/>
    <col customWidth="1" min="11" max="11" width="79.85546875"/>
  </cols>
  <sheetData>
    <row r="1">
      <c r="A1" s="123" t="s">
        <v>1705</v>
      </c>
      <c r="B1" s="123" t="s">
        <v>1706</v>
      </c>
      <c r="C1" s="123" t="s">
        <v>1707</v>
      </c>
      <c r="D1" s="123" t="s">
        <v>1708</v>
      </c>
      <c r="E1" s="123" t="s">
        <v>1709</v>
      </c>
      <c r="F1" s="123" t="s">
        <v>1710</v>
      </c>
      <c r="G1" s="124" t="s">
        <v>1711</v>
      </c>
      <c r="H1" s="124" t="s">
        <v>1712</v>
      </c>
      <c r="I1" s="124" t="s">
        <v>1713</v>
      </c>
      <c r="J1" t="s">
        <v>1714</v>
      </c>
      <c r="K1" s="125" t="s">
        <v>36</v>
      </c>
    </row>
    <row r="2">
      <c r="A2" s="124" t="s">
        <v>1715</v>
      </c>
      <c r="B2" s="124" t="s">
        <v>1716</v>
      </c>
      <c r="C2" s="124" t="s">
        <v>1717</v>
      </c>
      <c r="D2" s="124" t="s">
        <v>1718</v>
      </c>
      <c r="E2" s="124" t="s">
        <v>1719</v>
      </c>
      <c r="F2" s="124" t="s">
        <v>41</v>
      </c>
      <c r="G2" s="124" t="s">
        <v>1720</v>
      </c>
      <c r="H2" s="124" t="s">
        <v>1721</v>
      </c>
      <c r="I2" s="124" t="s">
        <v>1722</v>
      </c>
      <c r="J2" t="s">
        <v>1723</v>
      </c>
      <c r="K2" s="105" t="s">
        <v>202</v>
      </c>
    </row>
    <row r="3">
      <c r="A3" s="124" t="s">
        <v>1724</v>
      </c>
      <c r="B3" s="124" t="s">
        <v>2</v>
      </c>
      <c r="C3" s="124" t="s">
        <v>1725</v>
      </c>
      <c r="D3" s="124" t="s">
        <v>1726</v>
      </c>
      <c r="E3" s="124" t="s">
        <v>1727</v>
      </c>
      <c r="F3" s="124" t="s">
        <v>47</v>
      </c>
      <c r="G3" s="124" t="s">
        <v>1728</v>
      </c>
      <c r="H3" s="124" t="s">
        <v>1729</v>
      </c>
      <c r="I3" s="124" t="s">
        <v>1730</v>
      </c>
      <c r="J3" t="s">
        <v>1731</v>
      </c>
      <c r="K3" s="105" t="s">
        <v>296</v>
      </c>
    </row>
    <row r="4">
      <c r="A4" s="124" t="s">
        <v>1732</v>
      </c>
      <c r="B4" s="124" t="s">
        <v>1733</v>
      </c>
      <c r="C4" s="124"/>
      <c r="D4" s="124" t="s">
        <v>1734</v>
      </c>
      <c r="E4" s="124" t="s">
        <v>1735</v>
      </c>
      <c r="F4" s="124" t="s">
        <v>1736</v>
      </c>
      <c r="G4" s="124" t="s">
        <v>1737</v>
      </c>
      <c r="H4" s="124" t="s">
        <v>1738</v>
      </c>
      <c r="I4" s="124" t="s">
        <v>1739</v>
      </c>
      <c r="K4" s="105" t="s">
        <v>667</v>
      </c>
    </row>
    <row r="5">
      <c r="A5" s="124" t="s">
        <v>1740</v>
      </c>
      <c r="B5" s="124" t="s">
        <v>1741</v>
      </c>
      <c r="C5" s="124"/>
      <c r="D5" s="124" t="s">
        <v>1742</v>
      </c>
      <c r="E5" s="124" t="s">
        <v>1743</v>
      </c>
      <c r="F5" s="124" t="s">
        <v>1744</v>
      </c>
      <c r="G5" s="124" t="s">
        <v>1745</v>
      </c>
      <c r="H5" s="124" t="s">
        <v>1746</v>
      </c>
      <c r="I5" s="124" t="s">
        <v>1747</v>
      </c>
      <c r="K5" s="105" t="s">
        <v>1748</v>
      </c>
    </row>
    <row r="6">
      <c r="A6" s="124" t="s">
        <v>1749</v>
      </c>
      <c r="B6" s="124" t="s">
        <v>5</v>
      </c>
      <c r="C6" s="124"/>
      <c r="D6" s="124" t="s">
        <v>1750</v>
      </c>
      <c r="E6" s="124"/>
      <c r="F6" s="124"/>
      <c r="G6" s="124" t="s">
        <v>1751</v>
      </c>
      <c r="H6" s="124" t="s">
        <v>1752</v>
      </c>
      <c r="I6" s="124" t="s">
        <v>1753</v>
      </c>
      <c r="K6" s="105" t="s">
        <v>114</v>
      </c>
    </row>
    <row r="7">
      <c r="A7" s="124" t="s">
        <v>1754</v>
      </c>
      <c r="B7" s="124" t="s">
        <v>1755</v>
      </c>
      <c r="C7" s="124"/>
      <c r="D7" s="124" t="s">
        <v>1756</v>
      </c>
      <c r="E7" s="124"/>
      <c r="F7" s="124"/>
      <c r="G7" s="124" t="s">
        <v>1757</v>
      </c>
      <c r="H7" s="124" t="s">
        <v>1752</v>
      </c>
      <c r="I7" s="124" t="s">
        <v>1758</v>
      </c>
      <c r="K7" s="105" t="s">
        <v>172</v>
      </c>
    </row>
    <row r="8">
      <c r="A8" s="124" t="s">
        <v>1759</v>
      </c>
      <c r="B8" s="124" t="s">
        <v>1760</v>
      </c>
      <c r="C8" s="124"/>
      <c r="D8" s="124" t="s">
        <v>1761</v>
      </c>
      <c r="E8" s="124"/>
      <c r="F8" s="124"/>
      <c r="G8" s="124" t="s">
        <v>1752</v>
      </c>
      <c r="H8" s="124" t="s">
        <v>1752</v>
      </c>
      <c r="I8" s="124" t="s">
        <v>1762</v>
      </c>
      <c r="K8" s="105" t="s">
        <v>269</v>
      </c>
    </row>
    <row r="9">
      <c r="A9" s="124" t="s">
        <v>1763</v>
      </c>
      <c r="B9" s="124" t="s">
        <v>1764</v>
      </c>
      <c r="C9" s="124"/>
      <c r="D9" s="124" t="s">
        <v>1765</v>
      </c>
      <c r="E9" s="124"/>
      <c r="F9" s="124"/>
      <c r="G9" s="124"/>
      <c r="H9" s="124"/>
      <c r="I9" s="124"/>
      <c r="K9" s="105" t="s">
        <v>44</v>
      </c>
    </row>
    <row r="10">
      <c r="A10" s="124" t="s">
        <v>1766</v>
      </c>
      <c r="B10" s="124" t="s">
        <v>1767</v>
      </c>
      <c r="C10" s="124"/>
      <c r="D10" s="124" t="s">
        <v>1768</v>
      </c>
      <c r="E10" s="124"/>
      <c r="F10" s="124"/>
      <c r="G10" s="124"/>
      <c r="H10" s="124"/>
      <c r="I10" s="124"/>
      <c r="K10" s="105" t="s">
        <v>61</v>
      </c>
    </row>
    <row r="11">
      <c r="A11" s="124" t="s">
        <v>38</v>
      </c>
      <c r="B11" s="124"/>
      <c r="C11" s="124"/>
      <c r="D11" s="124" t="s">
        <v>1769</v>
      </c>
      <c r="E11" s="124"/>
      <c r="F11" s="124"/>
      <c r="G11" s="124"/>
      <c r="H11" s="124"/>
      <c r="I11" s="124"/>
      <c r="K11" s="105" t="s">
        <v>123</v>
      </c>
    </row>
    <row r="12">
      <c r="A12" s="124" t="s">
        <v>1770</v>
      </c>
      <c r="B12" s="124"/>
      <c r="C12" s="124"/>
      <c r="D12" s="124" t="s">
        <v>1771</v>
      </c>
      <c r="E12" s="124"/>
      <c r="F12" s="124"/>
      <c r="G12" s="124"/>
      <c r="H12" s="124"/>
      <c r="I12" s="124"/>
      <c r="K12" s="105" t="s">
        <v>75</v>
      </c>
    </row>
    <row r="13">
      <c r="A13" s="124" t="s">
        <v>77</v>
      </c>
      <c r="B13" s="124"/>
      <c r="C13" s="124"/>
      <c r="D13" s="124" t="s">
        <v>1772</v>
      </c>
      <c r="E13" s="124"/>
      <c r="F13" s="124"/>
      <c r="G13" s="124"/>
      <c r="H13" s="124"/>
      <c r="I13" s="124"/>
      <c r="K13" s="105" t="s">
        <v>334</v>
      </c>
    </row>
    <row r="14">
      <c r="A14" s="124" t="s">
        <v>1773</v>
      </c>
      <c r="B14" s="124"/>
      <c r="C14" s="124"/>
      <c r="D14" s="124" t="s">
        <v>1774</v>
      </c>
      <c r="E14" s="124"/>
      <c r="F14" s="124"/>
      <c r="G14" s="124"/>
      <c r="H14" s="124"/>
      <c r="I14" s="124"/>
    </row>
    <row r="15">
      <c r="A15" s="124" t="s">
        <v>1775</v>
      </c>
      <c r="B15" s="124"/>
      <c r="C15" s="124"/>
      <c r="D15" s="124" t="s">
        <v>1776</v>
      </c>
      <c r="E15" s="124"/>
      <c r="F15" s="124"/>
      <c r="G15" s="124"/>
      <c r="H15" s="124"/>
      <c r="I15" s="124"/>
    </row>
    <row r="16">
      <c r="A16" s="124" t="s">
        <v>1777</v>
      </c>
      <c r="B16" s="124"/>
      <c r="C16" s="124"/>
      <c r="D16" s="124" t="s">
        <v>1778</v>
      </c>
      <c r="E16" s="124"/>
      <c r="F16" s="124"/>
      <c r="G16" s="124"/>
      <c r="H16" s="124"/>
      <c r="I16" s="124"/>
    </row>
    <row r="17">
      <c r="A17" s="124" t="s">
        <v>1779</v>
      </c>
      <c r="B17" s="124"/>
      <c r="C17" s="124"/>
      <c r="D17" s="124" t="s">
        <v>1780</v>
      </c>
      <c r="E17" s="124"/>
      <c r="F17" s="124"/>
      <c r="G17" s="124"/>
      <c r="H17" s="124"/>
      <c r="I17" s="124"/>
    </row>
    <row r="18">
      <c r="A18" s="124" t="s">
        <v>1781</v>
      </c>
      <c r="B18" s="124"/>
      <c r="C18" s="124"/>
      <c r="D18" s="124" t="s">
        <v>1782</v>
      </c>
      <c r="E18" s="124"/>
      <c r="F18" s="124"/>
      <c r="G18" s="124"/>
      <c r="H18" s="124"/>
      <c r="I18" s="124"/>
    </row>
    <row r="19">
      <c r="A19" s="124" t="s">
        <v>1783</v>
      </c>
      <c r="B19" s="124"/>
      <c r="C19" s="124"/>
      <c r="D19" s="124" t="s">
        <v>1784</v>
      </c>
      <c r="E19" s="124"/>
      <c r="F19" s="124"/>
      <c r="G19" s="124"/>
      <c r="H19" s="124"/>
      <c r="I19" s="124"/>
    </row>
    <row r="20">
      <c r="A20" s="124" t="s">
        <v>1785</v>
      </c>
      <c r="B20" s="124"/>
      <c r="C20" s="124"/>
      <c r="D20" s="124" t="s">
        <v>1786</v>
      </c>
      <c r="E20" s="124"/>
      <c r="F20" s="124"/>
      <c r="G20" s="124"/>
      <c r="H20" s="124"/>
      <c r="I20" s="124"/>
    </row>
    <row r="21">
      <c r="A21" s="124" t="s">
        <v>1787</v>
      </c>
      <c r="B21" s="124"/>
      <c r="C21" s="124"/>
      <c r="D21" s="124" t="s">
        <v>1788</v>
      </c>
      <c r="E21" s="124"/>
      <c r="F21" s="124"/>
      <c r="G21" s="124"/>
      <c r="H21" s="124"/>
      <c r="I21" s="124"/>
    </row>
    <row r="22">
      <c r="A22" s="124" t="s">
        <v>1789</v>
      </c>
      <c r="B22" s="124"/>
      <c r="C22" s="124"/>
      <c r="D22" s="124" t="s">
        <v>1790</v>
      </c>
      <c r="E22" s="124"/>
      <c r="F22" s="124"/>
      <c r="G22" s="124"/>
      <c r="H22" s="124"/>
      <c r="I22" s="124"/>
    </row>
    <row r="23">
      <c r="A23" s="124" t="s">
        <v>1791</v>
      </c>
      <c r="B23" s="124"/>
      <c r="C23" s="124"/>
      <c r="D23" s="124" t="s">
        <v>1792</v>
      </c>
      <c r="E23" s="124"/>
      <c r="F23" s="124"/>
      <c r="G23" s="124"/>
      <c r="H23" s="124"/>
      <c r="I23" s="124"/>
    </row>
    <row r="24">
      <c r="A24" s="124" t="s">
        <v>1793</v>
      </c>
      <c r="B24" s="124"/>
      <c r="C24" s="124"/>
      <c r="D24" s="124" t="s">
        <v>1794</v>
      </c>
      <c r="E24" s="124"/>
      <c r="F24" s="124"/>
      <c r="G24" s="124"/>
      <c r="H24" s="124"/>
      <c r="I24" s="124"/>
    </row>
    <row r="25">
      <c r="A25" s="124" t="s">
        <v>1795</v>
      </c>
      <c r="B25" s="124"/>
      <c r="C25" s="124"/>
      <c r="D25" s="124" t="s">
        <v>1796</v>
      </c>
      <c r="E25" s="124"/>
      <c r="F25" s="124"/>
      <c r="G25" s="124"/>
      <c r="H25" s="124"/>
      <c r="I25" s="124"/>
    </row>
    <row r="26">
      <c r="A26" s="124" t="s">
        <v>1797</v>
      </c>
      <c r="B26" s="124"/>
      <c r="C26" s="124"/>
      <c r="D26" s="124" t="s">
        <v>1798</v>
      </c>
      <c r="E26" s="124"/>
      <c r="F26" s="124"/>
      <c r="G26" s="124"/>
      <c r="H26" s="124"/>
      <c r="I26" s="124"/>
    </row>
    <row r="27">
      <c r="A27" s="124" t="s">
        <v>1799</v>
      </c>
      <c r="B27" s="124"/>
      <c r="C27" s="124"/>
      <c r="D27" s="124"/>
      <c r="E27" s="124"/>
      <c r="F27" s="124"/>
      <c r="G27" s="124"/>
      <c r="H27" s="124"/>
      <c r="I27" s="124"/>
    </row>
    <row r="28">
      <c r="A28" s="124" t="s">
        <v>1800</v>
      </c>
      <c r="B28" s="124"/>
      <c r="C28" s="124"/>
      <c r="D28" s="124"/>
      <c r="E28" s="124"/>
      <c r="F28" s="124"/>
      <c r="G28" s="124"/>
      <c r="H28" s="124"/>
      <c r="I28" s="124"/>
    </row>
    <row r="29">
      <c r="A29" s="124" t="s">
        <v>1801</v>
      </c>
      <c r="B29" s="124"/>
      <c r="C29" s="124"/>
      <c r="D29" s="124"/>
      <c r="E29" s="124"/>
      <c r="F29" s="124"/>
      <c r="G29" s="124"/>
      <c r="H29" s="124"/>
      <c r="I29" s="124"/>
    </row>
    <row r="30">
      <c r="A30" s="124" t="s">
        <v>1802</v>
      </c>
      <c r="B30" s="124"/>
      <c r="C30" s="124"/>
      <c r="D30" s="124"/>
      <c r="E30" s="124"/>
      <c r="F30" s="124"/>
      <c r="G30" s="124"/>
      <c r="H30" s="124"/>
      <c r="I30" s="124"/>
    </row>
    <row r="31">
      <c r="A31" s="124" t="s">
        <v>1803</v>
      </c>
      <c r="B31" s="124"/>
      <c r="C31" s="124"/>
      <c r="D31" s="124"/>
      <c r="E31" s="124"/>
      <c r="F31" s="124"/>
      <c r="G31" s="124"/>
      <c r="H31" s="124"/>
      <c r="I31" s="124"/>
    </row>
    <row r="32">
      <c r="A32" s="124" t="s">
        <v>1804</v>
      </c>
      <c r="B32" s="124"/>
      <c r="C32" s="124"/>
      <c r="D32" s="124"/>
      <c r="E32" s="124"/>
      <c r="F32" s="124"/>
      <c r="G32" s="124"/>
      <c r="H32" s="124"/>
      <c r="I32" s="124"/>
    </row>
    <row r="33">
      <c r="A33" s="124" t="s">
        <v>1805</v>
      </c>
      <c r="B33" s="124"/>
      <c r="C33" s="124"/>
      <c r="D33" s="124"/>
      <c r="E33" s="124"/>
      <c r="F33" s="124"/>
      <c r="G33" s="124"/>
      <c r="H33" s="124"/>
      <c r="I33" s="124"/>
    </row>
    <row r="34">
      <c r="A34" s="124" t="s">
        <v>1806</v>
      </c>
      <c r="B34" s="124"/>
      <c r="C34" s="124"/>
      <c r="D34" s="124"/>
      <c r="E34" s="124"/>
      <c r="F34" s="124"/>
      <c r="G34" s="124"/>
      <c r="H34" s="124"/>
      <c r="I34" s="124"/>
    </row>
    <row r="35">
      <c r="A35" s="124" t="s">
        <v>1807</v>
      </c>
      <c r="B35" s="124"/>
      <c r="C35" s="124"/>
      <c r="D35" s="124"/>
      <c r="E35" s="124"/>
      <c r="F35" s="124"/>
      <c r="G35" s="124"/>
      <c r="H35" s="124"/>
      <c r="I35" s="124"/>
    </row>
    <row r="36">
      <c r="A36" s="124" t="s">
        <v>1808</v>
      </c>
      <c r="B36" s="124"/>
      <c r="C36" s="124"/>
      <c r="D36" s="124"/>
      <c r="E36" s="124"/>
      <c r="F36" s="124"/>
      <c r="G36" s="124"/>
      <c r="H36" s="124"/>
      <c r="I36" s="124"/>
    </row>
    <row r="37">
      <c r="A37" s="124" t="s">
        <v>1809</v>
      </c>
      <c r="B37" s="124"/>
      <c r="C37" s="124"/>
      <c r="D37" s="124"/>
      <c r="E37" s="124"/>
      <c r="F37" s="124"/>
      <c r="G37" s="124"/>
      <c r="H37" s="124"/>
      <c r="I37" s="124"/>
    </row>
    <row r="38">
      <c r="A38" s="124" t="s">
        <v>1810</v>
      </c>
      <c r="B38" s="124"/>
      <c r="C38" s="124"/>
      <c r="D38" s="124"/>
      <c r="E38" s="124"/>
      <c r="F38" s="124"/>
      <c r="G38" s="124"/>
      <c r="H38" s="124"/>
      <c r="I38" s="124"/>
    </row>
    <row r="39">
      <c r="A39" s="124" t="s">
        <v>1811</v>
      </c>
      <c r="B39" s="124"/>
      <c r="C39" s="124"/>
      <c r="D39" s="124"/>
      <c r="E39" s="124"/>
      <c r="F39" s="124"/>
      <c r="G39" s="124"/>
      <c r="H39" s="124"/>
      <c r="I39" s="124"/>
    </row>
    <row r="40">
      <c r="A40" s="124" t="s">
        <v>1812</v>
      </c>
      <c r="B40" s="124"/>
      <c r="C40" s="124"/>
      <c r="D40" s="124"/>
      <c r="E40" s="124"/>
      <c r="F40" s="124"/>
      <c r="G40" s="124"/>
      <c r="H40" s="124"/>
      <c r="I40" s="124"/>
    </row>
    <row r="41">
      <c r="A41" s="124" t="s">
        <v>1813</v>
      </c>
      <c r="B41" s="124"/>
      <c r="C41" s="124"/>
      <c r="D41" s="124"/>
      <c r="E41" s="124"/>
      <c r="F41" s="124"/>
      <c r="G41" s="124"/>
      <c r="H41" s="124"/>
      <c r="I41" s="124"/>
    </row>
    <row r="42">
      <c r="A42" s="124" t="s">
        <v>1814</v>
      </c>
      <c r="B42" s="124"/>
      <c r="C42" s="124"/>
      <c r="D42" s="124"/>
      <c r="E42" s="124"/>
      <c r="F42" s="124"/>
      <c r="G42" s="124"/>
      <c r="H42" s="124"/>
      <c r="I42" s="124"/>
    </row>
    <row r="43">
      <c r="A43" s="124" t="s">
        <v>1815</v>
      </c>
      <c r="B43" s="124"/>
      <c r="C43" s="124"/>
      <c r="D43" s="124"/>
      <c r="E43" s="124"/>
      <c r="F43" s="124"/>
      <c r="G43" s="124"/>
      <c r="H43" s="124"/>
      <c r="I43" s="124"/>
    </row>
    <row r="44">
      <c r="A44" s="124" t="s">
        <v>1816</v>
      </c>
      <c r="B44" s="124"/>
      <c r="C44" s="124"/>
      <c r="D44" s="124"/>
      <c r="E44" s="124"/>
      <c r="F44" s="124"/>
      <c r="G44" s="124"/>
      <c r="H44" s="124"/>
      <c r="I44" s="124"/>
    </row>
    <row r="45">
      <c r="A45" s="124" t="s">
        <v>1817</v>
      </c>
      <c r="B45" s="124"/>
      <c r="C45" s="124"/>
      <c r="D45" s="124"/>
      <c r="E45" s="124"/>
      <c r="F45" s="124"/>
      <c r="G45" s="124"/>
      <c r="H45" s="124"/>
      <c r="I45" s="124"/>
    </row>
    <row r="46">
      <c r="A46" s="124" t="s">
        <v>1818</v>
      </c>
      <c r="B46" s="124"/>
      <c r="C46" s="124"/>
      <c r="D46" s="124"/>
      <c r="E46" s="124"/>
      <c r="F46" s="124"/>
      <c r="G46" s="124"/>
      <c r="H46" s="124"/>
      <c r="I46" s="124"/>
    </row>
    <row r="47">
      <c r="A47" s="124" t="s">
        <v>1819</v>
      </c>
      <c r="B47" s="124"/>
      <c r="C47" s="124"/>
      <c r="D47" s="124"/>
      <c r="E47" s="124"/>
      <c r="F47" s="124"/>
      <c r="G47" s="124"/>
      <c r="H47" s="124"/>
      <c r="I47" s="124"/>
    </row>
    <row r="48">
      <c r="A48" s="124" t="s">
        <v>1820</v>
      </c>
      <c r="B48" s="124"/>
      <c r="C48" s="124"/>
      <c r="D48" s="124"/>
      <c r="E48" s="124"/>
      <c r="F48" s="124"/>
      <c r="G48" s="124"/>
      <c r="H48" s="124"/>
      <c r="I48" s="124"/>
    </row>
    <row r="49">
      <c r="A49" s="124" t="s">
        <v>1821</v>
      </c>
      <c r="B49" s="124"/>
      <c r="C49" s="124"/>
      <c r="D49" s="124"/>
      <c r="E49" s="124"/>
      <c r="F49" s="124"/>
      <c r="G49" s="124"/>
      <c r="H49" s="124"/>
      <c r="I49" s="124"/>
    </row>
    <row r="50">
      <c r="A50" s="124" t="s">
        <v>1822</v>
      </c>
      <c r="B50" s="124"/>
      <c r="C50" s="124"/>
      <c r="D50" s="124"/>
      <c r="E50" s="124"/>
      <c r="F50" s="124"/>
      <c r="G50" s="124"/>
      <c r="H50" s="124"/>
      <c r="I50" s="124"/>
    </row>
    <row r="51">
      <c r="A51" s="124" t="s">
        <v>646</v>
      </c>
      <c r="B51" s="124"/>
      <c r="C51" s="124"/>
      <c r="D51" s="124"/>
      <c r="E51" s="124"/>
      <c r="F51" s="124"/>
      <c r="G51" s="124"/>
      <c r="H51" s="124"/>
      <c r="I51" s="124"/>
    </row>
    <row r="52">
      <c r="A52" s="124" t="s">
        <v>1823</v>
      </c>
      <c r="B52" s="124"/>
      <c r="C52" s="124"/>
      <c r="D52" s="124"/>
      <c r="E52" s="124"/>
      <c r="F52" s="124"/>
      <c r="G52" s="124"/>
      <c r="H52" s="124"/>
      <c r="I52" s="124"/>
    </row>
    <row r="53">
      <c r="A53" s="124" t="s">
        <v>1824</v>
      </c>
      <c r="B53" s="124"/>
      <c r="C53" s="124"/>
      <c r="D53" s="124"/>
      <c r="E53" s="124"/>
      <c r="F53" s="124"/>
      <c r="G53" s="124"/>
      <c r="H53" s="124"/>
      <c r="I53" s="124"/>
    </row>
    <row r="54">
      <c r="A54" s="124" t="s">
        <v>1825</v>
      </c>
      <c r="B54" s="124"/>
      <c r="C54" s="124"/>
      <c r="D54" s="124"/>
      <c r="E54" s="124"/>
      <c r="F54" s="124"/>
      <c r="G54" s="124"/>
      <c r="H54" s="124"/>
      <c r="I54" s="124"/>
    </row>
    <row r="55">
      <c r="A55" s="124" t="s">
        <v>1826</v>
      </c>
      <c r="B55" s="124"/>
      <c r="C55" s="124"/>
      <c r="D55" s="124"/>
      <c r="E55" s="124"/>
      <c r="F55" s="124"/>
      <c r="G55" s="124"/>
      <c r="H55" s="124"/>
      <c r="I55" s="124"/>
    </row>
    <row r="56">
      <c r="A56" s="124" t="s">
        <v>1827</v>
      </c>
      <c r="B56" s="124"/>
      <c r="C56" s="124"/>
      <c r="D56" s="124"/>
      <c r="E56" s="124"/>
      <c r="F56" s="124"/>
      <c r="G56" s="124"/>
      <c r="H56" s="124"/>
      <c r="I56" s="124"/>
    </row>
    <row r="57">
      <c r="A57" s="124" t="s">
        <v>1828</v>
      </c>
      <c r="B57" s="124"/>
      <c r="C57" s="124"/>
      <c r="D57" s="124"/>
      <c r="E57" s="124"/>
      <c r="F57" s="124"/>
      <c r="G57" s="124"/>
      <c r="H57" s="124"/>
      <c r="I57" s="124"/>
    </row>
    <row r="58">
      <c r="A58" s="124" t="s">
        <v>1829</v>
      </c>
      <c r="B58" s="124"/>
      <c r="C58" s="124"/>
      <c r="D58" s="124"/>
      <c r="E58" s="124"/>
      <c r="F58" s="124"/>
      <c r="G58" s="124"/>
      <c r="H58" s="124"/>
      <c r="I58" s="124"/>
    </row>
    <row r="59">
      <c r="A59" s="124" t="s">
        <v>1830</v>
      </c>
      <c r="B59" s="124"/>
      <c r="C59" s="124"/>
      <c r="D59" s="124"/>
      <c r="E59" s="124"/>
      <c r="F59" s="124"/>
      <c r="G59" s="124"/>
      <c r="H59" s="124"/>
      <c r="I59" s="124"/>
    </row>
    <row r="60">
      <c r="A60" s="124" t="s">
        <v>1831</v>
      </c>
      <c r="B60" s="124"/>
      <c r="C60" s="124"/>
      <c r="D60" s="124"/>
      <c r="E60" s="124"/>
      <c r="F60" s="124"/>
      <c r="G60" s="124"/>
      <c r="H60" s="124"/>
      <c r="I60" s="124"/>
    </row>
    <row r="61">
      <c r="A61" s="124" t="s">
        <v>1832</v>
      </c>
      <c r="B61" s="124"/>
      <c r="C61" s="124"/>
      <c r="D61" s="124"/>
      <c r="E61" s="124"/>
      <c r="F61" s="124"/>
      <c r="G61" s="124"/>
      <c r="H61" s="124"/>
      <c r="I61" s="124"/>
    </row>
    <row r="62">
      <c r="A62" s="124" t="s">
        <v>1833</v>
      </c>
      <c r="B62" s="124"/>
      <c r="C62" s="124"/>
      <c r="D62" s="124"/>
      <c r="E62" s="124"/>
      <c r="F62" s="124"/>
      <c r="G62" s="124"/>
      <c r="H62" s="124"/>
      <c r="I62" s="124"/>
    </row>
    <row r="63">
      <c r="A63" s="124" t="s">
        <v>1834</v>
      </c>
      <c r="B63" s="124"/>
      <c r="C63" s="124"/>
      <c r="D63" s="124"/>
      <c r="E63" s="124"/>
      <c r="F63" s="124"/>
      <c r="G63" s="124"/>
      <c r="H63" s="124"/>
      <c r="I63" s="124"/>
    </row>
    <row r="64">
      <c r="A64" s="124" t="s">
        <v>1835</v>
      </c>
      <c r="B64" s="124"/>
      <c r="C64" s="124"/>
      <c r="D64" s="124"/>
      <c r="E64" s="124"/>
      <c r="F64" s="124"/>
      <c r="G64" s="124"/>
      <c r="H64" s="124"/>
      <c r="I64" s="124"/>
    </row>
    <row r="65">
      <c r="A65" s="124" t="s">
        <v>1836</v>
      </c>
      <c r="B65" s="124"/>
      <c r="C65" s="124"/>
      <c r="D65" s="124"/>
      <c r="E65" s="124"/>
      <c r="F65" s="124"/>
      <c r="G65" s="124"/>
      <c r="H65" s="124"/>
      <c r="I65" s="124"/>
    </row>
    <row r="66">
      <c r="A66" s="124" t="s">
        <v>1837</v>
      </c>
      <c r="B66" s="124"/>
      <c r="C66" s="124"/>
      <c r="D66" s="124"/>
      <c r="E66" s="124"/>
      <c r="F66" s="124"/>
      <c r="G66" s="124"/>
      <c r="H66" s="124"/>
      <c r="I66" s="124"/>
    </row>
    <row r="67">
      <c r="A67" s="124" t="s">
        <v>1838</v>
      </c>
      <c r="B67" s="124"/>
      <c r="C67" s="124"/>
      <c r="D67" s="124"/>
      <c r="E67" s="124"/>
      <c r="F67" s="124"/>
      <c r="G67" s="124"/>
      <c r="H67" s="124"/>
      <c r="I67" s="124"/>
    </row>
    <row r="68">
      <c r="A68" s="124" t="s">
        <v>1839</v>
      </c>
      <c r="B68" s="124"/>
      <c r="C68" s="124"/>
      <c r="D68" s="124"/>
      <c r="E68" s="124"/>
      <c r="F68" s="124"/>
      <c r="G68" s="124"/>
      <c r="H68" s="124"/>
      <c r="I68" s="124"/>
    </row>
    <row r="69">
      <c r="A69" s="124" t="s">
        <v>1840</v>
      </c>
      <c r="B69" s="124"/>
      <c r="C69" s="124"/>
      <c r="D69" s="124"/>
      <c r="E69" s="124"/>
      <c r="F69" s="124"/>
      <c r="G69" s="124"/>
      <c r="H69" s="124"/>
      <c r="I69" s="124"/>
    </row>
    <row r="70">
      <c r="A70" s="124" t="s">
        <v>1841</v>
      </c>
      <c r="B70" s="124"/>
      <c r="C70" s="124"/>
      <c r="D70" s="124"/>
      <c r="E70" s="124"/>
      <c r="F70" s="124"/>
      <c r="G70" s="124"/>
      <c r="H70" s="124"/>
      <c r="I70" s="124"/>
    </row>
    <row r="71">
      <c r="A71" s="124" t="s">
        <v>1842</v>
      </c>
      <c r="B71" s="124"/>
      <c r="C71" s="124"/>
      <c r="D71" s="124"/>
      <c r="E71" s="124"/>
      <c r="F71" s="124"/>
      <c r="G71" s="124"/>
      <c r="H71" s="124"/>
      <c r="I71" s="124"/>
    </row>
    <row r="72">
      <c r="A72" s="124" t="s">
        <v>1843</v>
      </c>
      <c r="B72" s="124"/>
      <c r="C72" s="124"/>
      <c r="D72" s="124"/>
      <c r="E72" s="124"/>
      <c r="F72" s="124"/>
      <c r="G72" s="124"/>
      <c r="H72" s="124"/>
      <c r="I72" s="124"/>
    </row>
    <row r="73">
      <c r="A73" s="124" t="s">
        <v>1844</v>
      </c>
      <c r="B73" s="124"/>
      <c r="C73" s="124"/>
      <c r="D73" s="124"/>
      <c r="E73" s="124"/>
      <c r="F73" s="124"/>
      <c r="G73" s="124"/>
      <c r="H73" s="124"/>
      <c r="I73" s="124"/>
    </row>
    <row r="74">
      <c r="A74" s="124"/>
      <c r="B74" s="124"/>
      <c r="C74" s="124"/>
      <c r="D74" s="124"/>
      <c r="E74" s="124"/>
      <c r="F74" s="124"/>
      <c r="G74" s="124"/>
      <c r="H74" s="124"/>
      <c r="I74" s="124"/>
    </row>
    <row r="75">
      <c r="A75" s="124"/>
      <c r="B75" s="124"/>
      <c r="C75" s="124"/>
      <c r="D75" s="124"/>
      <c r="E75" s="124"/>
      <c r="F75" s="124"/>
      <c r="G75" s="124"/>
      <c r="H75" s="124"/>
      <c r="I75" s="124"/>
    </row>
    <row r="76">
      <c r="B76" s="126" t="s">
        <v>1845</v>
      </c>
      <c r="C76" s="127" t="s">
        <v>1846</v>
      </c>
      <c r="D76" s="128" t="s">
        <v>1847</v>
      </c>
      <c r="E76" s="124"/>
      <c r="F76" s="124"/>
      <c r="G76" s="124"/>
      <c r="H76" s="124"/>
      <c r="I76" s="124"/>
    </row>
    <row r="77">
      <c r="B77" s="105" t="s">
        <v>1848</v>
      </c>
      <c r="C77" s="105" t="s">
        <v>1849</v>
      </c>
      <c r="D77" s="105">
        <v>51816415</v>
      </c>
      <c r="E77" s="124"/>
      <c r="F77" s="124"/>
      <c r="G77" s="124"/>
      <c r="H77" s="124"/>
      <c r="I77" s="124"/>
    </row>
    <row r="78">
      <c r="B78" s="105" t="s">
        <v>1850</v>
      </c>
      <c r="C78" s="105" t="s">
        <v>1851</v>
      </c>
      <c r="D78" s="105">
        <v>52980901</v>
      </c>
      <c r="E78" s="124"/>
      <c r="F78" s="124"/>
      <c r="G78" s="124"/>
      <c r="H78" s="124"/>
      <c r="I78" s="124"/>
    </row>
    <row r="79">
      <c r="B79" s="105" t="s">
        <v>1852</v>
      </c>
      <c r="C79" s="105" t="s">
        <v>1853</v>
      </c>
      <c r="D79" s="105">
        <v>80110291</v>
      </c>
      <c r="E79" s="124"/>
      <c r="F79" s="124"/>
      <c r="G79" s="124"/>
      <c r="H79" s="124"/>
      <c r="I79" s="124"/>
    </row>
    <row r="80">
      <c r="B80" s="105" t="s">
        <v>1854</v>
      </c>
      <c r="C80" s="105" t="s">
        <v>1855</v>
      </c>
      <c r="D80" s="105">
        <v>79785547</v>
      </c>
      <c r="E80" s="124"/>
      <c r="F80" s="124"/>
      <c r="G80" s="124"/>
      <c r="H80" s="124"/>
      <c r="I80" s="124"/>
    </row>
    <row r="81">
      <c r="B81" s="105" t="s">
        <v>1856</v>
      </c>
      <c r="C81" s="105" t="s">
        <v>1857</v>
      </c>
      <c r="D81" s="105">
        <v>80252607</v>
      </c>
      <c r="E81" s="124"/>
      <c r="F81" s="124"/>
      <c r="G81" s="124"/>
      <c r="H81" s="124"/>
      <c r="I81" s="124"/>
    </row>
    <row r="82">
      <c r="B82" s="105" t="s">
        <v>1858</v>
      </c>
      <c r="C82" s="105" t="s">
        <v>1859</v>
      </c>
      <c r="D82" s="105">
        <v>80499017</v>
      </c>
      <c r="E82" s="124"/>
      <c r="F82" s="124"/>
      <c r="G82" s="124"/>
      <c r="H82" s="124"/>
      <c r="I82" s="124"/>
    </row>
    <row r="83">
      <c r="B83" s="105" t="s">
        <v>1860</v>
      </c>
      <c r="C83" s="105" t="s">
        <v>1861</v>
      </c>
      <c r="D83" s="105">
        <v>74754353</v>
      </c>
      <c r="E83" s="124"/>
      <c r="F83" s="124"/>
      <c r="G83" s="124"/>
      <c r="H83" s="124"/>
      <c r="I83" s="124"/>
    </row>
    <row r="84">
      <c r="B84" s="105" t="s">
        <v>1862</v>
      </c>
      <c r="C84" s="105" t="s">
        <v>1863</v>
      </c>
      <c r="D84" s="105">
        <v>80024546</v>
      </c>
      <c r="E84" s="124"/>
      <c r="F84" s="124"/>
      <c r="G84" s="124"/>
      <c r="H84" s="124"/>
      <c r="I84" s="124"/>
    </row>
    <row r="85">
      <c r="B85" s="105" t="s">
        <v>1864</v>
      </c>
      <c r="C85" s="105" t="s">
        <v>1863</v>
      </c>
      <c r="D85" s="105">
        <v>51956852</v>
      </c>
      <c r="E85" s="124"/>
      <c r="F85" s="124"/>
      <c r="G85" s="124"/>
      <c r="H85" s="124"/>
      <c r="I85" s="124"/>
    </row>
    <row r="86">
      <c r="B86" s="105" t="s">
        <v>1865</v>
      </c>
      <c r="C86" s="105" t="s">
        <v>1866</v>
      </c>
      <c r="D86" s="105">
        <v>79501872</v>
      </c>
      <c r="E86" s="124"/>
      <c r="F86" s="124"/>
      <c r="G86" s="124"/>
      <c r="H86" s="124"/>
      <c r="I86" s="124"/>
    </row>
    <row r="87">
      <c r="B87" s="105" t="s">
        <v>1867</v>
      </c>
      <c r="C87" s="105" t="s">
        <v>1868</v>
      </c>
      <c r="D87" s="105">
        <v>79653803</v>
      </c>
      <c r="E87" s="124"/>
      <c r="F87" s="124"/>
      <c r="G87" s="124"/>
      <c r="H87" s="124"/>
      <c r="I87" s="124"/>
    </row>
    <row r="88">
      <c r="B88" s="105" t="s">
        <v>1869</v>
      </c>
      <c r="C88" s="105" t="s">
        <v>1863</v>
      </c>
      <c r="D88" s="105">
        <v>52377143</v>
      </c>
      <c r="E88" s="124"/>
      <c r="F88" s="124"/>
      <c r="G88" s="124"/>
      <c r="H88" s="124"/>
      <c r="I88" s="124"/>
    </row>
    <row r="89">
      <c r="B89" s="105" t="s">
        <v>1870</v>
      </c>
      <c r="C89" s="105" t="s">
        <v>1871</v>
      </c>
      <c r="D89" s="105">
        <v>12970943</v>
      </c>
      <c r="E89" s="124"/>
      <c r="F89" s="124"/>
      <c r="G89" s="124"/>
      <c r="H89" s="124"/>
      <c r="I89" s="124"/>
    </row>
    <row r="90">
      <c r="B90" s="105" t="s">
        <v>1872</v>
      </c>
      <c r="C90" s="105" t="s">
        <v>1873</v>
      </c>
      <c r="D90" s="105">
        <v>80095259</v>
      </c>
      <c r="E90" s="124"/>
      <c r="F90" s="124"/>
      <c r="G90" s="124"/>
      <c r="H90" s="124"/>
      <c r="I90" s="124"/>
    </row>
    <row r="91">
      <c r="B91" s="105" t="s">
        <v>1874</v>
      </c>
      <c r="C91" s="105" t="s">
        <v>1875</v>
      </c>
      <c r="D91" s="105">
        <v>80513360</v>
      </c>
      <c r="E91" s="124"/>
      <c r="F91" s="124"/>
      <c r="G91" s="124"/>
      <c r="H91" s="124"/>
      <c r="I91" s="124"/>
    </row>
    <row r="92">
      <c r="B92" s="105" t="s">
        <v>1876</v>
      </c>
      <c r="C92" s="105" t="s">
        <v>1877</v>
      </c>
      <c r="D92" s="105">
        <v>80012878</v>
      </c>
      <c r="E92" s="124"/>
      <c r="F92" s="124"/>
      <c r="G92" s="124"/>
      <c r="H92" s="124"/>
      <c r="I92" s="124"/>
    </row>
    <row r="93">
      <c r="B93" s="105" t="s">
        <v>1878</v>
      </c>
      <c r="C93" s="105" t="s">
        <v>1879</v>
      </c>
      <c r="D93" s="105">
        <v>47440658</v>
      </c>
      <c r="E93" s="124"/>
      <c r="F93" s="124"/>
      <c r="G93" s="124"/>
      <c r="H93" s="124"/>
      <c r="I93" s="124"/>
    </row>
  </sheetData>
  <autoFilter ref="A1:I73"/>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G11" activeCellId="0" sqref="G11"/>
    </sheetView>
  </sheetViews>
  <sheetFormatPr defaultColWidth="9.140625" defaultRowHeight="15"/>
  <cols>
    <col customWidth="1" min="2" max="2" width="15.85546875"/>
    <col customWidth="1" min="3" max="3" width="10.7109375"/>
    <col customWidth="1" min="5" max="5" width="13.5703125"/>
    <col customWidth="1" min="6" max="6" width="14.85546875"/>
    <col customWidth="1" min="7" max="7" width="18.140625"/>
    <col customWidth="1" min="8" max="8" width="14.42578125"/>
    <col customWidth="1" min="9" max="9" width="11.140625"/>
    <col customWidth="1" min="10" max="10" width="11.42578125"/>
    <col customWidth="1" min="11" max="11" width="14.28515625"/>
    <col customWidth="1" min="12" max="12" width="13.140625"/>
    <col customWidth="1" min="13" max="13" width="14"/>
    <col customWidth="1" min="15" max="15" width="32.140625"/>
    <col customWidth="1" min="16" max="16" width="14.140625"/>
    <col customWidth="1" min="17" max="17" width="15.5703125"/>
    <col customWidth="1" min="18" max="18" width="17.28515625"/>
    <col customWidth="1" min="20" max="21" width="15.7109375"/>
    <col customWidth="1" min="23" max="23" width="19.5703125"/>
    <col customWidth="1" min="24" max="34" width="16"/>
    <col customWidth="1" min="35" max="52" width="21"/>
    <col customWidth="1" min="53" max="61" width="23.5703125"/>
    <col customWidth="1" min="62" max="62" width="13.85546875"/>
  </cols>
  <sheetData>
    <row r="1" s="105" customFormat="1" ht="43.5" customHeight="1">
      <c r="A1" s="129" t="s">
        <v>18</v>
      </c>
      <c r="B1" s="130" t="s">
        <v>19</v>
      </c>
      <c r="C1" s="130" t="s">
        <v>1880</v>
      </c>
      <c r="D1" s="131" t="s">
        <v>20</v>
      </c>
      <c r="E1" s="132" t="s">
        <v>1881</v>
      </c>
      <c r="F1" s="133" t="s">
        <v>21</v>
      </c>
      <c r="G1" s="134" t="s">
        <v>22</v>
      </c>
      <c r="H1" s="133" t="s">
        <v>23</v>
      </c>
      <c r="I1" s="134" t="s">
        <v>24</v>
      </c>
      <c r="J1" s="135" t="s">
        <v>25</v>
      </c>
      <c r="K1" s="135" t="s">
        <v>26</v>
      </c>
      <c r="L1" s="136" t="s">
        <v>27</v>
      </c>
      <c r="M1" s="137" t="s">
        <v>28</v>
      </c>
      <c r="N1" s="133" t="s">
        <v>29</v>
      </c>
      <c r="O1" s="138" t="s">
        <v>30</v>
      </c>
      <c r="P1" s="139" t="s">
        <v>1882</v>
      </c>
      <c r="Q1" s="140" t="s">
        <v>1883</v>
      </c>
      <c r="R1" s="141" t="s">
        <v>1884</v>
      </c>
      <c r="S1" s="141" t="s">
        <v>1885</v>
      </c>
      <c r="T1" s="142" t="s">
        <v>1886</v>
      </c>
      <c r="U1" s="142" t="s">
        <v>1887</v>
      </c>
      <c r="V1" s="142" t="s">
        <v>1888</v>
      </c>
      <c r="W1" s="142" t="s">
        <v>1889</v>
      </c>
      <c r="X1" s="142" t="s">
        <v>1890</v>
      </c>
      <c r="Y1" s="142" t="s">
        <v>1891</v>
      </c>
      <c r="Z1" s="143" t="s">
        <v>1892</v>
      </c>
      <c r="AA1" s="144" t="s">
        <v>1893</v>
      </c>
      <c r="AB1" s="141" t="s">
        <v>1894</v>
      </c>
      <c r="AC1" s="142" t="s">
        <v>1895</v>
      </c>
      <c r="AD1" s="139" t="s">
        <v>1896</v>
      </c>
      <c r="AE1" s="145" t="s">
        <v>1714</v>
      </c>
      <c r="AF1" s="145" t="s">
        <v>1897</v>
      </c>
      <c r="AG1" s="146" t="s">
        <v>1898</v>
      </c>
      <c r="AH1" s="146" t="s">
        <v>1899</v>
      </c>
      <c r="AI1" s="147" t="s">
        <v>1900</v>
      </c>
      <c r="AJ1" s="148" t="s">
        <v>1901</v>
      </c>
      <c r="AK1" s="149" t="s">
        <v>1902</v>
      </c>
      <c r="AL1" s="150" t="s">
        <v>1903</v>
      </c>
      <c r="AM1" s="151" t="s">
        <v>31</v>
      </c>
      <c r="AN1" s="152" t="s">
        <v>32</v>
      </c>
      <c r="AO1" s="153" t="s">
        <v>33</v>
      </c>
      <c r="AP1" s="154" t="s">
        <v>34</v>
      </c>
      <c r="AQ1" s="148" t="s">
        <v>35</v>
      </c>
      <c r="AR1" s="155" t="s">
        <v>1904</v>
      </c>
      <c r="AS1" s="155" t="s">
        <v>1905</v>
      </c>
      <c r="AT1" s="154" t="s">
        <v>1906</v>
      </c>
      <c r="AU1" s="156" t="s">
        <v>1907</v>
      </c>
      <c r="AV1" s="157" t="s">
        <v>1908</v>
      </c>
      <c r="AW1" s="145" t="s">
        <v>36</v>
      </c>
      <c r="AX1" s="130" t="s">
        <v>1845</v>
      </c>
      <c r="AY1" s="158" t="s">
        <v>1846</v>
      </c>
      <c r="AZ1" s="150" t="s">
        <v>1909</v>
      </c>
      <c r="BA1" s="150" t="s">
        <v>1910</v>
      </c>
      <c r="BB1" s="150" t="s">
        <v>1911</v>
      </c>
      <c r="BC1" s="159" t="s">
        <v>1912</v>
      </c>
      <c r="BD1" s="160" t="s">
        <v>1913</v>
      </c>
      <c r="BE1" s="137" t="s">
        <v>1914</v>
      </c>
      <c r="BF1" s="161" t="s">
        <v>1915</v>
      </c>
      <c r="BG1" s="145" t="s">
        <v>1916</v>
      </c>
      <c r="BH1" s="156" t="s">
        <v>1917</v>
      </c>
      <c r="BI1" s="162" t="s">
        <v>1918</v>
      </c>
      <c r="BJ1" s="129" t="s">
        <v>1919</v>
      </c>
      <c r="BK1" s="163"/>
      <c r="BL1" s="164"/>
      <c r="BM1" s="164"/>
      <c r="BN1" s="164"/>
      <c r="BO1" s="164"/>
      <c r="BP1" s="164"/>
    </row>
    <row r="2" s="105" customFormat="1">
      <c r="A2" s="165">
        <v>1</v>
      </c>
      <c r="B2" s="166" t="s">
        <v>1920</v>
      </c>
      <c r="C2" s="167" t="s">
        <v>1921</v>
      </c>
      <c r="D2" s="167" t="s">
        <v>1921</v>
      </c>
      <c r="E2" s="167" t="s">
        <v>1921</v>
      </c>
      <c r="F2" s="167" t="s">
        <v>1921</v>
      </c>
      <c r="G2" s="167" t="s">
        <v>1921</v>
      </c>
      <c r="H2" s="167" t="s">
        <v>1921</v>
      </c>
      <c r="I2" s="167" t="s">
        <v>1921</v>
      </c>
      <c r="J2" s="167" t="s">
        <v>1921</v>
      </c>
      <c r="K2" s="167" t="s">
        <v>1921</v>
      </c>
      <c r="L2" s="167" t="s">
        <v>1921</v>
      </c>
      <c r="M2" s="167" t="s">
        <v>1921</v>
      </c>
      <c r="N2" s="167" t="s">
        <v>1921</v>
      </c>
      <c r="O2" s="167" t="s">
        <v>1921</v>
      </c>
      <c r="P2" s="167" t="s">
        <v>1921</v>
      </c>
      <c r="Q2" s="167" t="s">
        <v>1921</v>
      </c>
      <c r="R2" s="167" t="s">
        <v>1921</v>
      </c>
      <c r="S2" s="167" t="s">
        <v>1921</v>
      </c>
      <c r="T2" s="167" t="s">
        <v>1921</v>
      </c>
      <c r="U2" s="167" t="s">
        <v>1921</v>
      </c>
      <c r="V2" s="167" t="s">
        <v>1921</v>
      </c>
      <c r="W2" s="167" t="s">
        <v>1921</v>
      </c>
      <c r="X2" s="167" t="s">
        <v>1921</v>
      </c>
      <c r="Y2" s="167" t="s">
        <v>1921</v>
      </c>
      <c r="Z2" s="167" t="s">
        <v>1921</v>
      </c>
      <c r="AA2" s="167" t="s">
        <v>1921</v>
      </c>
      <c r="AB2" s="167" t="s">
        <v>1921</v>
      </c>
      <c r="AC2" s="167" t="s">
        <v>1921</v>
      </c>
      <c r="AD2" s="167" t="s">
        <v>1921</v>
      </c>
      <c r="AE2" s="167" t="s">
        <v>1921</v>
      </c>
      <c r="AF2" s="167" t="s">
        <v>1921</v>
      </c>
      <c r="AG2" s="167" t="s">
        <v>1921</v>
      </c>
      <c r="AH2" s="167" t="s">
        <v>1921</v>
      </c>
      <c r="AI2" s="167" t="s">
        <v>1921</v>
      </c>
      <c r="AJ2" s="167" t="s">
        <v>1921</v>
      </c>
      <c r="AK2" s="167" t="s">
        <v>1921</v>
      </c>
      <c r="AL2" s="167" t="s">
        <v>1921</v>
      </c>
      <c r="AM2" s="167" t="s">
        <v>1921</v>
      </c>
      <c r="AN2" s="167" t="s">
        <v>1921</v>
      </c>
      <c r="AO2" s="167" t="s">
        <v>1921</v>
      </c>
      <c r="AP2" s="167" t="s">
        <v>1921</v>
      </c>
      <c r="AQ2" s="167" t="s">
        <v>1921</v>
      </c>
      <c r="AR2" s="167" t="s">
        <v>1921</v>
      </c>
      <c r="AS2" s="167" t="s">
        <v>1921</v>
      </c>
      <c r="AT2" s="167" t="s">
        <v>1921</v>
      </c>
      <c r="AU2" s="167" t="s">
        <v>1921</v>
      </c>
      <c r="AV2" s="167" t="s">
        <v>1921</v>
      </c>
      <c r="AW2" s="167" t="s">
        <v>1921</v>
      </c>
      <c r="AX2" s="167" t="s">
        <v>1921</v>
      </c>
      <c r="AY2" s="167" t="s">
        <v>1921</v>
      </c>
      <c r="AZ2" s="167" t="s">
        <v>1921</v>
      </c>
      <c r="BA2" s="167" t="s">
        <v>1921</v>
      </c>
      <c r="BB2" s="167" t="s">
        <v>1921</v>
      </c>
      <c r="BC2" s="167" t="s">
        <v>1921</v>
      </c>
      <c r="BD2" s="167" t="s">
        <v>1921</v>
      </c>
      <c r="BE2" s="167" t="s">
        <v>1921</v>
      </c>
      <c r="BF2" s="167" t="s">
        <v>1921</v>
      </c>
      <c r="BG2" s="167" t="s">
        <v>1921</v>
      </c>
      <c r="BH2" s="167" t="s">
        <v>1921</v>
      </c>
      <c r="BI2" s="167" t="s">
        <v>1921</v>
      </c>
      <c r="BJ2" s="167" t="s">
        <v>1921</v>
      </c>
      <c r="BK2" s="167" t="s">
        <v>1921</v>
      </c>
      <c r="BL2" s="164"/>
      <c r="BM2" s="164"/>
      <c r="BN2" s="164"/>
      <c r="BO2" s="164"/>
      <c r="BP2" s="164"/>
    </row>
    <row r="3" s="105" customFormat="1">
      <c r="A3" s="165">
        <v>2</v>
      </c>
      <c r="B3" s="166" t="s">
        <v>1922</v>
      </c>
      <c r="C3" s="167" t="s">
        <v>1921</v>
      </c>
      <c r="D3" s="167" t="s">
        <v>1921</v>
      </c>
      <c r="E3" s="167" t="s">
        <v>1921</v>
      </c>
      <c r="F3" s="167" t="s">
        <v>1921</v>
      </c>
      <c r="G3" s="167" t="s">
        <v>1921</v>
      </c>
      <c r="H3" s="167" t="s">
        <v>1921</v>
      </c>
      <c r="I3" s="167" t="s">
        <v>1921</v>
      </c>
      <c r="J3" s="167" t="s">
        <v>1921</v>
      </c>
      <c r="K3" s="167" t="s">
        <v>1921</v>
      </c>
      <c r="L3" s="167" t="s">
        <v>1921</v>
      </c>
      <c r="M3" s="167" t="s">
        <v>1921</v>
      </c>
      <c r="N3" s="167" t="s">
        <v>1921</v>
      </c>
      <c r="O3" s="167" t="s">
        <v>1921</v>
      </c>
      <c r="P3" s="167" t="s">
        <v>1921</v>
      </c>
      <c r="Q3" s="167" t="s">
        <v>1921</v>
      </c>
      <c r="R3" s="167" t="s">
        <v>1921</v>
      </c>
      <c r="S3" s="167" t="s">
        <v>1921</v>
      </c>
      <c r="T3" s="167" t="s">
        <v>1921</v>
      </c>
      <c r="U3" s="167" t="s">
        <v>1921</v>
      </c>
      <c r="V3" s="167" t="s">
        <v>1921</v>
      </c>
      <c r="W3" s="167" t="s">
        <v>1921</v>
      </c>
      <c r="X3" s="167" t="s">
        <v>1921</v>
      </c>
      <c r="Y3" s="167" t="s">
        <v>1921</v>
      </c>
      <c r="Z3" s="167" t="s">
        <v>1921</v>
      </c>
      <c r="AA3" s="167" t="s">
        <v>1921</v>
      </c>
      <c r="AB3" s="167" t="s">
        <v>1921</v>
      </c>
      <c r="AC3" s="167" t="s">
        <v>1921</v>
      </c>
      <c r="AD3" s="167" t="s">
        <v>1921</v>
      </c>
      <c r="AE3" s="167" t="s">
        <v>1921</v>
      </c>
      <c r="AF3" s="167" t="s">
        <v>1921</v>
      </c>
      <c r="AG3" s="167" t="s">
        <v>1921</v>
      </c>
      <c r="AH3" s="167" t="s">
        <v>1921</v>
      </c>
      <c r="AI3" s="167" t="s">
        <v>1921</v>
      </c>
      <c r="AJ3" s="167" t="s">
        <v>1921</v>
      </c>
      <c r="AK3" s="167" t="s">
        <v>1921</v>
      </c>
      <c r="AL3" s="167" t="s">
        <v>1921</v>
      </c>
      <c r="AM3" s="167" t="s">
        <v>1921</v>
      </c>
      <c r="AN3" s="167" t="s">
        <v>1921</v>
      </c>
      <c r="AO3" s="167" t="s">
        <v>1921</v>
      </c>
      <c r="AP3" s="167" t="s">
        <v>1921</v>
      </c>
      <c r="AQ3" s="167" t="s">
        <v>1921</v>
      </c>
      <c r="AR3" s="167" t="s">
        <v>1921</v>
      </c>
      <c r="AS3" s="167" t="s">
        <v>1921</v>
      </c>
      <c r="AT3" s="167" t="s">
        <v>1921</v>
      </c>
      <c r="AU3" s="167" t="s">
        <v>1921</v>
      </c>
      <c r="AV3" s="167" t="s">
        <v>1921</v>
      </c>
      <c r="AW3" s="167" t="s">
        <v>1921</v>
      </c>
      <c r="AX3" s="167" t="s">
        <v>1921</v>
      </c>
      <c r="AY3" s="167" t="s">
        <v>1921</v>
      </c>
      <c r="AZ3" s="167" t="s">
        <v>1921</v>
      </c>
      <c r="BA3" s="167" t="s">
        <v>1921</v>
      </c>
      <c r="BB3" s="167" t="s">
        <v>1921</v>
      </c>
      <c r="BC3" s="167" t="s">
        <v>1921</v>
      </c>
      <c r="BD3" s="167" t="s">
        <v>1921</v>
      </c>
      <c r="BE3" s="167" t="s">
        <v>1921</v>
      </c>
      <c r="BF3" s="167" t="s">
        <v>1921</v>
      </c>
      <c r="BG3" s="167" t="s">
        <v>1921</v>
      </c>
      <c r="BH3" s="167" t="s">
        <v>1921</v>
      </c>
      <c r="BI3" s="167" t="s">
        <v>1921</v>
      </c>
      <c r="BJ3" s="167" t="s">
        <v>1921</v>
      </c>
      <c r="BK3" s="167" t="s">
        <v>1921</v>
      </c>
      <c r="BL3" s="164"/>
      <c r="BM3" s="164"/>
      <c r="BN3" s="164"/>
      <c r="BO3" s="164"/>
      <c r="BP3" s="164"/>
    </row>
    <row r="4" s="105" customFormat="1">
      <c r="A4" s="168">
        <v>11</v>
      </c>
      <c r="B4" s="102" t="s">
        <v>1923</v>
      </c>
      <c r="C4" s="167" t="s">
        <v>1921</v>
      </c>
      <c r="D4" s="167" t="s">
        <v>1921</v>
      </c>
      <c r="E4" s="167" t="s">
        <v>1921</v>
      </c>
      <c r="F4" s="167" t="s">
        <v>1921</v>
      </c>
      <c r="G4" s="167" t="s">
        <v>1921</v>
      </c>
      <c r="H4" s="167" t="s">
        <v>1921</v>
      </c>
      <c r="I4" s="167" t="s">
        <v>1921</v>
      </c>
      <c r="J4" s="167" t="s">
        <v>1921</v>
      </c>
      <c r="K4" s="167" t="s">
        <v>1921</v>
      </c>
      <c r="L4" s="169" t="s">
        <v>1924</v>
      </c>
      <c r="M4" s="167" t="s">
        <v>1921</v>
      </c>
      <c r="N4" s="31" t="s">
        <v>1925</v>
      </c>
      <c r="O4" s="102" t="s">
        <v>1926</v>
      </c>
      <c r="P4" s="167" t="s">
        <v>1921</v>
      </c>
      <c r="Q4" s="167" t="s">
        <v>1921</v>
      </c>
      <c r="R4" s="167" t="s">
        <v>1921</v>
      </c>
      <c r="S4" s="167" t="s">
        <v>1921</v>
      </c>
      <c r="T4" s="167" t="s">
        <v>1921</v>
      </c>
      <c r="U4" s="167" t="s">
        <v>1921</v>
      </c>
      <c r="V4" s="167" t="s">
        <v>1921</v>
      </c>
      <c r="W4" s="167" t="s">
        <v>1921</v>
      </c>
      <c r="X4" s="167" t="s">
        <v>1921</v>
      </c>
      <c r="Y4" s="167" t="s">
        <v>1921</v>
      </c>
      <c r="Z4" s="167" t="s">
        <v>1921</v>
      </c>
      <c r="AA4" s="167" t="s">
        <v>1921</v>
      </c>
      <c r="AB4" s="167" t="s">
        <v>1921</v>
      </c>
      <c r="AC4" s="167" t="s">
        <v>1921</v>
      </c>
      <c r="AD4" s="167" t="s">
        <v>1921</v>
      </c>
      <c r="AE4" s="167" t="s">
        <v>1921</v>
      </c>
      <c r="AF4" s="167" t="s">
        <v>1921</v>
      </c>
      <c r="AG4" s="167" t="s">
        <v>1921</v>
      </c>
      <c r="AH4" s="167" t="s">
        <v>1921</v>
      </c>
      <c r="AI4" s="167" t="s">
        <v>1921</v>
      </c>
      <c r="AJ4" s="167" t="s">
        <v>1921</v>
      </c>
      <c r="AK4" s="167" t="s">
        <v>1921</v>
      </c>
      <c r="AL4" s="167" t="s">
        <v>1921</v>
      </c>
      <c r="AM4" s="167" t="s">
        <v>1921</v>
      </c>
      <c r="AN4" s="167" t="s">
        <v>1921</v>
      </c>
      <c r="AO4" s="167" t="s">
        <v>1921</v>
      </c>
      <c r="AP4" s="167" t="s">
        <v>1921</v>
      </c>
      <c r="AQ4" s="167" t="s">
        <v>1921</v>
      </c>
      <c r="AR4" s="167" t="s">
        <v>1921</v>
      </c>
      <c r="AS4" s="167" t="s">
        <v>1921</v>
      </c>
      <c r="AT4" s="167" t="s">
        <v>1921</v>
      </c>
      <c r="AU4" s="167" t="s">
        <v>1921</v>
      </c>
      <c r="AV4" s="167" t="s">
        <v>1921</v>
      </c>
      <c r="AW4" s="167" t="s">
        <v>1921</v>
      </c>
      <c r="AX4" s="167" t="s">
        <v>1921</v>
      </c>
      <c r="AY4" s="167" t="s">
        <v>1921</v>
      </c>
      <c r="AZ4" s="167" t="s">
        <v>1921</v>
      </c>
      <c r="BA4" s="167" t="s">
        <v>1921</v>
      </c>
      <c r="BB4" s="167" t="s">
        <v>1921</v>
      </c>
      <c r="BC4" s="167" t="s">
        <v>1921</v>
      </c>
      <c r="BD4" s="167" t="s">
        <v>1921</v>
      </c>
      <c r="BE4" s="167" t="s">
        <v>1921</v>
      </c>
      <c r="BF4" s="167" t="s">
        <v>1921</v>
      </c>
      <c r="BG4" s="167" t="s">
        <v>1921</v>
      </c>
      <c r="BH4" s="167" t="s">
        <v>1921</v>
      </c>
      <c r="BI4" s="167" t="s">
        <v>1921</v>
      </c>
      <c r="BJ4" s="167" t="s">
        <v>1921</v>
      </c>
      <c r="BK4" s="167" t="s">
        <v>1921</v>
      </c>
      <c r="BL4" s="116"/>
      <c r="BM4" s="116"/>
      <c r="BN4" s="116"/>
      <c r="BO4" s="116"/>
      <c r="BP4" s="116"/>
    </row>
    <row r="5" s="105" customFormat="1">
      <c r="A5" s="168">
        <v>79</v>
      </c>
      <c r="B5" s="102" t="s">
        <v>1927</v>
      </c>
      <c r="C5" s="167" t="s">
        <v>1921</v>
      </c>
      <c r="D5" s="167" t="s">
        <v>1921</v>
      </c>
      <c r="E5" s="167" t="s">
        <v>1921</v>
      </c>
      <c r="F5" s="167" t="s">
        <v>1921</v>
      </c>
      <c r="G5" s="167" t="s">
        <v>1921</v>
      </c>
      <c r="H5" s="167" t="s">
        <v>1921</v>
      </c>
      <c r="I5" s="167" t="s">
        <v>1921</v>
      </c>
      <c r="J5" s="167" t="s">
        <v>1921</v>
      </c>
      <c r="K5" s="167" t="s">
        <v>1921</v>
      </c>
      <c r="L5" s="102" t="s">
        <v>1924</v>
      </c>
      <c r="M5" s="167" t="s">
        <v>1921</v>
      </c>
      <c r="N5" s="102"/>
      <c r="O5" s="102" t="s">
        <v>1928</v>
      </c>
      <c r="P5" s="167" t="s">
        <v>1921</v>
      </c>
      <c r="Q5" s="167" t="s">
        <v>1921</v>
      </c>
      <c r="R5" s="167" t="s">
        <v>1921</v>
      </c>
      <c r="S5" s="167" t="s">
        <v>1921</v>
      </c>
      <c r="T5" s="167" t="s">
        <v>1921</v>
      </c>
      <c r="U5" s="167" t="s">
        <v>1921</v>
      </c>
      <c r="V5" s="167" t="s">
        <v>1921</v>
      </c>
      <c r="W5" s="167" t="s">
        <v>1921</v>
      </c>
      <c r="X5" s="167" t="s">
        <v>1921</v>
      </c>
      <c r="Y5" s="167" t="s">
        <v>1921</v>
      </c>
      <c r="Z5" s="167" t="s">
        <v>1921</v>
      </c>
      <c r="AA5" s="167" t="s">
        <v>1921</v>
      </c>
      <c r="AB5" s="167" t="s">
        <v>1921</v>
      </c>
      <c r="AC5" s="167" t="s">
        <v>1921</v>
      </c>
      <c r="AD5" s="167" t="s">
        <v>1921</v>
      </c>
      <c r="AE5" s="167" t="s">
        <v>1921</v>
      </c>
      <c r="AF5" s="167" t="s">
        <v>1921</v>
      </c>
      <c r="AG5" s="167" t="s">
        <v>1921</v>
      </c>
      <c r="AH5" s="167" t="s">
        <v>1921</v>
      </c>
      <c r="AI5" s="167" t="s">
        <v>1921</v>
      </c>
      <c r="AJ5" s="167" t="s">
        <v>1921</v>
      </c>
      <c r="AK5" s="167" t="s">
        <v>1921</v>
      </c>
      <c r="AL5" s="167" t="s">
        <v>1921</v>
      </c>
      <c r="AM5" s="167" t="s">
        <v>1921</v>
      </c>
      <c r="AN5" s="167" t="s">
        <v>1921</v>
      </c>
      <c r="AO5" s="167" t="s">
        <v>1921</v>
      </c>
      <c r="AP5" s="167" t="s">
        <v>1921</v>
      </c>
      <c r="AQ5" s="167" t="s">
        <v>1921</v>
      </c>
      <c r="AR5" s="167" t="s">
        <v>1921</v>
      </c>
      <c r="AS5" s="167" t="s">
        <v>1921</v>
      </c>
      <c r="AT5" s="167" t="s">
        <v>1921</v>
      </c>
      <c r="AU5" s="167" t="s">
        <v>1921</v>
      </c>
      <c r="AV5" s="167" t="s">
        <v>1921</v>
      </c>
      <c r="AW5" s="167" t="s">
        <v>1921</v>
      </c>
      <c r="AX5" s="167" t="s">
        <v>1921</v>
      </c>
      <c r="AY5" s="167" t="s">
        <v>1921</v>
      </c>
      <c r="AZ5" s="167" t="s">
        <v>1921</v>
      </c>
      <c r="BA5" s="167" t="s">
        <v>1921</v>
      </c>
      <c r="BB5" s="167" t="s">
        <v>1921</v>
      </c>
      <c r="BC5" s="167" t="s">
        <v>1921</v>
      </c>
      <c r="BD5" s="167" t="s">
        <v>1921</v>
      </c>
      <c r="BE5" s="167" t="s">
        <v>1921</v>
      </c>
      <c r="BF5" s="167" t="s">
        <v>1921</v>
      </c>
      <c r="BG5" s="167" t="s">
        <v>1921</v>
      </c>
      <c r="BH5" s="167" t="s">
        <v>1921</v>
      </c>
      <c r="BI5" s="167" t="s">
        <v>1921</v>
      </c>
      <c r="BJ5" s="167" t="s">
        <v>1921</v>
      </c>
      <c r="BK5" s="167" t="s">
        <v>1921</v>
      </c>
      <c r="BL5" s="116"/>
      <c r="BM5" s="116"/>
      <c r="BN5" s="116"/>
      <c r="BO5" s="116"/>
      <c r="BP5" s="116"/>
    </row>
    <row r="6" s="105" customFormat="1">
      <c r="A6" s="168">
        <v>115</v>
      </c>
      <c r="B6" s="102" t="s">
        <v>1929</v>
      </c>
      <c r="C6" s="167" t="s">
        <v>1921</v>
      </c>
      <c r="D6" s="167" t="s">
        <v>1921</v>
      </c>
      <c r="E6" s="167" t="s">
        <v>1921</v>
      </c>
      <c r="F6" s="167" t="s">
        <v>1921</v>
      </c>
      <c r="G6" s="167" t="s">
        <v>1921</v>
      </c>
      <c r="H6" s="167" t="s">
        <v>1921</v>
      </c>
      <c r="I6" s="167" t="s">
        <v>1921</v>
      </c>
      <c r="J6" s="167" t="s">
        <v>1921</v>
      </c>
      <c r="K6" s="167" t="s">
        <v>1921</v>
      </c>
      <c r="L6" s="102" t="s">
        <v>1924</v>
      </c>
      <c r="M6" s="167" t="s">
        <v>1921</v>
      </c>
      <c r="N6" s="102" t="s">
        <v>1930</v>
      </c>
      <c r="O6" s="102" t="s">
        <v>785</v>
      </c>
      <c r="P6" s="167" t="s">
        <v>1921</v>
      </c>
      <c r="Q6" s="167" t="s">
        <v>1921</v>
      </c>
      <c r="R6" s="167" t="s">
        <v>1921</v>
      </c>
      <c r="S6" s="167" t="s">
        <v>1921</v>
      </c>
      <c r="T6" s="167" t="s">
        <v>1921</v>
      </c>
      <c r="U6" s="167" t="s">
        <v>1921</v>
      </c>
      <c r="V6" s="167" t="s">
        <v>1921</v>
      </c>
      <c r="W6" s="167" t="s">
        <v>1921</v>
      </c>
      <c r="X6" s="167" t="s">
        <v>1921</v>
      </c>
      <c r="Y6" s="167" t="s">
        <v>1921</v>
      </c>
      <c r="Z6" s="167" t="s">
        <v>1921</v>
      </c>
      <c r="AA6" s="167" t="s">
        <v>1921</v>
      </c>
      <c r="AB6" s="167" t="s">
        <v>1921</v>
      </c>
      <c r="AC6" s="167" t="s">
        <v>1921</v>
      </c>
      <c r="AD6" s="167" t="s">
        <v>1921</v>
      </c>
      <c r="AE6" s="167" t="s">
        <v>1921</v>
      </c>
      <c r="AF6" s="167" t="s">
        <v>1921</v>
      </c>
      <c r="AG6" s="167" t="s">
        <v>1921</v>
      </c>
      <c r="AH6" s="167" t="s">
        <v>1921</v>
      </c>
      <c r="AI6" s="167" t="s">
        <v>1921</v>
      </c>
      <c r="AJ6" s="167" t="s">
        <v>1921</v>
      </c>
      <c r="AK6" s="167" t="s">
        <v>1921</v>
      </c>
      <c r="AL6" s="167" t="s">
        <v>1921</v>
      </c>
      <c r="AM6" s="167" t="s">
        <v>1921</v>
      </c>
      <c r="AN6" s="167" t="s">
        <v>1921</v>
      </c>
      <c r="AO6" s="167" t="s">
        <v>1921</v>
      </c>
      <c r="AP6" s="167" t="s">
        <v>1921</v>
      </c>
      <c r="AQ6" s="167" t="s">
        <v>1921</v>
      </c>
      <c r="AR6" s="167" t="s">
        <v>1921</v>
      </c>
      <c r="AS6" s="167" t="s">
        <v>1921</v>
      </c>
      <c r="AT6" s="167" t="s">
        <v>1921</v>
      </c>
      <c r="AU6" s="167" t="s">
        <v>1921</v>
      </c>
      <c r="AV6" s="167" t="s">
        <v>1921</v>
      </c>
      <c r="AW6" s="167" t="s">
        <v>1921</v>
      </c>
      <c r="AX6" s="167" t="s">
        <v>1921</v>
      </c>
      <c r="AY6" s="167" t="s">
        <v>1921</v>
      </c>
      <c r="AZ6" s="167" t="s">
        <v>1921</v>
      </c>
      <c r="BA6" s="167" t="s">
        <v>1921</v>
      </c>
      <c r="BB6" s="167" t="s">
        <v>1921</v>
      </c>
      <c r="BC6" s="167" t="s">
        <v>1921</v>
      </c>
      <c r="BD6" s="167" t="s">
        <v>1921</v>
      </c>
      <c r="BE6" s="167" t="s">
        <v>1921</v>
      </c>
      <c r="BF6" s="167" t="s">
        <v>1921</v>
      </c>
      <c r="BG6" s="167" t="s">
        <v>1921</v>
      </c>
      <c r="BH6" s="167" t="s">
        <v>1921</v>
      </c>
      <c r="BI6" s="167" t="s">
        <v>1921</v>
      </c>
      <c r="BJ6" s="167" t="s">
        <v>1921</v>
      </c>
      <c r="BK6" s="167" t="s">
        <v>1921</v>
      </c>
      <c r="BL6" s="116"/>
      <c r="BM6" s="116"/>
      <c r="BN6" s="116"/>
      <c r="BO6" s="116"/>
      <c r="BP6" s="116"/>
    </row>
    <row r="7" s="105" customFormat="1">
      <c r="B7" s="105" t="s">
        <v>1931</v>
      </c>
      <c r="C7" s="167" t="s">
        <v>1921</v>
      </c>
      <c r="D7" s="167" t="s">
        <v>1921</v>
      </c>
      <c r="E7" s="167" t="s">
        <v>1921</v>
      </c>
      <c r="F7" s="167" t="s">
        <v>1921</v>
      </c>
      <c r="G7" s="167" t="s">
        <v>1921</v>
      </c>
      <c r="H7" s="167" t="s">
        <v>1921</v>
      </c>
      <c r="I7" s="167" t="s">
        <v>1921</v>
      </c>
      <c r="J7" s="167" t="s">
        <v>1921</v>
      </c>
      <c r="K7" s="167" t="s">
        <v>1921</v>
      </c>
      <c r="L7" s="102" t="s">
        <v>1924</v>
      </c>
      <c r="M7" s="167" t="s">
        <v>1921</v>
      </c>
      <c r="O7" s="105" t="s">
        <v>1932</v>
      </c>
      <c r="P7" s="167" t="s">
        <v>1921</v>
      </c>
      <c r="Q7" s="167" t="s">
        <v>1921</v>
      </c>
      <c r="R7" s="167" t="s">
        <v>1921</v>
      </c>
      <c r="S7" s="167" t="s">
        <v>1921</v>
      </c>
      <c r="T7" s="167" t="s">
        <v>1921</v>
      </c>
      <c r="U7" s="167" t="s">
        <v>1921</v>
      </c>
      <c r="V7" s="167" t="s">
        <v>1921</v>
      </c>
      <c r="W7" s="167" t="s">
        <v>1921</v>
      </c>
      <c r="X7" s="167" t="s">
        <v>1921</v>
      </c>
      <c r="Y7" s="167" t="s">
        <v>1921</v>
      </c>
      <c r="Z7" s="167" t="s">
        <v>1921</v>
      </c>
      <c r="AA7" s="167" t="s">
        <v>1921</v>
      </c>
      <c r="AB7" s="167" t="s">
        <v>1921</v>
      </c>
      <c r="AC7" s="167" t="s">
        <v>1921</v>
      </c>
      <c r="AD7" s="167" t="s">
        <v>1921</v>
      </c>
      <c r="AE7" s="167" t="s">
        <v>1921</v>
      </c>
      <c r="AF7" s="167" t="s">
        <v>1921</v>
      </c>
      <c r="AG7" s="167" t="s">
        <v>1921</v>
      </c>
      <c r="AH7" s="167" t="s">
        <v>1921</v>
      </c>
      <c r="AI7" s="167" t="s">
        <v>1921</v>
      </c>
      <c r="AJ7" s="167" t="s">
        <v>1921</v>
      </c>
      <c r="AK7" s="167" t="s">
        <v>1921</v>
      </c>
      <c r="AL7" s="167" t="s">
        <v>1921</v>
      </c>
      <c r="AM7" s="167" t="s">
        <v>1921</v>
      </c>
      <c r="AN7" s="167" t="s">
        <v>1921</v>
      </c>
      <c r="AO7" s="167" t="s">
        <v>1921</v>
      </c>
      <c r="AP7" s="167" t="s">
        <v>1921</v>
      </c>
      <c r="AQ7" s="167" t="s">
        <v>1921</v>
      </c>
      <c r="AR7" s="167" t="s">
        <v>1921</v>
      </c>
      <c r="AS7" s="167" t="s">
        <v>1921</v>
      </c>
      <c r="AT7" s="167" t="s">
        <v>1921</v>
      </c>
      <c r="AU7" s="167" t="s">
        <v>1921</v>
      </c>
      <c r="AV7" s="167" t="s">
        <v>1921</v>
      </c>
      <c r="AW7" s="167" t="s">
        <v>1921</v>
      </c>
      <c r="AX7" s="167" t="s">
        <v>1921</v>
      </c>
      <c r="AY7" s="167" t="s">
        <v>1921</v>
      </c>
      <c r="AZ7" s="167" t="s">
        <v>1921</v>
      </c>
      <c r="BA7" s="167" t="s">
        <v>1921</v>
      </c>
      <c r="BB7" s="167" t="s">
        <v>1921</v>
      </c>
      <c r="BC7" s="167" t="s">
        <v>1921</v>
      </c>
      <c r="BD7" s="167" t="s">
        <v>1921</v>
      </c>
      <c r="BE7" s="167" t="s">
        <v>1921</v>
      </c>
      <c r="BF7" s="167" t="s">
        <v>1921</v>
      </c>
      <c r="BG7" s="167" t="s">
        <v>1921</v>
      </c>
      <c r="BH7" s="167" t="s">
        <v>1921</v>
      </c>
      <c r="BI7" s="167" t="s">
        <v>1921</v>
      </c>
      <c r="BJ7" s="167" t="s">
        <v>1921</v>
      </c>
      <c r="BK7" s="167" t="s">
        <v>1921</v>
      </c>
    </row>
    <row r="8" s="105" customFormat="1">
      <c r="B8" s="105" t="s">
        <v>1933</v>
      </c>
      <c r="C8" s="167" t="s">
        <v>1921</v>
      </c>
      <c r="D8" s="167" t="s">
        <v>1921</v>
      </c>
      <c r="E8" s="167" t="s">
        <v>1921</v>
      </c>
      <c r="F8" s="167" t="s">
        <v>1921</v>
      </c>
      <c r="G8" s="167" t="s">
        <v>1921</v>
      </c>
      <c r="H8" s="167" t="s">
        <v>1921</v>
      </c>
      <c r="I8" s="167" t="s">
        <v>1921</v>
      </c>
      <c r="J8" s="167" t="s">
        <v>1921</v>
      </c>
      <c r="K8" s="167" t="s">
        <v>1921</v>
      </c>
      <c r="L8" s="167" t="s">
        <v>1921</v>
      </c>
      <c r="M8" s="167" t="s">
        <v>1921</v>
      </c>
      <c r="N8" s="167" t="s">
        <v>1921</v>
      </c>
      <c r="O8" s="167" t="s">
        <v>1921</v>
      </c>
      <c r="P8" s="167" t="s">
        <v>1921</v>
      </c>
      <c r="Q8" s="167" t="s">
        <v>1921</v>
      </c>
      <c r="R8" s="167" t="s">
        <v>1921</v>
      </c>
      <c r="S8" s="167" t="s">
        <v>1921</v>
      </c>
      <c r="T8" s="167" t="s">
        <v>1921</v>
      </c>
      <c r="U8" s="167" t="s">
        <v>1921</v>
      </c>
      <c r="V8" s="167" t="s">
        <v>1921</v>
      </c>
      <c r="W8" s="167" t="s">
        <v>1921</v>
      </c>
      <c r="X8" s="167" t="s">
        <v>1921</v>
      </c>
      <c r="Y8" s="167" t="s">
        <v>1921</v>
      </c>
      <c r="Z8" s="167" t="s">
        <v>1921</v>
      </c>
      <c r="AA8" s="167" t="s">
        <v>1921</v>
      </c>
      <c r="AB8" s="167" t="s">
        <v>1921</v>
      </c>
      <c r="AC8" s="167" t="s">
        <v>1921</v>
      </c>
      <c r="AD8" s="167" t="s">
        <v>1921</v>
      </c>
      <c r="AE8" s="167" t="s">
        <v>1921</v>
      </c>
      <c r="AF8" s="167" t="s">
        <v>1921</v>
      </c>
      <c r="AG8" s="167" t="s">
        <v>1921</v>
      </c>
      <c r="AH8" s="167" t="s">
        <v>1921</v>
      </c>
      <c r="AI8" s="167" t="s">
        <v>1921</v>
      </c>
      <c r="AJ8" s="167" t="s">
        <v>1921</v>
      </c>
      <c r="AK8" s="167" t="s">
        <v>1921</v>
      </c>
      <c r="AL8" s="167" t="s">
        <v>1921</v>
      </c>
      <c r="AM8" s="167" t="s">
        <v>1921</v>
      </c>
      <c r="AN8" s="167" t="s">
        <v>1921</v>
      </c>
      <c r="AO8" s="167" t="s">
        <v>1921</v>
      </c>
      <c r="AP8" s="167" t="s">
        <v>1921</v>
      </c>
      <c r="AQ8" s="167" t="s">
        <v>1921</v>
      </c>
      <c r="AR8" s="167" t="s">
        <v>1921</v>
      </c>
      <c r="AS8" s="167" t="s">
        <v>1921</v>
      </c>
      <c r="AT8" s="167" t="s">
        <v>1921</v>
      </c>
      <c r="AU8" s="167" t="s">
        <v>1921</v>
      </c>
      <c r="AV8" s="167" t="s">
        <v>1921</v>
      </c>
      <c r="AW8" s="167" t="s">
        <v>1921</v>
      </c>
      <c r="AX8" s="167" t="s">
        <v>1921</v>
      </c>
      <c r="AY8" s="167" t="s">
        <v>1921</v>
      </c>
      <c r="AZ8" s="167" t="s">
        <v>1921</v>
      </c>
      <c r="BA8" s="167" t="s">
        <v>1921</v>
      </c>
      <c r="BB8" s="167" t="s">
        <v>1921</v>
      </c>
      <c r="BC8" s="167" t="s">
        <v>1921</v>
      </c>
      <c r="BD8" s="167" t="s">
        <v>1921</v>
      </c>
      <c r="BE8" s="167" t="s">
        <v>1921</v>
      </c>
      <c r="BF8" s="167" t="s">
        <v>1921</v>
      </c>
      <c r="BG8" s="167" t="s">
        <v>1921</v>
      </c>
      <c r="BH8" s="167" t="s">
        <v>1921</v>
      </c>
      <c r="BI8" s="167" t="s">
        <v>1921</v>
      </c>
      <c r="BJ8" s="167" t="s">
        <v>1921</v>
      </c>
      <c r="BK8" s="167" t="s">
        <v>1921</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6" id="{00620061-0004-458C-A838-0042009E0004}">
            <x14:dxf>
              <font>
                <color rgb="FF9C0006"/>
              </font>
              <fill>
                <patternFill patternType="solid">
                  <fgColor rgb="FFFFC7CE"/>
                  <bgColor rgb="FFFFC7CE"/>
                </patternFill>
              </fill>
            </x14:dxf>
          </x14:cfRule>
          <xm:sqref>B1:C1</xm:sqref>
        </x14:conditionalFormatting>
        <x14:conditionalFormatting xmlns:xm="http://schemas.microsoft.com/office/excel/2006/main">
          <x14:cfRule type="duplicateValues" priority="17" id="{00BC00B4-00D5-4B5B-9BA2-00BA00D4001F}">
            <x14:dxf>
              <font>
                <color rgb="FF006100"/>
              </font>
              <fill>
                <patternFill patternType="solid">
                  <fgColor rgb="FFC6EFCE"/>
                  <bgColor rgb="FFC6EFCE"/>
                </patternFill>
              </fill>
            </x14:dxf>
          </x14:cfRule>
          <xm:sqref>B1:C1</xm:sqref>
        </x14:conditionalFormatting>
        <x14:conditionalFormatting xmlns:xm="http://schemas.microsoft.com/office/excel/2006/main">
          <x14:cfRule type="duplicateValues" priority="18" id="{009000FA-0048-490E-9C43-0028005C00BE}">
            <x14:dxf>
              <font>
                <color rgb="FF9C0006"/>
              </font>
              <fill>
                <patternFill patternType="solid">
                  <fgColor rgb="FFFFC7CE"/>
                  <bgColor rgb="FFFFC7CE"/>
                </patternFill>
              </fill>
            </x14:dxf>
          </x14:cfRule>
          <xm:sqref>B1:C1</xm:sqref>
        </x14:conditionalFormatting>
        <x14:conditionalFormatting xmlns:xm="http://schemas.microsoft.com/office/excel/2006/main">
          <x14:cfRule type="duplicateValues" priority="19" id="{00E300BD-004B-4CDF-BC30-008800710058}">
            <x14:dxf>
              <font>
                <color rgb="FF006100"/>
              </font>
              <fill>
                <patternFill patternType="solid">
                  <fgColor rgb="FFC6EFCE"/>
                  <bgColor rgb="FFC6EFCE"/>
                </patternFill>
              </fill>
            </x14:dxf>
          </x14:cfRule>
          <xm:sqref>B1:C1</xm:sqref>
        </x14:conditionalFormatting>
        <x14:conditionalFormatting xmlns:xm="http://schemas.microsoft.com/office/excel/2006/main">
          <x14:cfRule type="duplicateValues" priority="20" id="{002200D8-0023-4303-B3C5-00C100FF00E9}">
            <x14:dxf>
              <font>
                <color rgb="FF9C5700"/>
              </font>
              <fill>
                <patternFill patternType="solid">
                  <fgColor rgb="FFFFEB9C"/>
                  <bgColor rgb="FFFFEB9C"/>
                </patternFill>
              </fill>
            </x14:dxf>
          </x14:cfRule>
          <xm:sqref>B1:C1</xm:sqref>
        </x14:conditionalFormatting>
        <x14:conditionalFormatting xmlns:xm="http://schemas.microsoft.com/office/excel/2006/main">
          <x14:cfRule type="duplicateValues" priority="21" id="{0026000F-0035-4467-9BE1-0081009200F7}">
            <x14:dxf>
              <font>
                <color rgb="FF9C0006"/>
              </font>
              <fill>
                <patternFill patternType="solid">
                  <fgColor rgb="FFFFC7CE"/>
                  <bgColor rgb="FFFFC7CE"/>
                </patternFill>
              </fill>
            </x14:dxf>
          </x14:cfRule>
          <xm:sqref>B1:C1</xm:sqref>
        </x14:conditionalFormatting>
        <x14:conditionalFormatting xmlns:xm="http://schemas.microsoft.com/office/excel/2006/main">
          <x14:cfRule type="duplicateValues" priority="23" id="{00D80030-0071-417F-B003-007700370092}">
            <x14:dxf>
              <font>
                <color rgb="FF9C0006"/>
              </font>
              <fill>
                <patternFill patternType="solid">
                  <fgColor rgb="FFFFC7CE"/>
                  <bgColor rgb="FFFFC7CE"/>
                </patternFill>
              </fill>
            </x14:dxf>
          </x14:cfRule>
          <xm:sqref>B1:C1</xm:sqref>
        </x14:conditionalFormatting>
        <x14:conditionalFormatting xmlns:xm="http://schemas.microsoft.com/office/excel/2006/main">
          <x14:cfRule type="duplicateValues" priority="30" id="{00ED00A4-00CD-4403-8D17-001000B800E2}">
            <x14:dxf>
              <font>
                <color rgb="FF006100"/>
              </font>
              <fill>
                <patternFill patternType="solid">
                  <fgColor rgb="FFC6EFCE"/>
                  <bgColor rgb="FFC6EFCE"/>
                </patternFill>
              </fill>
            </x14:dxf>
          </x14:cfRule>
          <xm:sqref>B1:C1</xm:sqref>
        </x14:conditionalFormatting>
        <x14:conditionalFormatting xmlns:xm="http://schemas.microsoft.com/office/excel/2006/main">
          <x14:cfRule type="duplicateValues" priority="31" id="{008000F2-003B-4389-B44E-0063006600CC}">
            <x14:dxf>
              <font>
                <color rgb="FF006100"/>
              </font>
              <fill>
                <patternFill patternType="solid">
                  <fgColor rgb="FFC6EFCE"/>
                  <bgColor rgb="FFC6EFCE"/>
                </patternFill>
              </fill>
            </x14:dxf>
          </x14:cfRule>
          <xm:sqref>B1:C1</xm:sqref>
        </x14:conditionalFormatting>
        <x14:conditionalFormatting xmlns:xm="http://schemas.microsoft.com/office/excel/2006/main">
          <x14:cfRule type="duplicateValues" priority="32" id="{003B005B-00E1-47A9-8D6C-00D2007300CD}">
            <x14:dxf>
              <font>
                <color rgb="FF9C0006"/>
              </font>
              <fill>
                <patternFill patternType="solid">
                  <fgColor rgb="FFFFC7CE"/>
                  <bgColor rgb="FFFFC7CE"/>
                </patternFill>
              </fill>
            </x14:dxf>
          </x14:cfRule>
          <xm:sqref>B1:C1</xm:sqref>
        </x14:conditionalFormatting>
        <x14:conditionalFormatting xmlns:xm="http://schemas.microsoft.com/office/excel/2006/main">
          <x14:cfRule type="duplicateValues" priority="37" id="{00260070-000C-4944-A131-00DB00D20018}">
            <x14:dxf>
              <font>
                <color rgb="FF006100"/>
              </font>
              <fill>
                <patternFill patternType="solid">
                  <fgColor rgb="FFC6EFCE"/>
                  <bgColor rgb="FFC6EFCE"/>
                </patternFill>
              </fill>
            </x14:dxf>
          </x14:cfRule>
          <xm:sqref>B1:C1</xm:sqref>
        </x14:conditionalFormatting>
        <x14:conditionalFormatting xmlns:xm="http://schemas.microsoft.com/office/excel/2006/main">
          <x14:cfRule type="duplicateValues" priority="41" id="{001A00B5-008C-404E-B278-00E8008000C4}">
            <x14:dxf>
              <font>
                <color rgb="FF9C0006"/>
              </font>
              <fill>
                <patternFill patternType="solid">
                  <fgColor rgb="FFFFC7CE"/>
                  <bgColor rgb="FFFFC7CE"/>
                </patternFill>
              </fill>
            </x14:dxf>
          </x14:cfRule>
          <xm:sqref>B1:C1</xm:sqref>
        </x14:conditionalFormatting>
        <x14:conditionalFormatting xmlns:xm="http://schemas.microsoft.com/office/excel/2006/main">
          <x14:cfRule type="duplicateValues" priority="42" id="{002000FB-00DC-4853-96E9-00EA001800F2}">
            <x14:dxf>
              <font>
                <color rgb="FF9C0006"/>
              </font>
              <fill>
                <patternFill patternType="solid">
                  <fgColor rgb="FFFFC7CE"/>
                  <bgColor rgb="FFFFC7CE"/>
                </patternFill>
              </fill>
            </x14:dxf>
          </x14:cfRule>
          <xm:sqref>B1:D1</xm:sqref>
        </x14:conditionalFormatting>
        <x14:conditionalFormatting xmlns:xm="http://schemas.microsoft.com/office/excel/2006/main">
          <x14:cfRule type="containsText" priority="1" operator="containsText" text="FIRMADO" id="{00C80033-00B0-42AF-B1C0-005500CE004F}">
            <xm:f>NOT(ISERROR(SEARCH("FIRMADO",L4)))</xm:f>
            <x14:dxf>
              <font>
                <color rgb="FF9C5700"/>
              </font>
              <fill>
                <patternFill patternType="solid">
                  <fgColor rgb="FFFFEB9C"/>
                  <bgColor rgb="FFFFEB9C"/>
                </patternFill>
              </fill>
            </x14:dxf>
          </x14:cfRule>
          <xm:sqref>L4:L7</xm:sqref>
        </x14:conditionalFormatting>
        <x14:conditionalFormatting xmlns:xm="http://schemas.microsoft.com/office/excel/2006/main">
          <x14:cfRule type="containsText" priority="2" operator="containsText" text="RECHAZADO" id="{00DF00ED-00D0-481B-B4F5-0060000F0083}">
            <xm:f>NOT(ISERROR(SEARCH("RECHAZADO",L4)))</xm:f>
            <x14:dxf>
              <font>
                <color rgb="FF9C0006"/>
              </font>
              <fill>
                <patternFill patternType="solid">
                  <fgColor rgb="FFFFC7CE"/>
                  <bgColor rgb="FFFFC7CE"/>
                </patternFill>
              </fill>
            </x14:dxf>
          </x14:cfRule>
          <xm:sqref>L4:L7</xm:sqref>
        </x14:conditionalFormatting>
        <x14:conditionalFormatting xmlns:xm="http://schemas.microsoft.com/office/excel/2006/main">
          <x14:cfRule type="containsText" priority="3" operator="containsText" text="EN EJECUCION" id="{005400B9-005C-4162-84CE-00A700D50050}">
            <xm:f>NOT(ISERROR(SEARCH("EN EJECUCION",L4)))</xm:f>
            <x14:dxf>
              <font>
                <color rgb="FF006100"/>
              </font>
              <fill>
                <patternFill patternType="solid">
                  <fgColor rgb="FFC6EFCE"/>
                  <bgColor rgb="FFC6EFCE"/>
                </patternFill>
              </fill>
            </x14:dxf>
          </x14:cfRule>
          <xm:sqref>L4:L7</xm:sqref>
        </x14:conditionalFormatting>
        <x14:conditionalFormatting xmlns:xm="http://schemas.microsoft.com/office/excel/2006/main">
          <x14:cfRule type="containsText" priority="13" operator="containsText" text="FIRMADO" id="{00CE00E8-00CB-4D7F-924A-00D000A30074}">
            <xm:f>NOT(ISERROR(SEARCH("FIRMADO",L1)))</xm:f>
            <x14:dxf>
              <font>
                <color rgb="FF9C5700"/>
              </font>
              <fill>
                <patternFill patternType="solid">
                  <fgColor rgb="FFFFEB9C"/>
                  <bgColor rgb="FFFFEB9C"/>
                </patternFill>
              </fill>
            </x14:dxf>
          </x14:cfRule>
          <xm:sqref>L1:M1</xm:sqref>
        </x14:conditionalFormatting>
        <x14:conditionalFormatting xmlns:xm="http://schemas.microsoft.com/office/excel/2006/main">
          <x14:cfRule type="containsText" priority="14" operator="containsText" text="RECHAZADO" id="{00710011-00FA-4EEE-B795-00C7003D0099}">
            <xm:f>NOT(ISERROR(SEARCH("RECHAZADO",L1)))</xm:f>
            <x14:dxf>
              <font>
                <color rgb="FF9C0006"/>
              </font>
              <fill>
                <patternFill patternType="solid">
                  <fgColor rgb="FFFFC7CE"/>
                  <bgColor rgb="FFFFC7CE"/>
                </patternFill>
              </fill>
            </x14:dxf>
          </x14:cfRule>
          <xm:sqref>L1:M1</xm:sqref>
        </x14:conditionalFormatting>
        <x14:conditionalFormatting xmlns:xm="http://schemas.microsoft.com/office/excel/2006/main">
          <x14:cfRule type="containsText" priority="15" operator="containsText" text="EN EJECUCION" id="{00910004-0025-4341-83B2-003800710009}">
            <xm:f>NOT(ISERROR(SEARCH("EN EJECUCION",L1)))</xm:f>
            <x14:dxf>
              <font>
                <color rgb="FF006100"/>
              </font>
              <fill>
                <patternFill patternType="solid">
                  <fgColor rgb="FFC6EFCE"/>
                  <bgColor rgb="FFC6EFCE"/>
                </patternFill>
              </fill>
            </x14:dxf>
          </x14:cfRule>
          <xm:sqref>L1:M1</xm:sqref>
        </x14:conditionalFormatting>
        <x14:conditionalFormatting xmlns:xm="http://schemas.microsoft.com/office/excel/2006/main">
          <x14:cfRule type="duplicateValues" priority="22" id="{007C00B1-00E9-4008-9F1D-003000AB00FB}">
            <x14:dxf>
              <font>
                <color rgb="FF9C5700"/>
              </font>
              <fill>
                <patternFill patternType="solid">
                  <fgColor rgb="FFFFEB9C"/>
                  <bgColor rgb="FFFFEB9C"/>
                </patternFill>
              </fill>
            </x14:dxf>
          </x14:cfRule>
          <xm:sqref>P1</xm:sqref>
        </x14:conditionalFormatting>
        <x14:conditionalFormatting xmlns:xm="http://schemas.microsoft.com/office/excel/2006/main">
          <x14:cfRule type="duplicateValues" priority="24" id="{00E600D9-002C-4B4D-8B0F-00440081008C}">
            <x14:dxf>
              <font>
                <color rgb="FF9C5700"/>
              </font>
              <fill>
                <patternFill patternType="solid">
                  <fgColor rgb="FFFFEB9C"/>
                  <bgColor rgb="FFFFEB9C"/>
                </patternFill>
              </fill>
            </x14:dxf>
          </x14:cfRule>
          <xm:sqref>P1</xm:sqref>
        </x14:conditionalFormatting>
        <x14:conditionalFormatting xmlns:xm="http://schemas.microsoft.com/office/excel/2006/main">
          <x14:cfRule type="duplicateValues" priority="25" id="{00A400C8-0040-499B-9928-002F00A00069}">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26" id="{00210084-00CD-4E26-87CF-00C9000000B1}">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27" id="{002900FD-002F-499D-AE60-007E00B40078}">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28" id="{00D600E4-000D-486D-87D1-0034004100B1}">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29" id="{000600ED-00F6-4854-BDC3-002E001400AE}">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33" id="{00FC003E-007C-4483-A4CC-00F800B600F7}">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34" id="{009C00F6-0079-4CEB-A0F9-007C00BC0030}">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35" id="{00E600FE-007F-4438-93E8-009A002A00BA}">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36" id="{001900ED-001C-4E22-8157-002F002C0093}">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38" id="{00930052-0074-4D62-BE5A-003600E600D3}">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39" id="{000300B8-0057-4848-BFD2-006000CF0030}">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40" id="{0065009F-0028-4CD2-A986-002A00530081}">
            <x14:dxf>
              <font>
                <color rgb="FF9C0006"/>
              </font>
              <fill>
                <patternFill patternType="solid">
                  <fgColor rgb="FFFFC7CE"/>
                  <bgColor rgb="FFFFC7CE"/>
                </patternFill>
              </fill>
            </x14:dxf>
          </x14:cfRule>
          <xm:sqref>P1</xm:sqref>
        </x14:conditionalFormatting>
        <x14:conditionalFormatting xmlns:xm="http://schemas.microsoft.com/office/excel/2006/main">
          <x14:cfRule type="duplicateValues" priority="45" id="{00BE0090-003A-40EB-8180-004C00CE0054}">
            <x14:dxf>
              <font>
                <color rgb="FF006100"/>
              </font>
              <fill>
                <patternFill patternType="solid">
                  <fgColor rgb="FFC6EFCE"/>
                  <bgColor rgb="FFC6EFCE"/>
                </patternFill>
              </fill>
            </x14:dxf>
          </x14:cfRule>
          <xm:sqref>P1</xm:sqref>
        </x14:conditionalFormatting>
        <x14:conditionalFormatting xmlns:xm="http://schemas.microsoft.com/office/excel/2006/main">
          <x14:cfRule type="duplicateValues" priority="44" id="{006C0015-0067-4A3B-AE7D-001400C70020}">
            <x14:dxf>
              <fill>
                <patternFill patternType="solid">
                  <fgColor rgb="FF92D050"/>
                  <bgColor rgb="FF92D050"/>
                </patternFill>
              </fill>
            </x14:dxf>
          </x14:cfRule>
          <xm:sqref>R1</xm:sqref>
        </x14:conditionalFormatting>
        <x14:conditionalFormatting xmlns:xm="http://schemas.microsoft.com/office/excel/2006/main">
          <x14:cfRule type="duplicateValues" priority="43" id="{004E0081-0040-48CD-97FE-008800760036}">
            <x14:dxf>
              <fill>
                <patternFill patternType="solid">
                  <fgColor rgb="FF92D050"/>
                  <bgColor rgb="FF92D050"/>
                </patternFill>
              </fill>
            </x14:dxf>
          </x14:cfRule>
          <xm:sqref>Z1:AB1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pane ySplit="1" topLeftCell="A2" activePane="bottomLeft" state="frozen"/>
      <selection activeCell="B1" activeCellId="0" sqref="B1"/>
    </sheetView>
  </sheetViews>
  <sheetFormatPr defaultColWidth="11.42578125" defaultRowHeight="15"/>
  <cols>
    <col bestFit="1" customWidth="1" min="1" max="1" width="15.140625"/>
    <col customWidth="1" min="2" max="2" width="14.7109375"/>
    <col customWidth="1" min="3" max="6" width="11.42578125"/>
    <col customWidth="1" min="7" max="7" width="13.85546875"/>
    <col customWidth="1" min="10" max="10" width="14.42578125"/>
    <col customWidth="1" min="13" max="13" width="15.7109375"/>
  </cols>
  <sheetData>
    <row r="1" ht="16.5">
      <c r="A1" s="170" t="s">
        <v>19</v>
      </c>
      <c r="B1" s="171" t="s">
        <v>1934</v>
      </c>
      <c r="C1" s="172" t="s">
        <v>1935</v>
      </c>
      <c r="D1" s="170" t="s">
        <v>1936</v>
      </c>
      <c r="E1" s="170" t="s">
        <v>1937</v>
      </c>
      <c r="F1" s="170" t="s">
        <v>1938</v>
      </c>
      <c r="G1" s="171" t="s">
        <v>1939</v>
      </c>
      <c r="H1" s="170" t="s">
        <v>1940</v>
      </c>
      <c r="I1" s="170"/>
      <c r="J1" s="170" t="s">
        <v>1941</v>
      </c>
      <c r="K1" s="170" t="s">
        <v>1942</v>
      </c>
      <c r="L1" s="170"/>
      <c r="M1" s="170" t="s">
        <v>1941</v>
      </c>
      <c r="N1" s="170" t="s">
        <v>1943</v>
      </c>
      <c r="O1" s="170"/>
      <c r="P1" s="170" t="s">
        <v>1941</v>
      </c>
    </row>
    <row r="2">
      <c r="A2" t="str">
        <f>PRINCIPAL!B2</f>
        <v>UAESP-01-2026</v>
      </c>
      <c r="G2">
        <f t="shared" ref="G2:G65" si="16">B2+C2+D2+E2+F2</f>
        <v>0</v>
      </c>
    </row>
    <row r="3">
      <c r="A3" t="str">
        <f>PRINCIPAL!B3</f>
        <v>UAESP-02-2026</v>
      </c>
      <c r="G3">
        <f t="shared" si="16"/>
        <v>0</v>
      </c>
    </row>
    <row r="4">
      <c r="A4" t="str">
        <f>PRINCIPAL!B4</f>
        <v>UAESP-03-2026</v>
      </c>
      <c r="G4">
        <f t="shared" si="16"/>
        <v>0</v>
      </c>
    </row>
    <row r="5">
      <c r="A5" t="str">
        <f>PRINCIPAL!B5</f>
        <v>UAESP-04-2026</v>
      </c>
      <c r="B5">
        <v>14760000</v>
      </c>
      <c r="G5">
        <f t="shared" si="16"/>
        <v>14760000</v>
      </c>
      <c r="H5" s="173"/>
      <c r="I5" s="173"/>
    </row>
    <row r="6">
      <c r="A6" t="e">
        <f t="shared" ref="A6:A7" si="17">PRINCIPAL!#REF!</f>
        <v>#REF!</v>
      </c>
      <c r="B6">
        <v>5850000</v>
      </c>
      <c r="G6">
        <f t="shared" si="16"/>
        <v>5850000</v>
      </c>
      <c r="H6" s="173">
        <v>46004</v>
      </c>
      <c r="I6" s="173">
        <v>46034</v>
      </c>
      <c r="J6" t="s">
        <v>1944</v>
      </c>
    </row>
    <row r="7">
      <c r="A7" t="e">
        <f t="shared" si="17"/>
        <v>#REF!</v>
      </c>
      <c r="B7">
        <v>8500000</v>
      </c>
      <c r="G7">
        <f t="shared" si="16"/>
        <v>8500000</v>
      </c>
      <c r="H7" s="173">
        <v>46004</v>
      </c>
      <c r="I7" s="173">
        <v>46034</v>
      </c>
      <c r="J7" t="s">
        <v>1944</v>
      </c>
    </row>
    <row r="8">
      <c r="A8" t="str">
        <f>PRINCIPAL!B6</f>
        <v>UAESP-07-2026</v>
      </c>
      <c r="G8">
        <f t="shared" si="16"/>
        <v>0</v>
      </c>
      <c r="H8" s="173"/>
      <c r="I8" s="173"/>
    </row>
    <row r="9">
      <c r="A9" t="str">
        <f>PRINCIPAL!B7</f>
        <v>UAESP-08-2026</v>
      </c>
      <c r="B9">
        <v>3000000</v>
      </c>
      <c r="G9">
        <f t="shared" si="16"/>
        <v>3000000</v>
      </c>
      <c r="H9" s="173">
        <v>46010</v>
      </c>
      <c r="I9" s="173">
        <v>46025</v>
      </c>
      <c r="J9" t="s">
        <v>1945</v>
      </c>
    </row>
    <row r="10">
      <c r="A10" t="str">
        <f>PRINCIPAL!B8</f>
        <v>UAESP-09-2026</v>
      </c>
      <c r="B10">
        <v>6000000</v>
      </c>
      <c r="G10">
        <f t="shared" si="16"/>
        <v>6000000</v>
      </c>
      <c r="H10" s="173">
        <v>46004</v>
      </c>
      <c r="I10" s="173">
        <v>46034</v>
      </c>
      <c r="J10" t="s">
        <v>1944</v>
      </c>
    </row>
    <row r="11">
      <c r="A11" t="str">
        <f>PRINCIPAL!B9</f>
        <v>UAESP-10-2026</v>
      </c>
      <c r="B11">
        <v>15000000</v>
      </c>
      <c r="G11">
        <f t="shared" si="16"/>
        <v>15000000</v>
      </c>
      <c r="H11" s="173">
        <v>46004</v>
      </c>
      <c r="I11" s="173">
        <v>46034</v>
      </c>
      <c r="J11" t="s">
        <v>1944</v>
      </c>
    </row>
    <row r="12">
      <c r="A12" t="str">
        <f>PRINCIPAL!B10</f>
        <v>UAESP-11-2026</v>
      </c>
      <c r="G12">
        <f t="shared" si="16"/>
        <v>0</v>
      </c>
      <c r="H12" s="173"/>
      <c r="I12" s="173"/>
    </row>
    <row r="13">
      <c r="A13" t="str">
        <f>PRINCIPAL!B11</f>
        <v>UAESP-12-2026</v>
      </c>
      <c r="B13">
        <v>4700000</v>
      </c>
      <c r="G13">
        <f t="shared" si="16"/>
        <v>4700000</v>
      </c>
      <c r="H13" s="173">
        <v>46008</v>
      </c>
      <c r="I13" s="173">
        <v>46023</v>
      </c>
      <c r="J13" t="s">
        <v>1946</v>
      </c>
    </row>
    <row r="14">
      <c r="A14" t="str">
        <f>'ANULADO-RECHAZADOS'!B4</f>
        <v>UAESP-13-2026</v>
      </c>
      <c r="B14">
        <v>7500000</v>
      </c>
      <c r="G14">
        <f t="shared" si="16"/>
        <v>7500000</v>
      </c>
      <c r="H14" s="173">
        <v>46004</v>
      </c>
      <c r="I14" s="173">
        <v>46034</v>
      </c>
      <c r="J14" t="s">
        <v>1944</v>
      </c>
    </row>
    <row r="15">
      <c r="A15" t="str">
        <f>PRINCIPAL!B12</f>
        <v>UAESP-14-2026</v>
      </c>
      <c r="G15">
        <f t="shared" si="16"/>
        <v>0</v>
      </c>
      <c r="H15" s="173"/>
      <c r="I15" s="173"/>
      <c r="K15" s="173"/>
      <c r="L15" s="173"/>
    </row>
    <row r="16">
      <c r="A16" t="str">
        <f>PRINCIPAL!B13</f>
        <v>UAESP-15-2026</v>
      </c>
      <c r="G16">
        <f t="shared" si="16"/>
        <v>0</v>
      </c>
    </row>
    <row r="17">
      <c r="A17" t="str">
        <f>PRINCIPAL!B14</f>
        <v>UAESP-16-2026</v>
      </c>
      <c r="G17">
        <f t="shared" si="16"/>
        <v>0</v>
      </c>
      <c r="H17" s="173"/>
      <c r="I17" s="173"/>
    </row>
    <row r="18">
      <c r="A18" t="str">
        <f>PRINCIPAL!B15</f>
        <v>UAESP-17-2026</v>
      </c>
      <c r="G18">
        <f t="shared" si="16"/>
        <v>0</v>
      </c>
      <c r="H18" s="173"/>
      <c r="I18" s="173"/>
    </row>
    <row r="19">
      <c r="A19" t="str">
        <f>PRINCIPAL!B16</f>
        <v>UAESP-18-2026</v>
      </c>
      <c r="G19">
        <f t="shared" si="16"/>
        <v>0</v>
      </c>
    </row>
    <row r="20">
      <c r="A20" t="str">
        <f>PRINCIPAL!B17</f>
        <v>UAESP-19-2026</v>
      </c>
      <c r="B20">
        <v>3500000</v>
      </c>
      <c r="G20">
        <f t="shared" si="16"/>
        <v>3500000</v>
      </c>
      <c r="H20" s="173">
        <v>46015</v>
      </c>
      <c r="I20" s="173">
        <v>46030</v>
      </c>
      <c r="J20" t="s">
        <v>1945</v>
      </c>
    </row>
    <row r="21">
      <c r="A21" t="str">
        <f>PRINCIPAL!B18</f>
        <v>UAESP-20-2026</v>
      </c>
      <c r="B21">
        <v>5000000</v>
      </c>
      <c r="G21">
        <f t="shared" si="16"/>
        <v>5000000</v>
      </c>
      <c r="H21" s="173">
        <v>46009</v>
      </c>
      <c r="I21" s="173">
        <v>46024</v>
      </c>
      <c r="J21" t="s">
        <v>1945</v>
      </c>
    </row>
    <row r="22">
      <c r="A22" t="str">
        <f>PRINCIPAL!B19</f>
        <v>UAESP-21-2026</v>
      </c>
      <c r="B22">
        <v>8500000</v>
      </c>
      <c r="G22">
        <f t="shared" si="16"/>
        <v>8500000</v>
      </c>
      <c r="H22" s="173">
        <v>46008</v>
      </c>
      <c r="I22" s="173">
        <v>46038</v>
      </c>
      <c r="J22" t="s">
        <v>1944</v>
      </c>
    </row>
    <row r="23">
      <c r="A23" t="str">
        <f>PRINCIPAL!B20</f>
        <v>UAESP-22-2026</v>
      </c>
      <c r="B23">
        <v>2600000</v>
      </c>
      <c r="G23">
        <f t="shared" si="16"/>
        <v>2600000</v>
      </c>
      <c r="H23" s="173">
        <v>46010</v>
      </c>
      <c r="I23" s="173">
        <v>46030</v>
      </c>
      <c r="J23" t="s">
        <v>1947</v>
      </c>
    </row>
    <row r="24">
      <c r="A24" t="str">
        <f>PRINCIPAL!B21</f>
        <v>UAESP-23-2026</v>
      </c>
      <c r="G24">
        <f t="shared" si="16"/>
        <v>0</v>
      </c>
      <c r="H24" s="173"/>
      <c r="I24" s="173"/>
      <c r="K24" s="173"/>
      <c r="L24" s="173"/>
    </row>
    <row r="25">
      <c r="A25" t="str">
        <f>PRINCIPAL!B22</f>
        <v>UAESP-24-2026</v>
      </c>
      <c r="B25">
        <v>5850000</v>
      </c>
      <c r="G25">
        <f t="shared" si="16"/>
        <v>5850000</v>
      </c>
      <c r="H25" s="173">
        <v>46009</v>
      </c>
      <c r="I25" s="173">
        <v>46039</v>
      </c>
      <c r="J25" t="s">
        <v>1944</v>
      </c>
    </row>
    <row r="26">
      <c r="A26" t="str">
        <f>PRINCIPAL!B23</f>
        <v>UAESP-25-2026</v>
      </c>
      <c r="G26">
        <f t="shared" si="16"/>
        <v>0</v>
      </c>
      <c r="H26" s="173"/>
      <c r="I26" s="173"/>
    </row>
    <row r="27">
      <c r="A27" t="str">
        <f>PRINCIPAL!B24</f>
        <v>UAESP-26-2026</v>
      </c>
      <c r="G27">
        <f t="shared" si="16"/>
        <v>0</v>
      </c>
    </row>
    <row r="28">
      <c r="A28" t="str">
        <f>PRINCIPAL!B25</f>
        <v>UAESP-27-2026</v>
      </c>
      <c r="G28">
        <f t="shared" si="16"/>
        <v>0</v>
      </c>
      <c r="H28" s="173"/>
      <c r="I28" s="173"/>
    </row>
    <row r="29">
      <c r="A29" t="str">
        <f>PRINCIPAL!B26</f>
        <v>UAESP-28-2026</v>
      </c>
      <c r="G29">
        <f t="shared" si="16"/>
        <v>0</v>
      </c>
      <c r="H29" s="173"/>
      <c r="I29" s="173"/>
    </row>
    <row r="30">
      <c r="A30" t="str">
        <f>PRINCIPAL!B27</f>
        <v>UAESP-29-2026</v>
      </c>
      <c r="G30">
        <f t="shared" si="16"/>
        <v>0</v>
      </c>
    </row>
    <row r="31">
      <c r="A31" t="str">
        <f>PRINCIPAL!B28</f>
        <v>UAESP-030-2026</v>
      </c>
      <c r="B31">
        <v>3000000</v>
      </c>
      <c r="G31">
        <f t="shared" si="16"/>
        <v>3000000</v>
      </c>
      <c r="H31" s="173">
        <v>46016</v>
      </c>
      <c r="I31" s="173">
        <v>46031</v>
      </c>
      <c r="J31" t="s">
        <v>1945</v>
      </c>
    </row>
    <row r="32">
      <c r="A32" t="str">
        <f>PRINCIPAL!B29</f>
        <v>UAESP-31-2026</v>
      </c>
      <c r="G32">
        <f t="shared" si="16"/>
        <v>0</v>
      </c>
      <c r="H32" s="173"/>
      <c r="I32" s="173"/>
      <c r="K32" s="173"/>
      <c r="L32" s="173"/>
    </row>
    <row r="33">
      <c r="A33" t="str">
        <f>PRINCIPAL!B30</f>
        <v>UAESP-32-2026</v>
      </c>
      <c r="G33">
        <f t="shared" si="16"/>
        <v>0</v>
      </c>
      <c r="H33" s="173"/>
      <c r="I33" s="173"/>
    </row>
    <row r="34">
      <c r="A34" t="str">
        <f>PRINCIPAL!B31</f>
        <v>UAESP-33-2026</v>
      </c>
      <c r="G34">
        <f t="shared" si="16"/>
        <v>0</v>
      </c>
      <c r="H34" s="173"/>
      <c r="I34" s="173"/>
    </row>
    <row r="35">
      <c r="A35" t="str">
        <f>PRINCIPAL!B32</f>
        <v>UAESP-34-2026</v>
      </c>
      <c r="B35">
        <v>3500000</v>
      </c>
      <c r="G35">
        <f t="shared" si="16"/>
        <v>3500000</v>
      </c>
      <c r="H35" s="173">
        <v>46011</v>
      </c>
      <c r="I35" s="173">
        <v>46026</v>
      </c>
      <c r="J35" t="s">
        <v>1946</v>
      </c>
    </row>
    <row r="36">
      <c r="A36" t="str">
        <f>PRINCIPAL!B33</f>
        <v>UAESP-35-2026</v>
      </c>
      <c r="B36">
        <v>2600000</v>
      </c>
      <c r="G36">
        <f t="shared" si="16"/>
        <v>2600000</v>
      </c>
      <c r="H36" s="173">
        <v>46012</v>
      </c>
      <c r="I36" s="173">
        <v>46032</v>
      </c>
      <c r="J36" t="s">
        <v>1947</v>
      </c>
    </row>
    <row r="37">
      <c r="A37" t="str">
        <f>PRINCIPAL!B34</f>
        <v>UAESP-36-2026</v>
      </c>
      <c r="G37">
        <f t="shared" si="16"/>
        <v>0</v>
      </c>
    </row>
    <row r="38">
      <c r="A38" t="str">
        <f>PRINCIPAL!B35</f>
        <v>UAESP-037-2026</v>
      </c>
      <c r="G38">
        <f t="shared" si="16"/>
        <v>0</v>
      </c>
      <c r="H38" s="173"/>
      <c r="I38" s="173"/>
    </row>
    <row r="39">
      <c r="A39" t="str">
        <f>PRINCIPAL!B36</f>
        <v>UAESP-38-2026</v>
      </c>
      <c r="G39">
        <f t="shared" si="16"/>
        <v>0</v>
      </c>
    </row>
    <row r="40">
      <c r="A40" t="str">
        <f>PRINCIPAL!B37</f>
        <v>UAESP-39-2026</v>
      </c>
      <c r="G40">
        <f t="shared" si="16"/>
        <v>0</v>
      </c>
    </row>
    <row r="41">
      <c r="A41" t="str">
        <f>PRINCIPAL!B38</f>
        <v>UAESP-40-2026</v>
      </c>
      <c r="G41">
        <f t="shared" si="16"/>
        <v>0</v>
      </c>
    </row>
    <row r="42">
      <c r="A42" t="str">
        <f>PRINCIPAL!B39</f>
        <v>UAESP-41-2026</v>
      </c>
      <c r="G42">
        <f t="shared" si="16"/>
        <v>0</v>
      </c>
    </row>
    <row r="43">
      <c r="A43" t="str">
        <f>PRINCIPAL!B40</f>
        <v>UAESP-042-2026</v>
      </c>
      <c r="B43">
        <v>2925000</v>
      </c>
      <c r="G43">
        <f t="shared" si="16"/>
        <v>2925000</v>
      </c>
      <c r="H43" s="173">
        <v>46012</v>
      </c>
      <c r="I43" s="173">
        <v>46027</v>
      </c>
      <c r="J43" t="s">
        <v>1945</v>
      </c>
    </row>
    <row r="44">
      <c r="A44" t="str">
        <f>PRINCIPAL!B41</f>
        <v>UAESP-43-2026</v>
      </c>
      <c r="G44">
        <f t="shared" si="16"/>
        <v>0</v>
      </c>
      <c r="H44" s="173"/>
      <c r="I44" s="173"/>
    </row>
    <row r="45">
      <c r="A45" t="str">
        <f>PRINCIPAL!B42</f>
        <v>UAESP-044-2026</v>
      </c>
      <c r="G45">
        <f t="shared" si="16"/>
        <v>0</v>
      </c>
      <c r="H45" s="173"/>
      <c r="I45" s="173"/>
    </row>
    <row r="46">
      <c r="A46" t="str">
        <f>PRINCIPAL!B43</f>
        <v>UAESP-045-2026</v>
      </c>
      <c r="B46">
        <v>15000000</v>
      </c>
      <c r="G46">
        <f t="shared" si="16"/>
        <v>15000000</v>
      </c>
      <c r="H46" s="173">
        <v>46015</v>
      </c>
      <c r="I46" s="173">
        <v>46104</v>
      </c>
      <c r="J46" t="s">
        <v>1948</v>
      </c>
    </row>
    <row r="47">
      <c r="A47" t="str">
        <f>PRINCIPAL!B44</f>
        <v>UAESP-46-2026</v>
      </c>
      <c r="G47">
        <f t="shared" si="16"/>
        <v>0</v>
      </c>
    </row>
    <row r="48">
      <c r="A48" t="str">
        <f>PRINCIPAL!B45</f>
        <v>UAESP-47-2026</v>
      </c>
      <c r="G48">
        <f t="shared" si="16"/>
        <v>0</v>
      </c>
      <c r="H48" s="173"/>
      <c r="I48" s="173"/>
    </row>
    <row r="49">
      <c r="A49" t="str">
        <f>PRINCIPAL!B46</f>
        <v>UAESP-048-2026</v>
      </c>
      <c r="G49">
        <f t="shared" si="16"/>
        <v>0</v>
      </c>
      <c r="H49" s="173"/>
      <c r="I49" s="173"/>
    </row>
    <row r="50">
      <c r="A50" t="str">
        <f>PRINCIPAL!B47</f>
        <v>UAESP-49-2026</v>
      </c>
      <c r="G50">
        <f t="shared" si="16"/>
        <v>0</v>
      </c>
      <c r="H50" s="173"/>
      <c r="I50" s="173"/>
    </row>
    <row r="51">
      <c r="A51" t="str">
        <f>PRINCIPAL!B48</f>
        <v>UAESP-50-2026</v>
      </c>
      <c r="G51">
        <f t="shared" si="16"/>
        <v>0</v>
      </c>
    </row>
    <row r="52">
      <c r="A52" t="str">
        <f>PRINCIPAL!B49</f>
        <v>UAESP-51-2026</v>
      </c>
      <c r="G52">
        <f t="shared" si="16"/>
        <v>0</v>
      </c>
    </row>
    <row r="53">
      <c r="A53" t="str">
        <f>PRINCIPAL!B50</f>
        <v>UAESP-52-2026</v>
      </c>
      <c r="G53">
        <f t="shared" si="16"/>
        <v>0</v>
      </c>
    </row>
    <row r="54">
      <c r="A54" t="str">
        <f>PRINCIPAL!B51</f>
        <v>UAESP-53-2026</v>
      </c>
      <c r="G54">
        <f t="shared" si="16"/>
        <v>0</v>
      </c>
    </row>
    <row r="55">
      <c r="A55" t="str">
        <f>PRINCIPAL!B52</f>
        <v>UAESP-54-2026</v>
      </c>
      <c r="G55">
        <f t="shared" si="16"/>
        <v>0</v>
      </c>
      <c r="H55" s="173"/>
      <c r="I55" s="173"/>
    </row>
    <row r="56">
      <c r="A56" t="str">
        <f>PRINCIPAL!B53</f>
        <v>UAESP-55-2026</v>
      </c>
      <c r="G56">
        <f t="shared" si="16"/>
        <v>0</v>
      </c>
      <c r="H56" s="173"/>
      <c r="I56" s="173"/>
    </row>
    <row r="57">
      <c r="A57" t="str">
        <f>PRINCIPAL!B54</f>
        <v>UAESP-373-2026</v>
      </c>
      <c r="G57">
        <f t="shared" si="16"/>
        <v>0</v>
      </c>
      <c r="H57" s="173"/>
      <c r="I57" s="173"/>
    </row>
    <row r="58">
      <c r="A58" t="str">
        <f>PRINCIPAL!B55</f>
        <v>UAESP-57-2026</v>
      </c>
      <c r="G58">
        <f t="shared" si="16"/>
        <v>0</v>
      </c>
      <c r="H58" s="173"/>
      <c r="I58" s="173"/>
    </row>
    <row r="59">
      <c r="A59" t="str">
        <f>PRINCIPAL!B56</f>
        <v>UAESP-363-2026</v>
      </c>
      <c r="G59">
        <f t="shared" si="16"/>
        <v>0</v>
      </c>
    </row>
    <row r="60">
      <c r="A60" t="str">
        <f>PRINCIPAL!B57</f>
        <v>UAESP-59-2026</v>
      </c>
      <c r="G60">
        <f t="shared" si="16"/>
        <v>0</v>
      </c>
      <c r="H60" s="173"/>
      <c r="I60" s="173"/>
    </row>
    <row r="61">
      <c r="A61" t="str">
        <f>PRINCIPAL!B58</f>
        <v>UAESP-60-2026</v>
      </c>
      <c r="G61">
        <f t="shared" si="16"/>
        <v>0</v>
      </c>
    </row>
    <row r="62">
      <c r="A62" t="str">
        <f>PRINCIPAL!B59</f>
        <v>UAESP-184-2026</v>
      </c>
      <c r="G62">
        <f t="shared" si="16"/>
        <v>0</v>
      </c>
      <c r="H62" s="173"/>
      <c r="I62" s="173"/>
    </row>
    <row r="63">
      <c r="A63" t="str">
        <f>PRINCIPAL!B60</f>
        <v>UAESP-62-2026</v>
      </c>
      <c r="B63">
        <v>25200000</v>
      </c>
      <c r="G63">
        <f t="shared" si="16"/>
        <v>25200000</v>
      </c>
      <c r="H63" s="173">
        <v>45958</v>
      </c>
      <c r="I63" s="173">
        <v>46021</v>
      </c>
      <c r="J63" t="s">
        <v>1949</v>
      </c>
    </row>
    <row r="64">
      <c r="A64" t="str">
        <f>PRINCIPAL!B61</f>
        <v>UAESP-063-2026</v>
      </c>
      <c r="G64">
        <f t="shared" si="16"/>
        <v>0</v>
      </c>
    </row>
    <row r="65">
      <c r="A65" t="str">
        <f>PRINCIPAL!B62</f>
        <v>UAESP-64-2026</v>
      </c>
      <c r="G65">
        <f t="shared" si="16"/>
        <v>0</v>
      </c>
      <c r="H65" s="173"/>
      <c r="I65" s="173"/>
    </row>
    <row r="66">
      <c r="A66" t="str">
        <f>PRINCIPAL!B63</f>
        <v>UAESP-56-2026</v>
      </c>
      <c r="B66">
        <v>19950000</v>
      </c>
      <c r="G66">
        <f t="shared" ref="G66:G129" si="18">B66+C66+D66+E66+F66</f>
        <v>19950000</v>
      </c>
      <c r="H66" s="173">
        <v>45958</v>
      </c>
      <c r="I66" s="173">
        <v>46021</v>
      </c>
      <c r="J66" t="s">
        <v>1949</v>
      </c>
    </row>
    <row r="67">
      <c r="A67" t="str">
        <f>PRINCIPAL!B64</f>
        <v>UAESP-66-2026</v>
      </c>
      <c r="G67">
        <f t="shared" si="18"/>
        <v>0</v>
      </c>
      <c r="H67" s="173"/>
      <c r="I67" s="173"/>
    </row>
    <row r="68">
      <c r="A68" t="str">
        <f>PRINCIPAL!B65</f>
        <v>UAESP-67-2026</v>
      </c>
      <c r="G68">
        <f t="shared" si="18"/>
        <v>0</v>
      </c>
      <c r="H68" s="173"/>
      <c r="I68" s="173"/>
    </row>
    <row r="69">
      <c r="A69" t="str">
        <f>PRINCIPAL!B66</f>
        <v>UAESP-68-2026</v>
      </c>
      <c r="G69">
        <f t="shared" si="18"/>
        <v>0</v>
      </c>
    </row>
    <row r="70">
      <c r="A70" t="str">
        <f>PRINCIPAL!B67</f>
        <v>UAESP-198-2026</v>
      </c>
      <c r="G70">
        <f t="shared" si="18"/>
        <v>0</v>
      </c>
      <c r="H70" s="173"/>
      <c r="I70" s="173"/>
    </row>
    <row r="71">
      <c r="A71" t="str">
        <f>PRINCIPAL!B68</f>
        <v>UAESP-194-2026</v>
      </c>
      <c r="G71">
        <f t="shared" si="18"/>
        <v>0</v>
      </c>
    </row>
    <row r="72">
      <c r="A72" t="str">
        <f>PRINCIPAL!B69</f>
        <v>UAESP-71-2026</v>
      </c>
      <c r="G72">
        <f t="shared" si="18"/>
        <v>0</v>
      </c>
    </row>
    <row r="73">
      <c r="A73" t="str">
        <f>PRINCIPAL!B70</f>
        <v>UAESP-83-2026</v>
      </c>
      <c r="B73">
        <v>19950000</v>
      </c>
      <c r="G73">
        <f t="shared" si="18"/>
        <v>19950000</v>
      </c>
      <c r="H73" s="173">
        <v>45958</v>
      </c>
      <c r="I73" s="173">
        <v>46021</v>
      </c>
      <c r="J73" t="s">
        <v>1949</v>
      </c>
    </row>
    <row r="74">
      <c r="A74" t="str">
        <f>PRINCIPAL!B71</f>
        <v>UAESP-73-2026</v>
      </c>
      <c r="G74">
        <f t="shared" si="18"/>
        <v>0</v>
      </c>
      <c r="H74" s="173"/>
      <c r="I74" s="173"/>
    </row>
    <row r="75">
      <c r="A75" t="str">
        <f>PRINCIPAL!B72</f>
        <v>UAESP-74-2026</v>
      </c>
      <c r="G75">
        <f t="shared" si="18"/>
        <v>0</v>
      </c>
      <c r="H75" s="173"/>
      <c r="I75" s="173"/>
    </row>
    <row r="76">
      <c r="A76" t="str">
        <f>PRINCIPAL!B73</f>
        <v>UAESP-75-2026</v>
      </c>
      <c r="G76">
        <f t="shared" si="18"/>
        <v>0</v>
      </c>
      <c r="H76" s="173"/>
      <c r="I76" s="173"/>
    </row>
    <row r="77">
      <c r="A77" t="str">
        <f>PRINCIPAL!B74</f>
        <v>UAESP-76-2026</v>
      </c>
      <c r="G77">
        <f t="shared" si="18"/>
        <v>0</v>
      </c>
      <c r="H77" s="173"/>
      <c r="I77" s="173"/>
    </row>
    <row r="78">
      <c r="A78" t="str">
        <f>PRINCIPAL!B75</f>
        <v>UAESP-77-2026</v>
      </c>
      <c r="G78">
        <f t="shared" si="18"/>
        <v>0</v>
      </c>
    </row>
    <row r="79">
      <c r="A79" t="str">
        <f>PRINCIPAL!B76</f>
        <v>UAESP-78-2026</v>
      </c>
      <c r="G79">
        <f t="shared" si="18"/>
        <v>0</v>
      </c>
      <c r="H79" s="173"/>
      <c r="I79" s="173"/>
    </row>
    <row r="80">
      <c r="A80" t="str">
        <f>PRINCIPAL!B77</f>
        <v>UAESP-79-2026</v>
      </c>
      <c r="G80">
        <f t="shared" si="18"/>
        <v>0</v>
      </c>
      <c r="H80" s="173"/>
      <c r="I80" s="173"/>
    </row>
    <row r="81">
      <c r="A81" t="str">
        <f>PRINCIPAL!B78</f>
        <v>UAESP-80-2026</v>
      </c>
      <c r="G81">
        <f t="shared" si="18"/>
        <v>0</v>
      </c>
      <c r="H81" s="173"/>
      <c r="I81" s="173"/>
    </row>
    <row r="82">
      <c r="A82" t="str">
        <f>'ANULADO-RECHAZADOS'!B5</f>
        <v>UAESP-81-2026</v>
      </c>
      <c r="G82">
        <f t="shared" si="18"/>
        <v>0</v>
      </c>
    </row>
    <row r="83">
      <c r="A83" t="str">
        <f>PRINCIPAL!B79</f>
        <v>UAESP-82-2026</v>
      </c>
      <c r="G83">
        <f t="shared" si="18"/>
        <v>0</v>
      </c>
    </row>
    <row r="84">
      <c r="A84" t="str">
        <f>PRINCIPAL!B80</f>
        <v>UAESP-254-2026</v>
      </c>
      <c r="G84">
        <f t="shared" si="18"/>
        <v>0</v>
      </c>
      <c r="H84" s="173"/>
      <c r="I84" s="173"/>
    </row>
    <row r="85">
      <c r="A85" t="str">
        <f>PRINCIPAL!B81</f>
        <v>UAESP-84-2026.</v>
      </c>
      <c r="G85">
        <f t="shared" si="18"/>
        <v>0</v>
      </c>
    </row>
    <row r="86">
      <c r="A86" t="str">
        <f>PRINCIPAL!B82</f>
        <v>UAESP-381-2026</v>
      </c>
      <c r="G86">
        <f t="shared" si="18"/>
        <v>0</v>
      </c>
      <c r="H86" s="173"/>
      <c r="I86" s="173"/>
    </row>
    <row r="87">
      <c r="A87" t="str">
        <f>PRINCIPAL!B83</f>
        <v>UAESP-86-2026</v>
      </c>
      <c r="B87">
        <v>13373333</v>
      </c>
      <c r="G87">
        <f t="shared" si="18"/>
        <v>13373333</v>
      </c>
      <c r="H87" s="173">
        <v>45968</v>
      </c>
      <c r="I87" s="173">
        <v>46027</v>
      </c>
      <c r="J87" t="s">
        <v>1950</v>
      </c>
    </row>
    <row r="88">
      <c r="A88" t="str">
        <f>PRINCIPAL!B84</f>
        <v>UAESP-87-2026</v>
      </c>
      <c r="G88">
        <f t="shared" si="18"/>
        <v>0</v>
      </c>
    </row>
    <row r="89">
      <c r="A89" t="str">
        <f>PRINCIPAL!B85</f>
        <v>UAESP-88-2026</v>
      </c>
      <c r="G89">
        <f t="shared" si="18"/>
        <v>0</v>
      </c>
      <c r="H89" s="173"/>
      <c r="I89" s="173"/>
    </row>
    <row r="90">
      <c r="A90" t="str">
        <f>PRINCIPAL!B86</f>
        <v>UAESP-89-2026</v>
      </c>
      <c r="G90">
        <f t="shared" si="18"/>
        <v>0</v>
      </c>
      <c r="H90" s="173"/>
      <c r="I90" s="173"/>
    </row>
    <row r="91">
      <c r="A91" t="str">
        <f>PRINCIPAL!B87</f>
        <v>UAESP-90-2026</v>
      </c>
      <c r="G91">
        <f t="shared" si="18"/>
        <v>0</v>
      </c>
    </row>
    <row r="92">
      <c r="A92" t="str">
        <f>PRINCIPAL!B88</f>
        <v>UAESP-091-2026</v>
      </c>
      <c r="G92">
        <f t="shared" si="18"/>
        <v>0</v>
      </c>
    </row>
    <row r="93">
      <c r="A93" t="str">
        <f>PRINCIPAL!B89</f>
        <v>UAESP-92-2026</v>
      </c>
      <c r="G93">
        <f t="shared" si="18"/>
        <v>0</v>
      </c>
      <c r="H93" s="173"/>
      <c r="I93" s="173"/>
    </row>
    <row r="94">
      <c r="A94" t="str">
        <f>PRINCIPAL!B90</f>
        <v>UAESP-93-2026</v>
      </c>
      <c r="G94">
        <f t="shared" si="18"/>
        <v>0</v>
      </c>
    </row>
    <row r="95">
      <c r="A95" t="str">
        <f>PRINCIPAL!B91</f>
        <v>UAESP-269-2026</v>
      </c>
      <c r="G95">
        <f t="shared" si="18"/>
        <v>0</v>
      </c>
    </row>
    <row r="96">
      <c r="A96" t="str">
        <f>PRINCIPAL!B92</f>
        <v>UAESP-95-2026</v>
      </c>
      <c r="G96">
        <f t="shared" si="18"/>
        <v>0</v>
      </c>
      <c r="H96" s="173"/>
      <c r="I96" s="173"/>
    </row>
    <row r="97">
      <c r="A97" t="str">
        <f>PRINCIPAL!B93</f>
        <v>UAESP-96-2026</v>
      </c>
      <c r="G97">
        <f t="shared" si="18"/>
        <v>0</v>
      </c>
      <c r="H97" s="173"/>
      <c r="I97" s="173"/>
    </row>
    <row r="98">
      <c r="A98" t="str">
        <f>PRINCIPAL!B94</f>
        <v>UAESP-97-2026</v>
      </c>
      <c r="G98">
        <f t="shared" si="18"/>
        <v>0</v>
      </c>
      <c r="H98" s="173"/>
      <c r="I98" s="173"/>
    </row>
    <row r="99">
      <c r="A99" t="str">
        <f>PRINCIPAL!B95</f>
        <v>UAESP-98-2026</v>
      </c>
      <c r="G99">
        <f t="shared" si="18"/>
        <v>0</v>
      </c>
      <c r="H99" s="173"/>
      <c r="I99" s="173"/>
    </row>
    <row r="100">
      <c r="A100" t="str">
        <f>PRINCIPAL!B96</f>
        <v>UAESP-99-2026</v>
      </c>
      <c r="G100">
        <f t="shared" si="18"/>
        <v>0</v>
      </c>
      <c r="H100" s="173"/>
      <c r="I100" s="173"/>
    </row>
    <row r="101">
      <c r="A101" t="str">
        <f>PRINCIPAL!B97</f>
        <v>UAESP-100-2026</v>
      </c>
      <c r="G101">
        <f t="shared" si="18"/>
        <v>0</v>
      </c>
      <c r="H101" s="173"/>
      <c r="I101" s="173"/>
    </row>
    <row r="102">
      <c r="A102" t="str">
        <f>PRINCIPAL!B98</f>
        <v>UAESP-101-2026</v>
      </c>
      <c r="G102">
        <f t="shared" si="18"/>
        <v>0</v>
      </c>
      <c r="H102" s="173"/>
      <c r="I102" s="173"/>
    </row>
    <row r="103">
      <c r="A103" t="str">
        <f>PRINCIPAL!B99</f>
        <v>UAESP-102-2026</v>
      </c>
      <c r="G103">
        <f t="shared" si="18"/>
        <v>0</v>
      </c>
      <c r="H103" s="173"/>
      <c r="I103" s="173"/>
    </row>
    <row r="104">
      <c r="A104" t="str">
        <f>PRINCIPAL!B100</f>
        <v>UAESP-103-2026</v>
      </c>
      <c r="G104">
        <f t="shared" si="18"/>
        <v>0</v>
      </c>
    </row>
    <row r="105">
      <c r="A105" t="str">
        <f>PRINCIPAL!B101</f>
        <v>UAESP-104-2026</v>
      </c>
      <c r="G105">
        <f t="shared" si="18"/>
        <v>0</v>
      </c>
      <c r="H105" s="173"/>
      <c r="I105" s="173"/>
    </row>
    <row r="106">
      <c r="A106" t="str">
        <f>PRINCIPAL!B102</f>
        <v>UAESP-105-2026</v>
      </c>
      <c r="G106">
        <f t="shared" si="18"/>
        <v>0</v>
      </c>
    </row>
    <row r="107">
      <c r="A107" t="str">
        <f>PRINCIPAL!B103</f>
        <v>UAESP-106-2026</v>
      </c>
      <c r="G107">
        <f t="shared" si="18"/>
        <v>0</v>
      </c>
      <c r="H107" s="173"/>
      <c r="I107" s="173"/>
    </row>
    <row r="108">
      <c r="A108" t="str">
        <f>PRINCIPAL!B104</f>
        <v>UAESP-107-2026</v>
      </c>
      <c r="G108">
        <f t="shared" si="18"/>
        <v>0</v>
      </c>
      <c r="H108" s="173"/>
      <c r="I108" s="173"/>
    </row>
    <row r="109">
      <c r="A109" t="str">
        <f>PRINCIPAL!B105</f>
        <v>UAESP-108-2026</v>
      </c>
      <c r="G109">
        <f t="shared" si="18"/>
        <v>0</v>
      </c>
      <c r="H109" s="173"/>
      <c r="I109" s="173"/>
    </row>
    <row r="110">
      <c r="A110" t="str">
        <f>PRINCIPAL!B106</f>
        <v>UAESP-109-2026</v>
      </c>
      <c r="G110">
        <f t="shared" si="18"/>
        <v>0</v>
      </c>
      <c r="H110" s="173"/>
      <c r="I110" s="173"/>
    </row>
    <row r="111">
      <c r="A111" t="str">
        <f>PRINCIPAL!B107</f>
        <v>UAESP-110-2026</v>
      </c>
      <c r="B111">
        <v>7209275</v>
      </c>
      <c r="G111">
        <f t="shared" si="18"/>
        <v>7209275</v>
      </c>
      <c r="H111" s="173">
        <v>46001</v>
      </c>
      <c r="I111" s="173">
        <v>46027</v>
      </c>
      <c r="J111" t="s">
        <v>1951</v>
      </c>
    </row>
    <row r="112">
      <c r="A112" t="str">
        <f>PRINCIPAL!B108</f>
        <v>UAESP-111-2026</v>
      </c>
      <c r="G112">
        <f t="shared" si="18"/>
        <v>0</v>
      </c>
      <c r="H112" s="173"/>
      <c r="I112" s="173"/>
    </row>
    <row r="113">
      <c r="A113" t="str">
        <f>PRINCIPAL!B109</f>
        <v>UAESP-112-2026</v>
      </c>
      <c r="G113">
        <f t="shared" si="18"/>
        <v>0</v>
      </c>
    </row>
    <row r="114">
      <c r="A114" t="str">
        <f>PRINCIPAL!B110</f>
        <v>UAESP-113-2026</v>
      </c>
      <c r="G114">
        <f t="shared" si="18"/>
        <v>0</v>
      </c>
      <c r="H114" s="173"/>
      <c r="I114" s="173"/>
    </row>
    <row r="115">
      <c r="A115" t="str">
        <f>PRINCIPAL!B111</f>
        <v>UAESP-114-2026</v>
      </c>
      <c r="B115">
        <v>17733333</v>
      </c>
      <c r="G115">
        <f t="shared" si="18"/>
        <v>17733333</v>
      </c>
      <c r="H115" s="173">
        <v>45971</v>
      </c>
      <c r="I115" s="173">
        <v>46027</v>
      </c>
      <c r="J115" t="s">
        <v>1952</v>
      </c>
    </row>
    <row r="116">
      <c r="A116" t="str">
        <f>PRINCIPAL!B112</f>
        <v>UAESP-115-2026</v>
      </c>
      <c r="G116">
        <f t="shared" si="18"/>
        <v>0</v>
      </c>
      <c r="H116" s="173"/>
      <c r="I116" s="173"/>
    </row>
    <row r="117">
      <c r="A117" t="str">
        <f>PRINCIPAL!B113</f>
        <v>UAESP-116-2026</v>
      </c>
      <c r="G117">
        <f t="shared" si="18"/>
        <v>0</v>
      </c>
      <c r="H117" s="173"/>
      <c r="I117" s="173"/>
    </row>
    <row r="118">
      <c r="A118" t="str">
        <f>'ANULADO-RECHAZADOS'!B6</f>
        <v>UAESP-117-2026</v>
      </c>
      <c r="G118">
        <f t="shared" si="18"/>
        <v>0</v>
      </c>
      <c r="H118" s="173"/>
      <c r="I118" s="173"/>
    </row>
    <row r="119">
      <c r="A119" t="str">
        <f>PRINCIPAL!B114</f>
        <v>UAESP-118-2026</v>
      </c>
      <c r="B119">
        <v>15400000</v>
      </c>
      <c r="G119">
        <f t="shared" si="18"/>
        <v>15400000</v>
      </c>
      <c r="H119" s="173">
        <v>45972</v>
      </c>
      <c r="I119" s="173">
        <v>46027</v>
      </c>
      <c r="J119" t="s">
        <v>1953</v>
      </c>
    </row>
    <row r="120">
      <c r="A120" t="str">
        <f>PRINCIPAL!B115</f>
        <v>UAESP-148-2026</v>
      </c>
      <c r="B120">
        <v>20800000</v>
      </c>
      <c r="G120">
        <f t="shared" si="18"/>
        <v>20800000</v>
      </c>
      <c r="H120" s="173">
        <v>45975</v>
      </c>
      <c r="I120" s="173">
        <v>46027</v>
      </c>
      <c r="J120" t="s">
        <v>1954</v>
      </c>
    </row>
    <row r="121">
      <c r="A121" t="str">
        <f>PRINCIPAL!B116</f>
        <v>UAESP-120-2026</v>
      </c>
      <c r="G121">
        <f t="shared" si="18"/>
        <v>0</v>
      </c>
      <c r="H121" s="173"/>
      <c r="I121" s="173"/>
    </row>
    <row r="122">
      <c r="A122" t="str">
        <f>PRINCIPAL!B117</f>
        <v>UAESP-121-2026</v>
      </c>
      <c r="G122">
        <f t="shared" si="18"/>
        <v>0</v>
      </c>
      <c r="H122" s="173"/>
      <c r="I122" s="173"/>
    </row>
    <row r="123">
      <c r="A123" t="str">
        <f>PRINCIPAL!B118</f>
        <v>UAESP-122-2026</v>
      </c>
      <c r="B123">
        <v>22500000</v>
      </c>
      <c r="G123">
        <f t="shared" si="18"/>
        <v>22500000</v>
      </c>
      <c r="H123" s="173">
        <v>45978</v>
      </c>
      <c r="I123" s="173">
        <v>46023</v>
      </c>
      <c r="J123" t="s">
        <v>1955</v>
      </c>
    </row>
    <row r="124">
      <c r="A124" t="str">
        <f>PRINCIPAL!B119</f>
        <v>UAESP-123-2026</v>
      </c>
      <c r="G124">
        <f t="shared" si="18"/>
        <v>0</v>
      </c>
      <c r="H124" s="173"/>
      <c r="I124" s="173"/>
    </row>
    <row r="125">
      <c r="A125" t="str">
        <f>PRINCIPAL!B120</f>
        <v>UAESP-124-2026</v>
      </c>
      <c r="G125">
        <f t="shared" si="18"/>
        <v>0</v>
      </c>
      <c r="H125" s="173"/>
      <c r="I125" s="173"/>
    </row>
    <row r="126">
      <c r="A126" t="str">
        <f>PRINCIPAL!B121</f>
        <v>UAESP-125-2026</v>
      </c>
      <c r="B126">
        <v>5000000</v>
      </c>
      <c r="G126">
        <f t="shared" si="18"/>
        <v>5000000</v>
      </c>
      <c r="H126" s="173">
        <v>46008</v>
      </c>
      <c r="I126" s="173">
        <v>46023</v>
      </c>
      <c r="J126" t="s">
        <v>1945</v>
      </c>
    </row>
    <row r="127">
      <c r="A127" t="str">
        <f>PRINCIPAL!B122</f>
        <v>UAESP-126-2026</v>
      </c>
      <c r="B127">
        <v>16466666</v>
      </c>
      <c r="G127">
        <f t="shared" si="18"/>
        <v>16466666</v>
      </c>
      <c r="H127" s="173">
        <v>45975</v>
      </c>
      <c r="I127" s="173">
        <v>46027</v>
      </c>
      <c r="J127" t="s">
        <v>1954</v>
      </c>
    </row>
    <row r="128">
      <c r="A128" t="str">
        <f>PRINCIPAL!B123</f>
        <v>UAESP-127-2026</v>
      </c>
      <c r="G128">
        <f t="shared" si="18"/>
        <v>0</v>
      </c>
      <c r="H128" s="173"/>
      <c r="I128" s="173"/>
    </row>
    <row r="129">
      <c r="A129" t="str">
        <f>PRINCIPAL!B124</f>
        <v>UAESP-128-2026</v>
      </c>
      <c r="G129">
        <f t="shared" si="18"/>
        <v>0</v>
      </c>
      <c r="H129" s="173"/>
      <c r="I129" s="173"/>
    </row>
    <row r="130">
      <c r="A130" t="str">
        <f>PRINCIPAL!B125</f>
        <v>UAESP-129-2026</v>
      </c>
      <c r="G130">
        <f t="shared" ref="G130:G193" si="19">B130+C130+D130+E130+F130</f>
        <v>0</v>
      </c>
      <c r="H130" s="173"/>
      <c r="I130" s="173"/>
    </row>
    <row r="131">
      <c r="A131" t="str">
        <f>PRINCIPAL!B126</f>
        <v>UAESP-130-2026</v>
      </c>
      <c r="B131">
        <v>12000000</v>
      </c>
      <c r="G131">
        <f t="shared" si="19"/>
        <v>12000000</v>
      </c>
      <c r="H131" s="173">
        <v>45979</v>
      </c>
      <c r="I131" s="173">
        <v>46027</v>
      </c>
      <c r="J131" t="s">
        <v>1956</v>
      </c>
    </row>
    <row r="132">
      <c r="A132" t="str">
        <f>PRINCIPAL!B127</f>
        <v>UAESP-131-2026</v>
      </c>
      <c r="G132">
        <f t="shared" si="19"/>
        <v>0</v>
      </c>
      <c r="H132" s="173"/>
      <c r="I132" s="173"/>
    </row>
    <row r="133">
      <c r="A133" t="str">
        <f>PRINCIPAL!B128</f>
        <v>UAESP-132-2026</v>
      </c>
      <c r="B133">
        <v>7350000</v>
      </c>
      <c r="G133">
        <f t="shared" si="19"/>
        <v>7350000</v>
      </c>
      <c r="H133" s="173">
        <v>45978</v>
      </c>
      <c r="I133" s="173">
        <v>46027</v>
      </c>
      <c r="J133" t="s">
        <v>1957</v>
      </c>
    </row>
    <row r="134">
      <c r="A134" t="str">
        <f>PRINCIPAL!B129</f>
        <v>UAESP-133-2026</v>
      </c>
      <c r="G134">
        <f t="shared" si="19"/>
        <v>0</v>
      </c>
      <c r="H134" s="173"/>
      <c r="I134" s="173"/>
    </row>
    <row r="135">
      <c r="A135" t="str">
        <f>PRINCIPAL!B130</f>
        <v>UAESP-134-2026</v>
      </c>
      <c r="G135">
        <f t="shared" si="19"/>
        <v>0</v>
      </c>
      <c r="H135" s="173"/>
      <c r="I135" s="173"/>
    </row>
    <row r="136">
      <c r="A136" t="str">
        <f>PRINCIPAL!B131</f>
        <v>UAESP-135-2026</v>
      </c>
      <c r="G136">
        <f t="shared" si="19"/>
        <v>0</v>
      </c>
      <c r="H136" s="173"/>
      <c r="I136" s="173"/>
    </row>
    <row r="137">
      <c r="A137" t="str">
        <f>PRINCIPAL!B132</f>
        <v>UAESP-136-2026</v>
      </c>
      <c r="G137">
        <f t="shared" si="19"/>
        <v>0</v>
      </c>
      <c r="H137" s="173"/>
      <c r="I137" s="173"/>
    </row>
    <row r="138">
      <c r="A138" t="str">
        <f>PRINCIPAL!B133</f>
        <v>UAESP-137-2026</v>
      </c>
      <c r="B138">
        <v>15516666</v>
      </c>
      <c r="G138">
        <f t="shared" si="19"/>
        <v>15516666</v>
      </c>
      <c r="H138" s="173">
        <v>45978</v>
      </c>
      <c r="I138" s="173">
        <v>46027</v>
      </c>
      <c r="J138" t="s">
        <v>1957</v>
      </c>
    </row>
    <row r="139">
      <c r="A139" t="str">
        <f>PRINCIPAL!B134</f>
        <v>UAESP-138-2026</v>
      </c>
      <c r="B139">
        <v>16000000</v>
      </c>
      <c r="G139">
        <f t="shared" si="19"/>
        <v>16000000</v>
      </c>
      <c r="H139" s="173">
        <v>45974</v>
      </c>
      <c r="I139" s="173">
        <v>46034</v>
      </c>
      <c r="J139" t="s">
        <v>1950</v>
      </c>
    </row>
    <row r="140">
      <c r="A140" t="str">
        <f>PRINCIPAL!B135</f>
        <v>UAESP-139-2026</v>
      </c>
      <c r="G140">
        <f t="shared" si="19"/>
        <v>0</v>
      </c>
      <c r="H140" s="173"/>
      <c r="I140" s="173"/>
    </row>
    <row r="141">
      <c r="A141" t="e">
        <f>PRINCIPAL!#REF!</f>
        <v>#REF!</v>
      </c>
      <c r="G141">
        <f t="shared" si="19"/>
        <v>0</v>
      </c>
      <c r="H141" s="173"/>
      <c r="I141" s="173"/>
    </row>
    <row r="142">
      <c r="A142" t="str">
        <f>PRINCIPAL!B136</f>
        <v>UAESP-141-2026</v>
      </c>
      <c r="B142" s="109">
        <v>4853333</v>
      </c>
      <c r="G142">
        <f t="shared" si="19"/>
        <v>4853333</v>
      </c>
      <c r="H142" s="173">
        <v>46011</v>
      </c>
      <c r="I142" s="173">
        <v>46027</v>
      </c>
      <c r="J142" t="s">
        <v>1945</v>
      </c>
    </row>
    <row r="143">
      <c r="A143" t="str">
        <f>PRINCIPAL!B137</f>
        <v>UAESP-142-2026</v>
      </c>
      <c r="G143">
        <f t="shared" si="19"/>
        <v>0</v>
      </c>
      <c r="H143" s="173"/>
      <c r="I143" s="173"/>
    </row>
    <row r="144">
      <c r="A144" t="str">
        <f>PRINCIPAL!B138</f>
        <v>UAESP-143-2026</v>
      </c>
      <c r="G144">
        <f t="shared" si="19"/>
        <v>0</v>
      </c>
      <c r="H144" s="173"/>
    </row>
    <row r="145">
      <c r="A145" t="str">
        <f>PRINCIPAL!B139</f>
        <v>UAESP-144-2026</v>
      </c>
      <c r="B145">
        <v>8400000</v>
      </c>
      <c r="G145">
        <f t="shared" si="19"/>
        <v>8400000</v>
      </c>
      <c r="H145" s="173">
        <v>45989</v>
      </c>
      <c r="I145" s="173">
        <v>46018</v>
      </c>
      <c r="J145" t="s">
        <v>1958</v>
      </c>
    </row>
    <row r="146">
      <c r="A146" t="str">
        <f>PRINCIPAL!B140</f>
        <v>UAESP-145-2026</v>
      </c>
      <c r="G146">
        <f t="shared" si="19"/>
        <v>0</v>
      </c>
      <c r="H146" s="173"/>
      <c r="I146" s="173"/>
    </row>
    <row r="147">
      <c r="A147" t="str">
        <f>PRINCIPAL!B141</f>
        <v>UAESP-146-2026</v>
      </c>
      <c r="G147">
        <f t="shared" si="19"/>
        <v>0</v>
      </c>
      <c r="H147" s="173"/>
      <c r="I147" s="173"/>
    </row>
    <row r="148">
      <c r="A148" t="str">
        <f>PRINCIPAL!B142</f>
        <v>UAESP-147-2026</v>
      </c>
      <c r="G148">
        <f t="shared" si="19"/>
        <v>0</v>
      </c>
      <c r="H148" s="173"/>
      <c r="I148" s="173"/>
    </row>
    <row r="149">
      <c r="A149" t="str">
        <f>PRINCIPAL!B143</f>
        <v>UAESP-61-2026</v>
      </c>
      <c r="G149">
        <f t="shared" si="19"/>
        <v>0</v>
      </c>
      <c r="H149" s="173"/>
      <c r="I149" s="173"/>
    </row>
    <row r="150">
      <c r="A150" t="str">
        <f>PRINCIPAL!B144</f>
        <v>UAESP-149-2026</v>
      </c>
      <c r="G150">
        <f t="shared" si="19"/>
        <v>0</v>
      </c>
      <c r="H150" s="173"/>
      <c r="I150" s="173"/>
    </row>
    <row r="151">
      <c r="A151" t="str">
        <f>PRINCIPAL!B145</f>
        <v>UAESP-151-2026</v>
      </c>
      <c r="G151">
        <f t="shared" si="19"/>
        <v>0</v>
      </c>
      <c r="H151" s="173"/>
      <c r="I151" s="173"/>
    </row>
    <row r="152">
      <c r="A152" t="str">
        <f>PRINCIPAL!B146</f>
        <v>UAESP-224-2026.</v>
      </c>
      <c r="G152">
        <f t="shared" si="19"/>
        <v>0</v>
      </c>
      <c r="H152" s="173"/>
      <c r="I152" s="173"/>
    </row>
    <row r="153">
      <c r="A153" t="str">
        <f>PRINCIPAL!B147</f>
        <v>UAESP-152-2026</v>
      </c>
      <c r="G153">
        <f t="shared" si="19"/>
        <v>0</v>
      </c>
      <c r="H153" s="173"/>
      <c r="I153" s="173"/>
    </row>
    <row r="154">
      <c r="A154" t="str">
        <f>PRINCIPAL!B148</f>
        <v>UAESP-153-2026</v>
      </c>
      <c r="G154">
        <f t="shared" si="19"/>
        <v>0</v>
      </c>
      <c r="H154" s="173"/>
      <c r="I154" s="173"/>
    </row>
    <row r="155">
      <c r="A155" t="str">
        <f>PRINCIPAL!B149</f>
        <v>UAESP-154-2026</v>
      </c>
      <c r="G155">
        <f t="shared" si="19"/>
        <v>0</v>
      </c>
      <c r="H155" s="173"/>
      <c r="I155" s="173"/>
    </row>
    <row r="156">
      <c r="A156" t="str">
        <f>PRINCIPAL!B150</f>
        <v>UAESP-155-2026</v>
      </c>
      <c r="G156">
        <f t="shared" si="19"/>
        <v>0</v>
      </c>
      <c r="H156" s="173"/>
      <c r="I156" s="173"/>
    </row>
    <row r="157">
      <c r="A157" t="str">
        <f>PRINCIPAL!B151</f>
        <v>UAESP-156-2026</v>
      </c>
      <c r="G157">
        <f t="shared" si="19"/>
        <v>0</v>
      </c>
      <c r="H157" s="173"/>
      <c r="I157" s="173"/>
    </row>
    <row r="158">
      <c r="A158" t="str">
        <f>PRINCIPAL!B152</f>
        <v>UAESP-157-2026</v>
      </c>
      <c r="G158">
        <f t="shared" si="19"/>
        <v>0</v>
      </c>
      <c r="H158" s="173">
        <v>45881</v>
      </c>
      <c r="I158" s="173">
        <v>45911</v>
      </c>
      <c r="J158" t="s">
        <v>1958</v>
      </c>
    </row>
    <row r="159">
      <c r="A159" t="str">
        <f>PRINCIPAL!B153</f>
        <v>UAESP-260-2026</v>
      </c>
      <c r="G159">
        <f t="shared" si="19"/>
        <v>0</v>
      </c>
      <c r="H159" s="173"/>
      <c r="I159" s="173"/>
    </row>
    <row r="160">
      <c r="A160" t="str">
        <f>PRINCIPAL!B154</f>
        <v>UAESP-159-2026</v>
      </c>
      <c r="G160">
        <f t="shared" si="19"/>
        <v>0</v>
      </c>
      <c r="H160" s="173"/>
      <c r="I160" s="173"/>
    </row>
    <row r="161">
      <c r="A161" t="str">
        <f>PRINCIPAL!B155</f>
        <v>UAESP-160-2026</v>
      </c>
      <c r="G161">
        <f t="shared" si="19"/>
        <v>0</v>
      </c>
      <c r="H161" s="173"/>
      <c r="I161" s="173"/>
    </row>
    <row r="162">
      <c r="A162" t="str">
        <f>PRINCIPAL!B156</f>
        <v>UAESP-161-2026</v>
      </c>
      <c r="G162">
        <f t="shared" si="19"/>
        <v>0</v>
      </c>
    </row>
    <row r="163">
      <c r="A163" t="str">
        <f>PRINCIPAL!B157</f>
        <v>UAESP-236-2026</v>
      </c>
      <c r="G163">
        <f t="shared" si="19"/>
        <v>0</v>
      </c>
      <c r="H163" s="173"/>
      <c r="I163" s="173"/>
    </row>
    <row r="164">
      <c r="A164" t="str">
        <f>PRINCIPAL!B158</f>
        <v>UAESP-163-2026</v>
      </c>
      <c r="G164">
        <f t="shared" si="19"/>
        <v>0</v>
      </c>
      <c r="H164" s="173"/>
      <c r="I164" s="173"/>
    </row>
    <row r="165">
      <c r="A165" t="str">
        <f>PRINCIPAL!B159</f>
        <v>UAESP-164-2026</v>
      </c>
      <c r="G165">
        <f t="shared" si="19"/>
        <v>0</v>
      </c>
      <c r="H165" s="173"/>
      <c r="I165" s="173"/>
    </row>
    <row r="166">
      <c r="A166" t="str">
        <f>PRINCIPAL!B160</f>
        <v>UAESP-165-2026</v>
      </c>
      <c r="G166">
        <f t="shared" si="19"/>
        <v>0</v>
      </c>
      <c r="H166" s="173"/>
      <c r="I166" s="173"/>
    </row>
    <row r="167">
      <c r="A167" t="str">
        <f>PRINCIPAL!B161</f>
        <v>UAESP-166-2026</v>
      </c>
      <c r="G167">
        <f t="shared" si="19"/>
        <v>0</v>
      </c>
      <c r="H167" s="173"/>
      <c r="I167" s="173"/>
    </row>
    <row r="168">
      <c r="A168" t="str">
        <f>PRINCIPAL!B162</f>
        <v>UAESP-167-2026</v>
      </c>
      <c r="G168">
        <f t="shared" si="19"/>
        <v>0</v>
      </c>
      <c r="H168" s="173"/>
      <c r="I168" s="173"/>
    </row>
    <row r="169">
      <c r="A169" t="str">
        <f>PRINCIPAL!B163</f>
        <v>UAESP-168-2026</v>
      </c>
      <c r="G169">
        <f t="shared" si="19"/>
        <v>0</v>
      </c>
      <c r="H169" s="173"/>
      <c r="I169" s="173"/>
    </row>
    <row r="170">
      <c r="A170" t="str">
        <f>PRINCIPAL!B164</f>
        <v>UAESP-169-2026</v>
      </c>
      <c r="G170">
        <f t="shared" si="19"/>
        <v>0</v>
      </c>
      <c r="H170" s="173"/>
      <c r="I170" s="173"/>
    </row>
    <row r="171">
      <c r="A171" t="str">
        <f>PRINCIPAL!B165</f>
        <v>UAESP-170-2026</v>
      </c>
      <c r="G171">
        <f t="shared" si="19"/>
        <v>0</v>
      </c>
      <c r="H171" s="173"/>
      <c r="I171" s="173"/>
    </row>
    <row r="172">
      <c r="A172" t="str">
        <f>PRINCIPAL!B166</f>
        <v>UAESP-171-2026</v>
      </c>
      <c r="B172">
        <v>8400000</v>
      </c>
      <c r="G172">
        <f t="shared" si="19"/>
        <v>8400000</v>
      </c>
      <c r="H172" s="173">
        <v>45985</v>
      </c>
      <c r="I172" s="173">
        <v>46027</v>
      </c>
      <c r="J172" t="s">
        <v>1959</v>
      </c>
    </row>
    <row r="173">
      <c r="A173" t="str">
        <f>PRINCIPAL!B167</f>
        <v>UAESP-172-2026</v>
      </c>
      <c r="G173">
        <f t="shared" si="19"/>
        <v>0</v>
      </c>
      <c r="H173" s="173"/>
      <c r="I173" s="173"/>
    </row>
    <row r="174">
      <c r="A174" t="str">
        <f>PRINCIPAL!B168</f>
        <v>UAESP-173-2026</v>
      </c>
      <c r="G174">
        <f t="shared" si="19"/>
        <v>0</v>
      </c>
    </row>
    <row r="175">
      <c r="A175" t="str">
        <f>PRINCIPAL!B169</f>
        <v>UAESP-174-2026</v>
      </c>
      <c r="G175">
        <f t="shared" si="19"/>
        <v>0</v>
      </c>
      <c r="H175" s="173"/>
      <c r="I175" s="173"/>
    </row>
    <row r="176">
      <c r="A176" t="str">
        <f>PRINCIPAL!B170</f>
        <v>UAESP-175-2026</v>
      </c>
      <c r="G176">
        <f t="shared" si="19"/>
        <v>0</v>
      </c>
      <c r="H176" s="173"/>
      <c r="I176" s="173"/>
    </row>
    <row r="177">
      <c r="A177" t="str">
        <f>PRINCIPAL!B171</f>
        <v>UAESP-176-2026</v>
      </c>
      <c r="G177">
        <f t="shared" si="19"/>
        <v>0</v>
      </c>
      <c r="H177" s="173"/>
      <c r="I177" s="173"/>
    </row>
    <row r="178">
      <c r="A178" t="str">
        <f>PRINCIPAL!B172</f>
        <v>UAESP-70-2026</v>
      </c>
      <c r="G178">
        <f t="shared" si="19"/>
        <v>0</v>
      </c>
      <c r="H178" s="173"/>
      <c r="I178" s="173"/>
    </row>
    <row r="179">
      <c r="A179" t="str">
        <f>PRINCIPAL!B173</f>
        <v>UAESP-178-2026</v>
      </c>
      <c r="G179">
        <f t="shared" si="19"/>
        <v>0</v>
      </c>
      <c r="H179" s="173"/>
      <c r="I179" s="173"/>
    </row>
    <row r="180">
      <c r="A180" t="str">
        <f>PRINCIPAL!B174</f>
        <v>UAESP-179-2026</v>
      </c>
      <c r="G180">
        <f t="shared" si="19"/>
        <v>0</v>
      </c>
      <c r="H180" s="173"/>
      <c r="I180" s="173"/>
    </row>
    <row r="181">
      <c r="A181" t="str">
        <f>PRINCIPAL!B175</f>
        <v>UAESP-355-2026</v>
      </c>
      <c r="G181">
        <f t="shared" si="19"/>
        <v>0</v>
      </c>
    </row>
    <row r="182">
      <c r="A182" t="str">
        <f>PRINCIPAL!B176</f>
        <v>UAESP-181-2026</v>
      </c>
      <c r="G182">
        <f t="shared" si="19"/>
        <v>0</v>
      </c>
      <c r="H182" s="173"/>
      <c r="I182" s="173"/>
    </row>
    <row r="183">
      <c r="A183" t="str">
        <f>PRINCIPAL!B177</f>
        <v>UAESP-182-2026</v>
      </c>
      <c r="G183">
        <f t="shared" si="19"/>
        <v>0</v>
      </c>
      <c r="H183" s="173"/>
      <c r="I183" s="173"/>
    </row>
    <row r="184">
      <c r="A184" t="str">
        <f>PRINCIPAL!B178</f>
        <v>UAESP-183-2026</v>
      </c>
      <c r="B184">
        <v>949500</v>
      </c>
      <c r="G184">
        <f t="shared" si="19"/>
        <v>949500</v>
      </c>
      <c r="H184" s="173"/>
      <c r="I184" s="173"/>
    </row>
    <row r="185">
      <c r="A185" t="str">
        <f>PRINCIPAL!B179</f>
        <v>UAESP-286-2026</v>
      </c>
      <c r="G185">
        <f t="shared" si="19"/>
        <v>0</v>
      </c>
    </row>
    <row r="186">
      <c r="A186" t="str">
        <f>PRINCIPAL!B180</f>
        <v>UAESP-185-2026</v>
      </c>
      <c r="G186">
        <f t="shared" si="19"/>
        <v>0</v>
      </c>
      <c r="H186" s="173"/>
      <c r="I186" s="173"/>
    </row>
    <row r="187">
      <c r="A187" t="str">
        <f>PRINCIPAL!B181</f>
        <v>UAESP-186-2026</v>
      </c>
      <c r="G187">
        <f t="shared" si="19"/>
        <v>0</v>
      </c>
      <c r="H187" s="173"/>
      <c r="I187" s="173"/>
    </row>
    <row r="188">
      <c r="A188" t="str">
        <f>PRINCIPAL!B182</f>
        <v>UAESP-187-2026</v>
      </c>
      <c r="G188">
        <f t="shared" si="19"/>
        <v>0</v>
      </c>
      <c r="H188" s="173"/>
      <c r="I188" s="173"/>
    </row>
    <row r="189">
      <c r="A189" t="str">
        <f>PRINCIPAL!B183</f>
        <v>UAESP-188-2026</v>
      </c>
      <c r="G189">
        <f t="shared" si="19"/>
        <v>0</v>
      </c>
      <c r="H189" s="173"/>
      <c r="I189" s="173"/>
    </row>
    <row r="190">
      <c r="A190" t="str">
        <f>PRINCIPAL!B184</f>
        <v>UAESP-189-2026</v>
      </c>
      <c r="G190">
        <f t="shared" si="19"/>
        <v>0</v>
      </c>
    </row>
    <row r="191">
      <c r="A191" t="str">
        <f>PRINCIPAL!B185</f>
        <v>UAESP-190-2026</v>
      </c>
      <c r="G191">
        <f t="shared" si="19"/>
        <v>0</v>
      </c>
    </row>
    <row r="192">
      <c r="A192" t="str">
        <f>PRINCIPAL!B186</f>
        <v>UAESP-191-2026</v>
      </c>
      <c r="G192">
        <f t="shared" si="19"/>
        <v>0</v>
      </c>
    </row>
    <row r="193">
      <c r="A193" t="str">
        <f>PRINCIPAL!B187</f>
        <v>UAESP-192-2026</v>
      </c>
      <c r="G193">
        <f t="shared" si="19"/>
        <v>0</v>
      </c>
      <c r="H193" s="173"/>
      <c r="I193" s="173"/>
    </row>
    <row r="194">
      <c r="A194" t="str">
        <f>PRINCIPAL!B188</f>
        <v>UAESP-193-2026</v>
      </c>
      <c r="G194">
        <f t="shared" ref="G194:G257" si="20">B194+C194+D194+E194+F194</f>
        <v>0</v>
      </c>
      <c r="H194" s="173"/>
      <c r="I194" s="173"/>
    </row>
    <row r="195">
      <c r="A195" t="str">
        <f>PRINCIPAL!B189</f>
        <v>UAESP-285-2026</v>
      </c>
      <c r="G195">
        <f t="shared" si="20"/>
        <v>0</v>
      </c>
      <c r="H195" s="173"/>
      <c r="I195" s="173"/>
    </row>
    <row r="196">
      <c r="A196" t="str">
        <f>PRINCIPAL!B190</f>
        <v>UAESP-195-2026</v>
      </c>
      <c r="G196">
        <f t="shared" si="20"/>
        <v>0</v>
      </c>
    </row>
    <row r="197">
      <c r="A197" t="str">
        <f>PRINCIPAL!B191</f>
        <v>UAESP-196-2026</v>
      </c>
      <c r="G197">
        <f t="shared" si="20"/>
        <v>0</v>
      </c>
      <c r="H197" s="173"/>
      <c r="I197" s="173"/>
    </row>
    <row r="198">
      <c r="A198" t="str">
        <f>PRINCIPAL!B192</f>
        <v>UAESP-197-2026</v>
      </c>
      <c r="G198">
        <f t="shared" si="20"/>
        <v>0</v>
      </c>
      <c r="H198" s="173"/>
      <c r="I198" s="173"/>
    </row>
    <row r="199">
      <c r="A199" t="str">
        <f>PRINCIPAL!B193</f>
        <v>UAESP-94-2026</v>
      </c>
      <c r="G199">
        <f t="shared" si="20"/>
        <v>0</v>
      </c>
    </row>
    <row r="200">
      <c r="A200" t="str">
        <f>PRINCIPAL!B194</f>
        <v>UAESP-199-2026</v>
      </c>
      <c r="G200">
        <f t="shared" si="20"/>
        <v>0</v>
      </c>
      <c r="H200" s="173"/>
      <c r="I200" s="173"/>
    </row>
    <row r="201">
      <c r="A201" t="str">
        <f>PRINCIPAL!B195</f>
        <v>UAESP-200-2026</v>
      </c>
      <c r="B201">
        <v>90000000</v>
      </c>
      <c r="G201">
        <f t="shared" si="20"/>
        <v>90000000</v>
      </c>
      <c r="H201" s="173">
        <v>45898</v>
      </c>
      <c r="I201" s="173">
        <v>45958</v>
      </c>
      <c r="J201" t="s">
        <v>1950</v>
      </c>
    </row>
    <row r="202">
      <c r="A202" t="str">
        <f>PRINCIPAL!B196</f>
        <v>UAESP-201-2026</v>
      </c>
      <c r="G202">
        <f t="shared" si="20"/>
        <v>0</v>
      </c>
      <c r="H202" s="173"/>
      <c r="I202" s="173"/>
    </row>
    <row r="203">
      <c r="A203" t="str">
        <f>PRINCIPAL!B197</f>
        <v>UAESP-202-2026</v>
      </c>
      <c r="G203">
        <f t="shared" si="20"/>
        <v>0</v>
      </c>
      <c r="H203" s="173"/>
      <c r="I203" s="173"/>
    </row>
    <row r="204">
      <c r="A204" t="str">
        <f>PRINCIPAL!B198</f>
        <v>UAESP-203-2026.</v>
      </c>
      <c r="G204">
        <f t="shared" si="20"/>
        <v>0</v>
      </c>
    </row>
    <row r="205">
      <c r="A205" t="str">
        <f>PRINCIPAL!B199</f>
        <v>UAESP-204-2026.</v>
      </c>
      <c r="G205">
        <f t="shared" si="20"/>
        <v>0</v>
      </c>
      <c r="H205" s="173"/>
      <c r="I205" s="173"/>
    </row>
    <row r="206">
      <c r="A206" t="str">
        <f>PRINCIPAL!B200</f>
        <v>UAESP-205-2026.</v>
      </c>
      <c r="G206">
        <f t="shared" si="20"/>
        <v>0</v>
      </c>
      <c r="H206" s="173"/>
      <c r="I206" s="173"/>
    </row>
    <row r="207">
      <c r="A207" t="str">
        <f>PRINCIPAL!B201</f>
        <v>UAESP-206-2026</v>
      </c>
      <c r="G207">
        <f t="shared" si="20"/>
        <v>0</v>
      </c>
      <c r="H207" s="173"/>
      <c r="I207" s="173"/>
    </row>
    <row r="208">
      <c r="A208" t="str">
        <f>PRINCIPAL!B202</f>
        <v>UAESP-207-2026</v>
      </c>
      <c r="G208">
        <f t="shared" si="20"/>
        <v>0</v>
      </c>
      <c r="H208" s="173"/>
      <c r="I208" s="173"/>
    </row>
    <row r="209">
      <c r="A209" t="str">
        <f>PRINCIPAL!B203</f>
        <v>UAESP-208-2026</v>
      </c>
      <c r="G209">
        <f t="shared" si="20"/>
        <v>0</v>
      </c>
      <c r="H209" s="173"/>
      <c r="I209" s="173"/>
    </row>
    <row r="210">
      <c r="A210" t="str">
        <f>PRINCIPAL!B204</f>
        <v>UAESP-209-2026</v>
      </c>
      <c r="G210">
        <f t="shared" si="20"/>
        <v>0</v>
      </c>
      <c r="H210" s="173"/>
      <c r="I210" s="173"/>
    </row>
    <row r="211">
      <c r="A211" t="str">
        <f>PRINCIPAL!B205</f>
        <v>UAESP-210-2026</v>
      </c>
      <c r="G211">
        <f t="shared" si="20"/>
        <v>0</v>
      </c>
      <c r="H211" s="173"/>
      <c r="I211" s="173"/>
    </row>
    <row r="212">
      <c r="A212" t="str">
        <f>PRINCIPAL!B206</f>
        <v>UAESP-211-2026</v>
      </c>
      <c r="G212">
        <f t="shared" si="20"/>
        <v>0</v>
      </c>
      <c r="H212" s="173"/>
      <c r="I212" s="173"/>
    </row>
    <row r="213">
      <c r="A213" t="str">
        <f>PRINCIPAL!B207</f>
        <v>UAESP-212-2026</v>
      </c>
      <c r="G213">
        <f t="shared" si="20"/>
        <v>0</v>
      </c>
      <c r="H213" s="173"/>
      <c r="I213" s="173"/>
    </row>
    <row r="214">
      <c r="A214" t="str">
        <f>PRINCIPAL!B208</f>
        <v>UAESP-213-2026</v>
      </c>
      <c r="G214">
        <f t="shared" si="20"/>
        <v>0</v>
      </c>
      <c r="H214" s="173"/>
      <c r="I214" s="173"/>
    </row>
    <row r="215">
      <c r="A215" t="str">
        <f>PRINCIPAL!B209</f>
        <v>UAESP-214-2026</v>
      </c>
      <c r="G215">
        <f t="shared" si="20"/>
        <v>0</v>
      </c>
      <c r="H215" s="173"/>
      <c r="I215" s="173"/>
    </row>
    <row r="216">
      <c r="A216" t="str">
        <f>PRINCIPAL!B210</f>
        <v>UAESP-215-2026</v>
      </c>
      <c r="G216">
        <f t="shared" si="20"/>
        <v>0</v>
      </c>
      <c r="H216" s="173"/>
      <c r="I216" s="173"/>
    </row>
    <row r="217">
      <c r="A217" t="str">
        <f>PRINCIPAL!B211</f>
        <v>UAESP-216-2026</v>
      </c>
      <c r="G217">
        <f t="shared" si="20"/>
        <v>0</v>
      </c>
      <c r="H217" s="173"/>
      <c r="I217" s="173"/>
    </row>
    <row r="218">
      <c r="A218" t="str">
        <f>PRINCIPAL!B212</f>
        <v>UAESP-217-2026</v>
      </c>
      <c r="G218">
        <f t="shared" si="20"/>
        <v>0</v>
      </c>
      <c r="H218" s="173"/>
      <c r="I218" s="173"/>
    </row>
    <row r="219">
      <c r="A219" t="str">
        <f>PRINCIPAL!B213</f>
        <v>UAESP-218-2026</v>
      </c>
      <c r="G219">
        <f t="shared" si="20"/>
        <v>0</v>
      </c>
    </row>
    <row r="220">
      <c r="A220" t="str">
        <f>PRINCIPAL!B214</f>
        <v>UAESP-219-2026.</v>
      </c>
      <c r="G220">
        <f t="shared" si="20"/>
        <v>0</v>
      </c>
      <c r="H220" s="173"/>
      <c r="I220" s="173"/>
    </row>
    <row r="221">
      <c r="A221" t="str">
        <f>PRINCIPAL!B215</f>
        <v>UAESP-220-2026</v>
      </c>
      <c r="G221">
        <f t="shared" si="20"/>
        <v>0</v>
      </c>
      <c r="H221" s="173"/>
      <c r="I221" s="173"/>
    </row>
    <row r="222">
      <c r="A222" t="str">
        <f>PRINCIPAL!B216</f>
        <v>UAESP-221-2026.</v>
      </c>
      <c r="G222">
        <f t="shared" si="20"/>
        <v>0</v>
      </c>
    </row>
    <row r="223">
      <c r="A223" t="str">
        <f>PRINCIPAL!B217</f>
        <v>UAESP-222-2026</v>
      </c>
      <c r="G223">
        <f t="shared" si="20"/>
        <v>0</v>
      </c>
      <c r="H223" s="173"/>
      <c r="I223" s="173"/>
    </row>
    <row r="224">
      <c r="A224" t="str">
        <f>PRINCIPAL!B218</f>
        <v>UAESP-223-2026</v>
      </c>
      <c r="G224">
        <f t="shared" si="20"/>
        <v>0</v>
      </c>
      <c r="H224" s="173"/>
      <c r="I224" s="173"/>
    </row>
    <row r="225">
      <c r="A225" t="str">
        <f>PRINCIPAL!B219</f>
        <v>UAESP-85-2026</v>
      </c>
      <c r="G225">
        <f t="shared" si="20"/>
        <v>0</v>
      </c>
      <c r="H225" s="173"/>
      <c r="I225" s="173"/>
    </row>
    <row r="226">
      <c r="A226" t="str">
        <f>PRINCIPAL!B220</f>
        <v>UAESP-225-2026</v>
      </c>
      <c r="G226">
        <f t="shared" si="20"/>
        <v>0</v>
      </c>
      <c r="H226" s="173"/>
      <c r="I226" s="173"/>
    </row>
    <row r="227">
      <c r="A227" t="str">
        <f>PRINCIPAL!B221</f>
        <v>UAESP-226-2026</v>
      </c>
      <c r="G227">
        <f t="shared" si="20"/>
        <v>0</v>
      </c>
    </row>
    <row r="228">
      <c r="A228" t="str">
        <f>PRINCIPAL!B222</f>
        <v>UAESP-227-2026</v>
      </c>
      <c r="G228">
        <f t="shared" si="20"/>
        <v>0</v>
      </c>
      <c r="H228" s="173"/>
      <c r="I228" s="173"/>
    </row>
    <row r="229">
      <c r="A229" t="str">
        <f>PRINCIPAL!B223</f>
        <v>UAESP-228-2026</v>
      </c>
      <c r="B229">
        <v>10000000</v>
      </c>
      <c r="C229">
        <v>3500000</v>
      </c>
      <c r="G229">
        <f t="shared" si="20"/>
        <v>13500000</v>
      </c>
      <c r="H229" s="173">
        <v>45899</v>
      </c>
      <c r="I229" s="173">
        <v>45944</v>
      </c>
      <c r="J229" t="s">
        <v>1955</v>
      </c>
      <c r="K229" s="173">
        <v>45945</v>
      </c>
      <c r="L229" s="173">
        <v>45959</v>
      </c>
      <c r="M229" t="s">
        <v>1960</v>
      </c>
    </row>
    <row r="230">
      <c r="A230" t="str">
        <f>PRINCIPAL!B224</f>
        <v>UAESP-229-2026</v>
      </c>
      <c r="G230">
        <f t="shared" si="20"/>
        <v>0</v>
      </c>
      <c r="H230" s="173"/>
      <c r="I230" s="173"/>
    </row>
    <row r="231">
      <c r="A231" t="str">
        <f>PRINCIPAL!B225</f>
        <v>UAESP-230-2026</v>
      </c>
      <c r="G231">
        <f t="shared" si="20"/>
        <v>0</v>
      </c>
    </row>
    <row r="232">
      <c r="A232" t="str">
        <f>PRINCIPAL!B226</f>
        <v>UAESP-231-2026</v>
      </c>
      <c r="G232">
        <f t="shared" si="20"/>
        <v>0</v>
      </c>
    </row>
    <row r="233">
      <c r="A233" t="str">
        <f>PRINCIPAL!B227</f>
        <v>UAESP-232-2026</v>
      </c>
      <c r="G233">
        <f t="shared" si="20"/>
        <v>0</v>
      </c>
    </row>
    <row r="234">
      <c r="A234" t="str">
        <f>PRINCIPAL!B228</f>
        <v>UAESP-233-2026</v>
      </c>
      <c r="G234">
        <f t="shared" si="20"/>
        <v>0</v>
      </c>
    </row>
    <row r="235">
      <c r="A235" t="str">
        <f>PRINCIPAL!B229</f>
        <v>UAESP-234-2026</v>
      </c>
      <c r="G235">
        <f t="shared" si="20"/>
        <v>0</v>
      </c>
      <c r="H235" s="173"/>
      <c r="I235" s="173"/>
    </row>
    <row r="236">
      <c r="A236" t="e">
        <f>PRINCIPAL!#REF!</f>
        <v>#REF!</v>
      </c>
      <c r="G236">
        <f t="shared" si="20"/>
        <v>0</v>
      </c>
    </row>
    <row r="237">
      <c r="A237" t="str">
        <f>PRINCIPAL!B230</f>
        <v>UAESP-65-2026</v>
      </c>
      <c r="G237">
        <f t="shared" si="20"/>
        <v>0</v>
      </c>
    </row>
    <row r="238">
      <c r="A238" t="str">
        <f>PRINCIPAL!B231</f>
        <v>UAESP-237-2026</v>
      </c>
      <c r="B238">
        <v>8400000</v>
      </c>
      <c r="G238">
        <f t="shared" si="20"/>
        <v>8400000</v>
      </c>
      <c r="H238" s="173">
        <v>45966</v>
      </c>
      <c r="I238" s="173">
        <v>46026</v>
      </c>
      <c r="J238" t="s">
        <v>1950</v>
      </c>
    </row>
    <row r="239">
      <c r="A239" t="str">
        <f>PRINCIPAL!B232</f>
        <v>UAESP-238-2026</v>
      </c>
      <c r="G239">
        <f t="shared" si="20"/>
        <v>0</v>
      </c>
      <c r="H239" s="173"/>
      <c r="I239" s="173"/>
    </row>
    <row r="240">
      <c r="A240" t="str">
        <f>PRINCIPAL!B233</f>
        <v>UAESP-239-2026</v>
      </c>
      <c r="G240">
        <f t="shared" si="20"/>
        <v>0</v>
      </c>
    </row>
    <row r="241">
      <c r="A241" t="str">
        <f>PRINCIPAL!B234</f>
        <v>UAESP-240-2026</v>
      </c>
      <c r="G241">
        <f t="shared" si="20"/>
        <v>0</v>
      </c>
    </row>
    <row r="242">
      <c r="A242" t="str">
        <f>PRINCIPAL!B235</f>
        <v>UAESP-241-2026</v>
      </c>
      <c r="G242">
        <f t="shared" si="20"/>
        <v>0</v>
      </c>
    </row>
    <row r="243">
      <c r="A243" t="str">
        <f>PRINCIPAL!B236</f>
        <v>UAESP-242-2026</v>
      </c>
      <c r="G243">
        <f t="shared" si="20"/>
        <v>0</v>
      </c>
    </row>
    <row r="244">
      <c r="A244" t="str">
        <f>PRINCIPAL!B237</f>
        <v>UAESP-243-2026</v>
      </c>
      <c r="G244">
        <f t="shared" si="20"/>
        <v>0</v>
      </c>
    </row>
    <row r="245">
      <c r="A245" t="str">
        <f>PRINCIPAL!B238</f>
        <v>UAESP-244-2026</v>
      </c>
      <c r="G245">
        <f t="shared" si="20"/>
        <v>0</v>
      </c>
      <c r="H245" s="173"/>
      <c r="I245" s="173"/>
    </row>
    <row r="246">
      <c r="A246" t="str">
        <f>PRINCIPAL!B239</f>
        <v>UAESP-158-2026</v>
      </c>
      <c r="G246">
        <f t="shared" si="20"/>
        <v>0</v>
      </c>
      <c r="H246" s="173"/>
      <c r="I246" s="173"/>
    </row>
    <row r="247">
      <c r="A247" t="str">
        <f>PRINCIPAL!B240</f>
        <v>UAESP-246-2026</v>
      </c>
      <c r="G247">
        <f t="shared" si="20"/>
        <v>0</v>
      </c>
      <c r="H247" s="173"/>
      <c r="I247" s="173"/>
    </row>
    <row r="248">
      <c r="A248" t="str">
        <f>PRINCIPAL!B241</f>
        <v>UAESP-247-2026</v>
      </c>
      <c r="G248">
        <f t="shared" si="20"/>
        <v>0</v>
      </c>
      <c r="H248" s="173"/>
      <c r="I248" s="173"/>
    </row>
    <row r="249">
      <c r="A249" t="str">
        <f>PRINCIPAL!B242</f>
        <v>UAESP-119-2026</v>
      </c>
      <c r="G249">
        <f t="shared" si="20"/>
        <v>0</v>
      </c>
    </row>
    <row r="250">
      <c r="A250" t="str">
        <f>PRINCIPAL!B243</f>
        <v>UAESP-249-2026</v>
      </c>
      <c r="G250">
        <f t="shared" si="20"/>
        <v>0</v>
      </c>
      <c r="H250" s="173"/>
      <c r="I250" s="173"/>
    </row>
    <row r="251">
      <c r="A251" t="str">
        <f>PRINCIPAL!B244</f>
        <v>UAESP-250-2026</v>
      </c>
      <c r="G251">
        <f t="shared" si="20"/>
        <v>0</v>
      </c>
    </row>
    <row r="252">
      <c r="A252" t="str">
        <f>PRINCIPAL!B245</f>
        <v>UAESP-251-2026</v>
      </c>
      <c r="G252">
        <f t="shared" si="20"/>
        <v>0</v>
      </c>
      <c r="H252" s="173"/>
      <c r="I252" s="173"/>
    </row>
    <row r="253">
      <c r="A253" t="str">
        <f>PRINCIPAL!B246</f>
        <v>UAESP-252-2026</v>
      </c>
      <c r="G253">
        <f t="shared" si="20"/>
        <v>0</v>
      </c>
    </row>
    <row r="254">
      <c r="A254" t="str">
        <f>PRINCIPAL!B247</f>
        <v>UAESP-253-2026</v>
      </c>
      <c r="G254">
        <f t="shared" si="20"/>
        <v>0</v>
      </c>
      <c r="H254" s="173"/>
      <c r="I254" s="173"/>
    </row>
    <row r="255">
      <c r="A255" t="str">
        <f>PRINCIPAL!B248</f>
        <v>UAESP-58-2026</v>
      </c>
      <c r="G255">
        <f t="shared" si="20"/>
        <v>0</v>
      </c>
      <c r="H255" s="173"/>
      <c r="I255" s="173"/>
    </row>
    <row r="256">
      <c r="A256" t="str">
        <f>PRINCIPAL!B249</f>
        <v>UAESP-255-2026</v>
      </c>
      <c r="G256">
        <f t="shared" si="20"/>
        <v>0</v>
      </c>
      <c r="H256" s="173"/>
      <c r="I256" s="173"/>
    </row>
    <row r="257">
      <c r="A257" t="str">
        <f>PRINCIPAL!B250</f>
        <v>UAESP-256-2026</v>
      </c>
      <c r="G257">
        <f t="shared" si="20"/>
        <v>0</v>
      </c>
      <c r="H257" s="173"/>
      <c r="I257" s="173"/>
    </row>
    <row r="258">
      <c r="A258" t="str">
        <f>PRINCIPAL!B251</f>
        <v>UAESP-257-2026</v>
      </c>
      <c r="G258">
        <f t="shared" ref="G258:G321" si="21">B258+C258+D258+E258+F258</f>
        <v>0</v>
      </c>
      <c r="H258" s="173"/>
      <c r="I258" s="173"/>
    </row>
    <row r="259">
      <c r="A259" t="str">
        <f>PRINCIPAL!B252</f>
        <v>UAESP-258-2026</v>
      </c>
      <c r="G259">
        <f t="shared" si="21"/>
        <v>0</v>
      </c>
      <c r="H259" s="173"/>
      <c r="I259" s="173"/>
    </row>
    <row r="260">
      <c r="A260" t="str">
        <f>PRINCIPAL!B253</f>
        <v>UAESP-259-2026</v>
      </c>
      <c r="G260">
        <f t="shared" si="21"/>
        <v>0</v>
      </c>
      <c r="H260" s="173"/>
      <c r="I260" s="173"/>
    </row>
    <row r="261">
      <c r="A261" t="str">
        <f>PRINCIPAL!B254</f>
        <v>UAESP-396-2026</v>
      </c>
      <c r="G261">
        <f t="shared" si="21"/>
        <v>0</v>
      </c>
      <c r="H261" s="173"/>
      <c r="I261" s="173"/>
    </row>
    <row r="262">
      <c r="A262" t="str">
        <f>PRINCIPAL!B255</f>
        <v>UAESP-261-2026</v>
      </c>
      <c r="G262">
        <f t="shared" si="21"/>
        <v>0</v>
      </c>
    </row>
    <row r="263">
      <c r="A263" t="str">
        <f>PRINCIPAL!B256</f>
        <v>UAESP-262-2026</v>
      </c>
      <c r="G263">
        <f t="shared" si="21"/>
        <v>0</v>
      </c>
    </row>
    <row r="264">
      <c r="A264" t="str">
        <f>PRINCIPAL!B257</f>
        <v>UAESP-263-2026</v>
      </c>
      <c r="G264">
        <f t="shared" si="21"/>
        <v>0</v>
      </c>
    </row>
    <row r="265">
      <c r="A265" t="str">
        <f>PRINCIPAL!B258</f>
        <v>UAESP-264-2026</v>
      </c>
      <c r="G265">
        <f t="shared" si="21"/>
        <v>0</v>
      </c>
      <c r="H265" s="173"/>
      <c r="I265" s="173"/>
    </row>
    <row r="266">
      <c r="A266" t="str">
        <f>PRINCIPAL!B259</f>
        <v>UAESP-265-2026</v>
      </c>
      <c r="G266">
        <f t="shared" si="21"/>
        <v>0</v>
      </c>
      <c r="H266" s="173"/>
      <c r="I266" s="173"/>
    </row>
    <row r="267">
      <c r="A267" t="str">
        <f>PRINCIPAL!B260</f>
        <v>UAESP-266-2026</v>
      </c>
      <c r="G267">
        <f t="shared" si="21"/>
        <v>0</v>
      </c>
      <c r="H267" s="173"/>
      <c r="I267" s="173"/>
    </row>
    <row r="268">
      <c r="A268" t="str">
        <f>PRINCIPAL!B261</f>
        <v>UAESP-267-2026</v>
      </c>
      <c r="G268">
        <f t="shared" si="21"/>
        <v>0</v>
      </c>
    </row>
    <row r="269">
      <c r="A269" t="str">
        <f>PRINCIPAL!B262</f>
        <v>UAESP-268-2026</v>
      </c>
      <c r="G269">
        <f t="shared" si="21"/>
        <v>0</v>
      </c>
    </row>
    <row r="270">
      <c r="A270" t="str">
        <f>PRINCIPAL!B263</f>
        <v>UAESP-177-2026</v>
      </c>
      <c r="G270">
        <f t="shared" si="21"/>
        <v>0</v>
      </c>
    </row>
    <row r="271">
      <c r="A271" t="str">
        <f>PRINCIPAL!B264</f>
        <v>UAESP-270-2026</v>
      </c>
      <c r="G271">
        <f t="shared" si="21"/>
        <v>0</v>
      </c>
    </row>
    <row r="272">
      <c r="A272" t="str">
        <f>PRINCIPAL!B265</f>
        <v>UAESP-271-2026</v>
      </c>
      <c r="G272">
        <f t="shared" si="21"/>
        <v>0</v>
      </c>
    </row>
    <row r="273">
      <c r="A273" t="str">
        <f>PRINCIPAL!B266</f>
        <v>UAESP-272-2026</v>
      </c>
      <c r="G273">
        <f t="shared" si="21"/>
        <v>0</v>
      </c>
    </row>
    <row r="274">
      <c r="A274" t="str">
        <f>PRINCIPAL!B267</f>
        <v>UAESP-273-2026</v>
      </c>
      <c r="G274">
        <f t="shared" si="21"/>
        <v>0</v>
      </c>
    </row>
    <row r="275">
      <c r="A275" t="str">
        <f>PRINCIPAL!B268</f>
        <v>UAESP-274-2026</v>
      </c>
      <c r="G275">
        <f t="shared" si="21"/>
        <v>0</v>
      </c>
    </row>
    <row r="276">
      <c r="A276" t="str">
        <f>PRINCIPAL!B269</f>
        <v>UAESP-275-2026</v>
      </c>
      <c r="G276">
        <f t="shared" si="21"/>
        <v>0</v>
      </c>
      <c r="H276" s="173"/>
      <c r="I276" s="173"/>
    </row>
    <row r="277">
      <c r="A277" t="str">
        <f>PRINCIPAL!B270</f>
        <v>UAESP-276-2026</v>
      </c>
      <c r="G277">
        <f t="shared" si="21"/>
        <v>0</v>
      </c>
    </row>
    <row r="278">
      <c r="A278" t="str">
        <f>PRINCIPAL!B271</f>
        <v>UAESP-277-2026</v>
      </c>
      <c r="G278">
        <f t="shared" si="21"/>
        <v>0</v>
      </c>
    </row>
    <row r="279">
      <c r="A279" t="str">
        <f>PRINCIPAL!B272</f>
        <v>UAESP-278-2026</v>
      </c>
      <c r="G279">
        <f t="shared" si="21"/>
        <v>0</v>
      </c>
    </row>
    <row r="280">
      <c r="A280" t="str">
        <f>PRINCIPAL!B273</f>
        <v>UAESP-279-2026</v>
      </c>
      <c r="G280">
        <f t="shared" si="21"/>
        <v>0</v>
      </c>
    </row>
    <row r="281">
      <c r="A281" t="str">
        <f>PRINCIPAL!B274</f>
        <v>UAESP-280-2026</v>
      </c>
      <c r="G281">
        <f t="shared" si="21"/>
        <v>0</v>
      </c>
    </row>
    <row r="282">
      <c r="A282" t="str">
        <f>PRINCIPAL!B275</f>
        <v>UAESP-281-2026</v>
      </c>
      <c r="G282">
        <f t="shared" si="21"/>
        <v>0</v>
      </c>
    </row>
    <row r="283">
      <c r="A283" t="str">
        <f>PRINCIPAL!B277</f>
        <v>UAESP-283-2026</v>
      </c>
      <c r="G283">
        <f t="shared" si="21"/>
        <v>0</v>
      </c>
    </row>
    <row r="284">
      <c r="A284" t="str">
        <f>PRINCIPAL!B276</f>
        <v>UAESP-282-2026</v>
      </c>
      <c r="G284">
        <f t="shared" si="21"/>
        <v>0</v>
      </c>
    </row>
    <row r="285">
      <c r="A285" t="str">
        <f>PRINCIPAL!B278</f>
        <v>UAESP-284-2026</v>
      </c>
      <c r="G285">
        <f t="shared" si="21"/>
        <v>0</v>
      </c>
    </row>
    <row r="286">
      <c r="A286" t="str">
        <f>PRINCIPAL!B279</f>
        <v>UAESP-69-2026</v>
      </c>
      <c r="G286">
        <f t="shared" si="21"/>
        <v>0</v>
      </c>
    </row>
    <row r="287">
      <c r="A287" t="str">
        <f>PRINCIPAL!B280</f>
        <v>UAESP-150-2026</v>
      </c>
      <c r="G287">
        <f t="shared" si="21"/>
        <v>0</v>
      </c>
    </row>
    <row r="288">
      <c r="A288" t="str">
        <f>PRINCIPAL!B281</f>
        <v>UAESP-287-2026</v>
      </c>
      <c r="G288">
        <f t="shared" si="21"/>
        <v>0</v>
      </c>
    </row>
    <row r="289">
      <c r="A289" t="str">
        <f>PRINCIPAL!B282</f>
        <v>UAESP-288-2026</v>
      </c>
      <c r="G289">
        <f t="shared" si="21"/>
        <v>0</v>
      </c>
    </row>
    <row r="290">
      <c r="A290" t="str">
        <f>PRINCIPAL!B283</f>
        <v>UAESP-289-2026</v>
      </c>
      <c r="G290">
        <f t="shared" si="21"/>
        <v>0</v>
      </c>
    </row>
    <row r="291">
      <c r="A291" t="e">
        <f>PRINCIPAL!#REF!</f>
        <v>#REF!</v>
      </c>
      <c r="G291">
        <f t="shared" si="21"/>
        <v>0</v>
      </c>
      <c r="H291" s="173"/>
      <c r="I291" s="173"/>
    </row>
    <row r="292">
      <c r="A292" t="str">
        <f>PRINCIPAL!B284</f>
        <v>UAESP-291-2026</v>
      </c>
      <c r="G292">
        <f t="shared" si="21"/>
        <v>0</v>
      </c>
    </row>
    <row r="293">
      <c r="A293" t="str">
        <f>PRINCIPAL!B285</f>
        <v>UAESP-292-2026</v>
      </c>
      <c r="G293">
        <f t="shared" si="21"/>
        <v>0</v>
      </c>
    </row>
    <row r="294">
      <c r="A294" t="str">
        <f>PRINCIPAL!B286</f>
        <v>UAESP-293-2026</v>
      </c>
      <c r="G294">
        <f t="shared" si="21"/>
        <v>0</v>
      </c>
    </row>
    <row r="295">
      <c r="A295" t="str">
        <f>PRINCIPAL!B287</f>
        <v>UAESP-294-2026</v>
      </c>
      <c r="G295">
        <f t="shared" si="21"/>
        <v>0</v>
      </c>
    </row>
    <row r="296">
      <c r="A296" t="str">
        <f>PRINCIPAL!B288</f>
        <v>UAESP-295-2026</v>
      </c>
      <c r="B296">
        <v>15000000</v>
      </c>
      <c r="G296">
        <f t="shared" si="21"/>
        <v>15000000</v>
      </c>
      <c r="H296" s="173">
        <v>45952</v>
      </c>
      <c r="I296" s="173">
        <v>46028</v>
      </c>
      <c r="J296" t="s">
        <v>1961</v>
      </c>
    </row>
    <row r="297">
      <c r="A297" t="str">
        <f>PRINCIPAL!B289</f>
        <v>UAESP-296-2026</v>
      </c>
      <c r="G297">
        <f t="shared" si="21"/>
        <v>0</v>
      </c>
    </row>
    <row r="298">
      <c r="A298" t="str">
        <f>PRINCIPAL!B290</f>
        <v>UAESP-297-2026</v>
      </c>
      <c r="G298">
        <f t="shared" si="21"/>
        <v>0</v>
      </c>
    </row>
    <row r="299">
      <c r="A299" t="str">
        <f>PRINCIPAL!B291</f>
        <v>UAESP-298-2026</v>
      </c>
      <c r="G299">
        <f t="shared" si="21"/>
        <v>0</v>
      </c>
    </row>
    <row r="300">
      <c r="A300" t="str">
        <f>PRINCIPAL!B292</f>
        <v>UAESP-299-2026</v>
      </c>
      <c r="G300">
        <f t="shared" si="21"/>
        <v>0</v>
      </c>
    </row>
    <row r="301">
      <c r="A301" t="str">
        <f>PRINCIPAL!B293</f>
        <v>UAESP-300-2026</v>
      </c>
      <c r="G301">
        <f t="shared" si="21"/>
        <v>0</v>
      </c>
      <c r="H301" s="173"/>
      <c r="I301" s="173"/>
    </row>
    <row r="302">
      <c r="A302" t="str">
        <f>PRINCIPAL!B294</f>
        <v>UAESP-301-2026</v>
      </c>
      <c r="G302">
        <f t="shared" si="21"/>
        <v>0</v>
      </c>
      <c r="H302" s="173"/>
      <c r="I302" s="173"/>
    </row>
    <row r="303">
      <c r="A303" t="str">
        <f>PRINCIPAL!B295</f>
        <v>UAESP-302-2026</v>
      </c>
      <c r="G303">
        <f t="shared" si="21"/>
        <v>0</v>
      </c>
      <c r="H303" s="173"/>
      <c r="I303" s="173"/>
    </row>
    <row r="304">
      <c r="A304" t="str">
        <f>PRINCIPAL!B296</f>
        <v>UAESP-303-2026.</v>
      </c>
      <c r="B304">
        <v>12000000</v>
      </c>
      <c r="G304">
        <f t="shared" si="21"/>
        <v>12000000</v>
      </c>
      <c r="H304" s="173">
        <v>45923</v>
      </c>
      <c r="I304" s="173">
        <v>45983</v>
      </c>
      <c r="J304" t="s">
        <v>1950</v>
      </c>
    </row>
    <row r="305">
      <c r="A305" t="str">
        <f>PRINCIPAL!B297</f>
        <v>UAESP-304-2026</v>
      </c>
      <c r="G305">
        <f t="shared" si="21"/>
        <v>0</v>
      </c>
    </row>
    <row r="306">
      <c r="A306" t="str">
        <f>PRINCIPAL!B298</f>
        <v>UAESP-305-2026</v>
      </c>
      <c r="B306">
        <v>1818800000</v>
      </c>
      <c r="G306">
        <f t="shared" si="21"/>
        <v>1818800000</v>
      </c>
      <c r="H306" s="173">
        <v>45938</v>
      </c>
      <c r="I306" s="173">
        <v>45968</v>
      </c>
      <c r="J306" t="s">
        <v>1958</v>
      </c>
    </row>
    <row r="307">
      <c r="A307" t="str">
        <f>PRINCIPAL!B299</f>
        <v>UAESP-306-2026</v>
      </c>
      <c r="G307">
        <f t="shared" si="21"/>
        <v>0</v>
      </c>
      <c r="H307" s="173"/>
      <c r="I307" s="173"/>
    </row>
    <row r="308">
      <c r="A308" t="str">
        <f>PRINCIPAL!B300</f>
        <v>UAESP-307-2026</v>
      </c>
      <c r="G308">
        <f t="shared" si="21"/>
        <v>0</v>
      </c>
    </row>
    <row r="309">
      <c r="A309" t="str">
        <f>PRINCIPAL!B301</f>
        <v>UAESP-308-2026</v>
      </c>
      <c r="G309">
        <f t="shared" si="21"/>
        <v>0</v>
      </c>
    </row>
    <row r="310">
      <c r="A310" t="str">
        <f>PRINCIPAL!B302</f>
        <v>UAESP-309-2026</v>
      </c>
      <c r="G310">
        <f t="shared" si="21"/>
        <v>0</v>
      </c>
    </row>
    <row r="311">
      <c r="A311" t="str">
        <f>PRINCIPAL!B303</f>
        <v>UAESP-310-2026</v>
      </c>
      <c r="G311">
        <f t="shared" si="21"/>
        <v>0</v>
      </c>
    </row>
    <row r="312">
      <c r="A312" t="str">
        <f>PRINCIPAL!B304</f>
        <v>UAESP-311-2026</v>
      </c>
      <c r="G312">
        <f t="shared" si="21"/>
        <v>0</v>
      </c>
      <c r="H312" s="173"/>
      <c r="I312" s="173"/>
    </row>
    <row r="313">
      <c r="A313" t="str">
        <f>PRINCIPAL!B305</f>
        <v>UAESP-374-2026</v>
      </c>
      <c r="G313">
        <f t="shared" si="21"/>
        <v>0</v>
      </c>
    </row>
    <row r="314">
      <c r="A314" t="str">
        <f>PRINCIPAL!B306</f>
        <v>UAESP-313-2026</v>
      </c>
      <c r="B314">
        <v>7800000</v>
      </c>
      <c r="G314">
        <f t="shared" si="21"/>
        <v>7800000</v>
      </c>
      <c r="H314" s="173">
        <v>45922</v>
      </c>
      <c r="I314" s="173">
        <v>45982</v>
      </c>
      <c r="J314" t="s">
        <v>1950</v>
      </c>
    </row>
    <row r="315">
      <c r="A315" t="str">
        <f>PRINCIPAL!B307</f>
        <v>UAESP-314-2026</v>
      </c>
      <c r="G315">
        <f t="shared" si="21"/>
        <v>0</v>
      </c>
      <c r="H315" s="173"/>
      <c r="I315" s="173"/>
    </row>
    <row r="316">
      <c r="A316" t="str">
        <f>PRINCIPAL!B308</f>
        <v>UAESP-315-2026</v>
      </c>
      <c r="G316">
        <f t="shared" si="21"/>
        <v>0</v>
      </c>
      <c r="H316" s="173"/>
      <c r="I316" s="173"/>
    </row>
    <row r="317">
      <c r="A317" t="str">
        <f>PRINCIPAL!B309</f>
        <v>UAESP-316-2026</v>
      </c>
      <c r="G317">
        <f t="shared" si="21"/>
        <v>0</v>
      </c>
      <c r="H317" s="173"/>
      <c r="I317" s="173"/>
    </row>
    <row r="318">
      <c r="A318" t="str">
        <f>PRINCIPAL!B310</f>
        <v>UAESP-317-2026.</v>
      </c>
      <c r="B318">
        <v>8000000</v>
      </c>
      <c r="G318">
        <f t="shared" si="21"/>
        <v>8000000</v>
      </c>
      <c r="H318" s="173">
        <v>45936</v>
      </c>
      <c r="I318" s="173">
        <v>45996</v>
      </c>
      <c r="J318" t="s">
        <v>1950</v>
      </c>
    </row>
    <row r="319">
      <c r="A319" t="str">
        <f>PRINCIPAL!B311</f>
        <v>UAESP-318-2026</v>
      </c>
      <c r="G319">
        <f t="shared" si="21"/>
        <v>0</v>
      </c>
    </row>
    <row r="320">
      <c r="A320" t="str">
        <f>PRINCIPAL!B312</f>
        <v>UAESP-319-2026</v>
      </c>
      <c r="G320">
        <f t="shared" si="21"/>
        <v>0</v>
      </c>
    </row>
    <row r="321">
      <c r="A321" t="str">
        <f>PRINCIPAL!B313</f>
        <v>UAESP-320-2026</v>
      </c>
      <c r="G321">
        <f t="shared" si="21"/>
        <v>0</v>
      </c>
    </row>
    <row r="322">
      <c r="A322" t="str">
        <f>PRINCIPAL!B314</f>
        <v>UAESP-321-2026</v>
      </c>
      <c r="G322">
        <f t="shared" ref="G322:G385" si="22">B322+C322+D322+E322+F322</f>
        <v>0</v>
      </c>
    </row>
    <row r="323">
      <c r="A323" t="str">
        <f>PRINCIPAL!B315</f>
        <v>UAESP-322-2026</v>
      </c>
      <c r="G323">
        <f t="shared" si="22"/>
        <v>0</v>
      </c>
    </row>
    <row r="324">
      <c r="A324" t="str">
        <f>PRINCIPAL!B316</f>
        <v>UAESP-323-2026</v>
      </c>
      <c r="G324">
        <f t="shared" si="22"/>
        <v>0</v>
      </c>
    </row>
    <row r="325">
      <c r="A325" t="str">
        <f>PRINCIPAL!B317</f>
        <v>UAESP-324-2026</v>
      </c>
      <c r="B325">
        <v>7800000</v>
      </c>
      <c r="G325">
        <f t="shared" si="22"/>
        <v>7800000</v>
      </c>
      <c r="H325" s="173">
        <v>45941</v>
      </c>
      <c r="I325" s="173">
        <v>46001</v>
      </c>
      <c r="J325" t="s">
        <v>1950</v>
      </c>
    </row>
    <row r="326">
      <c r="A326" t="str">
        <f>PRINCIPAL!B318</f>
        <v>UAESP-325-2026</v>
      </c>
      <c r="G326">
        <f t="shared" si="22"/>
        <v>0</v>
      </c>
      <c r="H326" s="173"/>
      <c r="I326" s="173"/>
    </row>
    <row r="327">
      <c r="A327" t="str">
        <f>PRINCIPAL!B319</f>
        <v>UAESP-326-2026</v>
      </c>
      <c r="G327">
        <f t="shared" si="22"/>
        <v>0</v>
      </c>
      <c r="H327" s="173"/>
      <c r="I327" s="173"/>
    </row>
    <row r="328">
      <c r="A328" t="str">
        <f>PRINCIPAL!B320</f>
        <v>UAESP-327-2026</v>
      </c>
      <c r="G328">
        <f t="shared" si="22"/>
        <v>0</v>
      </c>
      <c r="H328" s="173"/>
      <c r="I328" s="173"/>
    </row>
    <row r="329">
      <c r="A329" t="str">
        <f>PRINCIPAL!B321</f>
        <v>UAESP-328-2026</v>
      </c>
      <c r="G329">
        <f t="shared" si="22"/>
        <v>0</v>
      </c>
    </row>
    <row r="330">
      <c r="A330" t="str">
        <f>PRINCIPAL!B322</f>
        <v>UAESP-329-2026</v>
      </c>
      <c r="G330">
        <f t="shared" si="22"/>
        <v>0</v>
      </c>
      <c r="H330" s="173"/>
      <c r="I330" s="173"/>
    </row>
    <row r="331">
      <c r="A331" t="str">
        <f>PRINCIPAL!B323</f>
        <v>UAESP-330-2026</v>
      </c>
      <c r="G331">
        <f t="shared" si="22"/>
        <v>0</v>
      </c>
    </row>
    <row r="332">
      <c r="A332" t="str">
        <f>PRINCIPAL!B324</f>
        <v>UAESP-331-2026</v>
      </c>
      <c r="B332">
        <v>1620944</v>
      </c>
      <c r="G332">
        <f t="shared" si="22"/>
        <v>1620944</v>
      </c>
      <c r="H332" s="173"/>
      <c r="I332" s="173"/>
    </row>
    <row r="333">
      <c r="A333" t="str">
        <f>PRINCIPAL!B325</f>
        <v>UAESP-332-2026</v>
      </c>
      <c r="G333">
        <f t="shared" si="22"/>
        <v>0</v>
      </c>
    </row>
    <row r="334">
      <c r="A334" t="str">
        <f>PRINCIPAL!B326</f>
        <v>UAESP-333-2026</v>
      </c>
      <c r="G334">
        <f t="shared" si="22"/>
        <v>0</v>
      </c>
      <c r="H334" s="173"/>
      <c r="I334" s="173"/>
    </row>
    <row r="335">
      <c r="A335" t="str">
        <f>PRINCIPAL!B327</f>
        <v>UAESP-334-2026</v>
      </c>
      <c r="G335">
        <f t="shared" si="22"/>
        <v>0</v>
      </c>
      <c r="H335" s="173"/>
      <c r="I335" s="173"/>
    </row>
    <row r="336">
      <c r="A336" t="str">
        <f>PRINCIPAL!B328</f>
        <v>UAESP-335-2026</v>
      </c>
      <c r="G336">
        <f t="shared" si="22"/>
        <v>0</v>
      </c>
      <c r="H336" s="173"/>
      <c r="I336" s="173"/>
    </row>
    <row r="337">
      <c r="A337" t="str">
        <f>PRINCIPAL!B329</f>
        <v>UAESP-336-2026</v>
      </c>
      <c r="G337">
        <f t="shared" si="22"/>
        <v>0</v>
      </c>
      <c r="H337" s="173"/>
      <c r="I337" s="173"/>
    </row>
    <row r="338">
      <c r="A338" t="str">
        <f>PRINCIPAL!B330</f>
        <v>UAESP-337-2026</v>
      </c>
      <c r="G338">
        <f t="shared" si="22"/>
        <v>0</v>
      </c>
      <c r="H338" s="173"/>
      <c r="I338" s="173"/>
    </row>
    <row r="339">
      <c r="A339" t="str">
        <f>PRINCIPAL!B331</f>
        <v>UAESP-338-2026</v>
      </c>
      <c r="G339">
        <f t="shared" si="22"/>
        <v>0</v>
      </c>
    </row>
    <row r="340">
      <c r="A340" t="str">
        <f>PRINCIPAL!B332</f>
        <v>UAESP-339-2026</v>
      </c>
      <c r="G340">
        <f t="shared" si="22"/>
        <v>0</v>
      </c>
      <c r="H340" s="173"/>
      <c r="I340" s="173"/>
    </row>
    <row r="341">
      <c r="A341" t="str">
        <f>PRINCIPAL!B333</f>
        <v>UAESP-340-2026</v>
      </c>
      <c r="G341">
        <f t="shared" si="22"/>
        <v>0</v>
      </c>
      <c r="H341" s="173"/>
      <c r="I341" s="173"/>
    </row>
    <row r="342">
      <c r="A342" t="str">
        <f>PRINCIPAL!B334</f>
        <v>UAESP-341-2026</v>
      </c>
      <c r="G342">
        <f t="shared" si="22"/>
        <v>0</v>
      </c>
      <c r="H342" s="173"/>
      <c r="I342" s="173"/>
    </row>
    <row r="343">
      <c r="A343" t="str">
        <f>PRINCIPAL!B335</f>
        <v>UAESP-342-2026</v>
      </c>
      <c r="G343">
        <f t="shared" si="22"/>
        <v>0</v>
      </c>
      <c r="H343" s="173"/>
      <c r="I343" s="173"/>
    </row>
    <row r="344">
      <c r="A344" t="str">
        <f>PRINCIPAL!B336</f>
        <v>UAESP-343-2026</v>
      </c>
      <c r="G344">
        <f t="shared" si="22"/>
        <v>0</v>
      </c>
      <c r="H344" s="173"/>
      <c r="I344" s="173"/>
    </row>
    <row r="345">
      <c r="A345" t="str">
        <f>PRINCIPAL!B337</f>
        <v>UAESP-344-2026</v>
      </c>
      <c r="G345">
        <f t="shared" si="22"/>
        <v>0</v>
      </c>
      <c r="H345" s="173"/>
      <c r="I345" s="173"/>
    </row>
    <row r="346">
      <c r="A346" t="str">
        <f>PRINCIPAL!B338</f>
        <v>UAESP-345-2026</v>
      </c>
      <c r="G346">
        <f t="shared" si="22"/>
        <v>0</v>
      </c>
    </row>
    <row r="347">
      <c r="A347" t="str">
        <f>PRINCIPAL!B339</f>
        <v>UAESP-346-2026</v>
      </c>
      <c r="G347">
        <f t="shared" si="22"/>
        <v>0</v>
      </c>
      <c r="H347" s="173"/>
      <c r="I347" s="173"/>
    </row>
    <row r="348">
      <c r="A348" t="str">
        <f>PRINCIPAL!B340</f>
        <v>UAESP-347-2026</v>
      </c>
      <c r="G348">
        <f t="shared" si="22"/>
        <v>0</v>
      </c>
      <c r="H348" s="173"/>
      <c r="I348" s="173"/>
    </row>
    <row r="349">
      <c r="A349" t="str">
        <f>PRINCIPAL!B341</f>
        <v>UAESP-348-2026</v>
      </c>
      <c r="G349">
        <f t="shared" si="22"/>
        <v>0</v>
      </c>
      <c r="H349" s="173"/>
      <c r="I349" s="173"/>
    </row>
    <row r="350">
      <c r="A350" t="str">
        <f>PRINCIPAL!B342</f>
        <v>UAESP-349-2026</v>
      </c>
      <c r="G350">
        <f t="shared" si="22"/>
        <v>0</v>
      </c>
      <c r="H350" s="173"/>
      <c r="I350" s="173"/>
    </row>
    <row r="351">
      <c r="A351" t="str">
        <f>PRINCIPAL!B343</f>
        <v>UAESP-350-2026</v>
      </c>
      <c r="G351">
        <f t="shared" si="22"/>
        <v>0</v>
      </c>
      <c r="H351" s="173"/>
      <c r="I351" s="173"/>
    </row>
    <row r="352">
      <c r="A352" t="str">
        <f>PRINCIPAL!B344</f>
        <v>UAESP-351-2026</v>
      </c>
      <c r="G352">
        <f t="shared" si="22"/>
        <v>0</v>
      </c>
      <c r="H352" s="173"/>
      <c r="I352" s="173"/>
    </row>
    <row r="353">
      <c r="A353" t="str">
        <f>PRINCIPAL!B345</f>
        <v>UAESP-352-2026</v>
      </c>
      <c r="B353">
        <v>7800000</v>
      </c>
      <c r="G353">
        <f t="shared" si="22"/>
        <v>7800000</v>
      </c>
      <c r="H353" s="173">
        <v>45956</v>
      </c>
      <c r="I353" s="173">
        <v>46016</v>
      </c>
      <c r="J353" t="s">
        <v>1950</v>
      </c>
    </row>
    <row r="354">
      <c r="A354" t="str">
        <f>PRINCIPAL!B346</f>
        <v>UAESP-353-2026</v>
      </c>
      <c r="G354">
        <f t="shared" si="22"/>
        <v>0</v>
      </c>
      <c r="H354" s="173"/>
      <c r="I354" s="173"/>
    </row>
    <row r="355">
      <c r="A355" t="str">
        <f>PRINCIPAL!B347</f>
        <v>UAESP-354-2026</v>
      </c>
      <c r="G355">
        <f t="shared" si="22"/>
        <v>0</v>
      </c>
      <c r="H355" s="173"/>
      <c r="I355" s="173"/>
    </row>
    <row r="356">
      <c r="A356" t="str">
        <f>PRINCIPAL!B348</f>
        <v>UAESP-72-2026</v>
      </c>
      <c r="B356">
        <v>7800000</v>
      </c>
      <c r="G356">
        <f t="shared" si="22"/>
        <v>7800000</v>
      </c>
      <c r="H356" s="173">
        <v>45956</v>
      </c>
      <c r="I356" s="173">
        <v>46016</v>
      </c>
      <c r="J356" t="s">
        <v>1950</v>
      </c>
    </row>
    <row r="357">
      <c r="A357" t="str">
        <f>PRINCIPAL!B349</f>
        <v>UAESP-180-2026</v>
      </c>
      <c r="B357">
        <v>8400000</v>
      </c>
      <c r="G357">
        <f t="shared" si="22"/>
        <v>8400000</v>
      </c>
      <c r="H357" s="173">
        <v>45987</v>
      </c>
      <c r="I357" s="173">
        <v>46047</v>
      </c>
      <c r="J357" t="s">
        <v>1950</v>
      </c>
    </row>
    <row r="358">
      <c r="A358" t="str">
        <f>PRINCIPAL!B350</f>
        <v>UAESP-357-2026</v>
      </c>
      <c r="G358">
        <f t="shared" si="22"/>
        <v>0</v>
      </c>
      <c r="H358" s="173">
        <v>45944</v>
      </c>
      <c r="I358" s="173">
        <v>45981</v>
      </c>
      <c r="J358" t="s">
        <v>1962</v>
      </c>
      <c r="K358" s="173">
        <v>45982</v>
      </c>
      <c r="L358" s="173">
        <v>46038</v>
      </c>
      <c r="M358" t="s">
        <v>1963</v>
      </c>
    </row>
    <row r="359">
      <c r="A359" t="str">
        <f>PRINCIPAL!B351</f>
        <v>UAESP-358-2026</v>
      </c>
      <c r="G359">
        <f t="shared" si="22"/>
        <v>0</v>
      </c>
    </row>
    <row r="360">
      <c r="A360" t="str">
        <f>PRINCIPAL!B352</f>
        <v>UAESP-359-2026</v>
      </c>
      <c r="B360">
        <v>12000000</v>
      </c>
      <c r="G360">
        <f t="shared" si="22"/>
        <v>12000000</v>
      </c>
      <c r="H360" s="173">
        <v>45926</v>
      </c>
      <c r="I360" s="173">
        <v>45971</v>
      </c>
      <c r="J360" t="s">
        <v>1955</v>
      </c>
    </row>
    <row r="361">
      <c r="A361" t="str">
        <f>PRINCIPAL!B353</f>
        <v>UAESP-360-2026</v>
      </c>
      <c r="G361">
        <f t="shared" si="22"/>
        <v>0</v>
      </c>
    </row>
    <row r="362">
      <c r="A362" t="str">
        <f>PRINCIPAL!B354</f>
        <v>UAESP-361-2026</v>
      </c>
      <c r="B362">
        <v>7800000</v>
      </c>
      <c r="G362">
        <f t="shared" si="22"/>
        <v>7800000</v>
      </c>
      <c r="H362" s="173">
        <v>45977</v>
      </c>
      <c r="I362" s="173">
        <v>46037</v>
      </c>
      <c r="J362" t="s">
        <v>1950</v>
      </c>
    </row>
    <row r="363">
      <c r="A363" t="e">
        <f>PRINCIPAL!#REF!</f>
        <v>#REF!</v>
      </c>
      <c r="B363">
        <v>12000000</v>
      </c>
      <c r="G363">
        <f t="shared" si="22"/>
        <v>12000000</v>
      </c>
      <c r="H363" s="173">
        <v>45938</v>
      </c>
      <c r="I363" s="173">
        <v>45983</v>
      </c>
      <c r="J363" t="s">
        <v>1955</v>
      </c>
    </row>
    <row r="364">
      <c r="A364" t="str">
        <f>PRINCIPAL!B355</f>
        <v>UAESP-245-2026</v>
      </c>
      <c r="B364">
        <v>7800000</v>
      </c>
      <c r="G364">
        <f t="shared" si="22"/>
        <v>7800000</v>
      </c>
      <c r="H364" s="173">
        <v>45977</v>
      </c>
      <c r="I364" s="173">
        <v>46037</v>
      </c>
      <c r="J364" t="s">
        <v>1950</v>
      </c>
    </row>
    <row r="365">
      <c r="A365" t="str">
        <f>PRINCIPAL!B356</f>
        <v>UAESP-364-2026</v>
      </c>
      <c r="G365">
        <f t="shared" si="22"/>
        <v>0</v>
      </c>
      <c r="H365" s="173"/>
      <c r="I365" s="173"/>
    </row>
    <row r="366">
      <c r="A366" t="str">
        <f>PRINCIPAL!B357</f>
        <v>UAESP-365-2026</v>
      </c>
      <c r="B366">
        <v>12000000</v>
      </c>
      <c r="G366">
        <f t="shared" si="22"/>
        <v>12000000</v>
      </c>
      <c r="H366" s="173">
        <v>45932</v>
      </c>
      <c r="I366" s="173">
        <v>45977</v>
      </c>
      <c r="J366" t="s">
        <v>1955</v>
      </c>
    </row>
    <row r="367">
      <c r="A367" t="str">
        <f>PRINCIPAL!B358</f>
        <v>UAESP-366-2026</v>
      </c>
      <c r="G367">
        <f t="shared" si="22"/>
        <v>0</v>
      </c>
      <c r="H367" s="173"/>
      <c r="I367" s="173"/>
    </row>
    <row r="368">
      <c r="A368" t="str">
        <f>PRINCIPAL!B359</f>
        <v>UAESP-367-2026</v>
      </c>
      <c r="G368">
        <f t="shared" si="22"/>
        <v>0</v>
      </c>
    </row>
    <row r="369">
      <c r="A369" t="str">
        <f>PRINCIPAL!B360</f>
        <v>UAESP-368-2026</v>
      </c>
      <c r="G369">
        <f t="shared" si="22"/>
        <v>0</v>
      </c>
      <c r="H369" s="173"/>
      <c r="I369" s="173"/>
    </row>
    <row r="370">
      <c r="A370" t="str">
        <f>PRINCIPAL!B361</f>
        <v>UAESP-369-2026</v>
      </c>
      <c r="G370">
        <f t="shared" si="22"/>
        <v>0</v>
      </c>
      <c r="H370" s="173"/>
      <c r="I370" s="173"/>
    </row>
    <row r="371">
      <c r="A371" t="str">
        <f>PRINCIPAL!B362</f>
        <v>UAESP-370-2026</v>
      </c>
      <c r="G371">
        <f t="shared" si="22"/>
        <v>0</v>
      </c>
    </row>
    <row r="372">
      <c r="A372" t="str">
        <f>PRINCIPAL!B363</f>
        <v>UAESP-371-2026</v>
      </c>
      <c r="G372">
        <f t="shared" si="22"/>
        <v>0</v>
      </c>
    </row>
    <row r="373">
      <c r="A373" t="str">
        <f>PRINCIPAL!B364</f>
        <v>UAESP-372-2026</v>
      </c>
      <c r="G373">
        <f t="shared" si="22"/>
        <v>0</v>
      </c>
      <c r="H373" s="173"/>
      <c r="I373" s="173"/>
    </row>
    <row r="374">
      <c r="A374" t="str">
        <f>PRINCIPAL!B365</f>
        <v>UAESP-162-2026</v>
      </c>
      <c r="G374">
        <f t="shared" si="22"/>
        <v>0</v>
      </c>
    </row>
    <row r="375">
      <c r="A375" t="str">
        <f>PRINCIPAL!B366</f>
        <v>UAESP-312-2026</v>
      </c>
      <c r="G375">
        <f t="shared" si="22"/>
        <v>0</v>
      </c>
      <c r="H375" s="173"/>
      <c r="I375" s="173"/>
    </row>
    <row r="376">
      <c r="A376" t="str">
        <f>PRINCIPAL!B368</f>
        <v>UAESP-376-2026</v>
      </c>
      <c r="G376">
        <f t="shared" si="22"/>
        <v>0</v>
      </c>
      <c r="H376" s="173"/>
      <c r="I376" s="173"/>
    </row>
    <row r="377">
      <c r="A377" t="str">
        <f>PRINCIPAL!B367</f>
        <v>UAESP-375-2026</v>
      </c>
      <c r="G377">
        <f t="shared" si="22"/>
        <v>0</v>
      </c>
    </row>
    <row r="378">
      <c r="A378" t="str">
        <f>PRINCIPAL!B369</f>
        <v>UAESP-377-2026</v>
      </c>
      <c r="G378">
        <f t="shared" si="22"/>
        <v>0</v>
      </c>
    </row>
    <row r="379">
      <c r="A379" t="str">
        <f>PRINCIPAL!B370</f>
        <v>UAESP-378-2026</v>
      </c>
      <c r="G379">
        <f t="shared" si="22"/>
        <v>0</v>
      </c>
    </row>
    <row r="380">
      <c r="A380" t="str">
        <f>PRINCIPAL!B371</f>
        <v>UAESP-379-2026</v>
      </c>
      <c r="B380">
        <v>7800000</v>
      </c>
      <c r="G380">
        <f t="shared" si="22"/>
        <v>7800000</v>
      </c>
      <c r="H380" s="173">
        <v>45984</v>
      </c>
      <c r="I380" s="173">
        <v>46044</v>
      </c>
      <c r="J380" t="s">
        <v>1950</v>
      </c>
    </row>
    <row r="381">
      <c r="A381" t="str">
        <f>PRINCIPAL!B372</f>
        <v>UAESP-380-2026</v>
      </c>
      <c r="B381">
        <v>558212287</v>
      </c>
      <c r="G381">
        <f t="shared" si="22"/>
        <v>558212287</v>
      </c>
      <c r="H381" s="173"/>
      <c r="I381" s="173"/>
    </row>
    <row r="382">
      <c r="A382" t="str">
        <f>PRINCIPAL!B373</f>
        <v>UAESP-248-2026</v>
      </c>
      <c r="B382">
        <v>30000000</v>
      </c>
      <c r="G382">
        <f t="shared" si="22"/>
        <v>30000000</v>
      </c>
      <c r="H382" s="173">
        <v>45946</v>
      </c>
      <c r="I382" s="173">
        <v>46006</v>
      </c>
      <c r="J382" t="s">
        <v>1950</v>
      </c>
    </row>
    <row r="383">
      <c r="A383" t="str">
        <f>PRINCIPAL!B374</f>
        <v>UAESP-382-2026</v>
      </c>
      <c r="G383">
        <f t="shared" si="22"/>
        <v>0</v>
      </c>
      <c r="H383" s="173">
        <v>45901</v>
      </c>
      <c r="I383" s="173">
        <v>46081</v>
      </c>
      <c r="J383" t="s">
        <v>1964</v>
      </c>
    </row>
    <row r="384">
      <c r="A384" t="str">
        <f>PRINCIPAL!B375</f>
        <v>UAESP-383-2026</v>
      </c>
      <c r="G384">
        <f t="shared" si="22"/>
        <v>0</v>
      </c>
      <c r="H384" s="173"/>
      <c r="I384" s="173"/>
    </row>
    <row r="385">
      <c r="A385" t="str">
        <f>PRINCIPAL!B376</f>
        <v>UAESP-384-2026</v>
      </c>
      <c r="B385">
        <v>7800000</v>
      </c>
      <c r="G385">
        <f t="shared" si="22"/>
        <v>7800000</v>
      </c>
      <c r="H385" s="173">
        <v>45990</v>
      </c>
      <c r="I385" s="173">
        <v>46050</v>
      </c>
      <c r="J385" t="s">
        <v>1950</v>
      </c>
    </row>
    <row r="386">
      <c r="A386" t="str">
        <f>PRINCIPAL!B377</f>
        <v>UAESP-385-2026</v>
      </c>
      <c r="G386">
        <f t="shared" ref="G386:G449" si="23">B386+C386+D386+E386+F386</f>
        <v>0</v>
      </c>
    </row>
    <row r="387">
      <c r="A387" t="str">
        <f>PRINCIPAL!B378</f>
        <v>UAESP-386-2026</v>
      </c>
      <c r="B387">
        <v>32000000</v>
      </c>
      <c r="G387">
        <f t="shared" si="23"/>
        <v>32000000</v>
      </c>
      <c r="H387" s="173">
        <v>45906</v>
      </c>
      <c r="I387" s="173">
        <v>45935</v>
      </c>
      <c r="J387" t="s">
        <v>1958</v>
      </c>
      <c r="K387" s="173">
        <v>45936</v>
      </c>
      <c r="L387" s="173">
        <v>45966</v>
      </c>
      <c r="M387" t="s">
        <v>1958</v>
      </c>
    </row>
    <row r="388">
      <c r="A388" t="str">
        <f>PRINCIPAL!B379</f>
        <v>UAESP-387-2026</v>
      </c>
      <c r="G388">
        <f t="shared" si="23"/>
        <v>0</v>
      </c>
    </row>
    <row r="389">
      <c r="A389" t="str">
        <f>PRINCIPAL!B380</f>
        <v>UAESP-388-2026</v>
      </c>
      <c r="G389">
        <f t="shared" si="23"/>
        <v>0</v>
      </c>
      <c r="H389" s="173"/>
      <c r="I389" s="173"/>
    </row>
    <row r="390">
      <c r="A390" t="str">
        <f>PRINCIPAL!B381</f>
        <v>UAESP-389-2026</v>
      </c>
      <c r="G390">
        <f t="shared" si="23"/>
        <v>0</v>
      </c>
      <c r="H390" s="173"/>
      <c r="I390" s="173"/>
    </row>
    <row r="391">
      <c r="A391" t="str">
        <f>PRINCIPAL!B382</f>
        <v>UAESP-390-2026</v>
      </c>
      <c r="B391">
        <v>12000000</v>
      </c>
      <c r="G391">
        <f t="shared" si="23"/>
        <v>12000000</v>
      </c>
      <c r="H391" s="173">
        <v>45959</v>
      </c>
      <c r="I391" s="173">
        <v>46004</v>
      </c>
      <c r="J391" t="s">
        <v>1955</v>
      </c>
    </row>
    <row r="392">
      <c r="A392" t="str">
        <f>PRINCIPAL!B383</f>
        <v>UAESP-391-2026</v>
      </c>
      <c r="G392">
        <f t="shared" si="23"/>
        <v>0</v>
      </c>
      <c r="H392" s="173"/>
      <c r="I392" s="173"/>
    </row>
    <row r="393">
      <c r="A393" t="str">
        <f>PRINCIPAL!B384</f>
        <v>UAESP-392-2026</v>
      </c>
      <c r="G393">
        <f t="shared" si="23"/>
        <v>0</v>
      </c>
      <c r="H393" s="173"/>
      <c r="I393" s="173"/>
    </row>
    <row r="394">
      <c r="A394" t="str">
        <f>PRINCIPAL!B385</f>
        <v>UAESP-393-2026</v>
      </c>
      <c r="G394">
        <f t="shared" si="23"/>
        <v>0</v>
      </c>
      <c r="H394" s="173"/>
      <c r="I394" s="173"/>
    </row>
    <row r="395">
      <c r="A395" t="str">
        <f>PRINCIPAL!B386</f>
        <v>UAESP-394-2026</v>
      </c>
      <c r="G395">
        <f t="shared" si="23"/>
        <v>0</v>
      </c>
      <c r="H395" s="173"/>
      <c r="I395" s="173"/>
    </row>
    <row r="396">
      <c r="A396" t="str">
        <f>PRINCIPAL!B387</f>
        <v>UAESP-395-2026</v>
      </c>
      <c r="G396">
        <f t="shared" si="23"/>
        <v>0</v>
      </c>
      <c r="H396" s="173"/>
      <c r="I396" s="173"/>
    </row>
    <row r="397">
      <c r="A397" t="str">
        <f>PRINCIPAL!B388</f>
        <v>UAESP-356-2026</v>
      </c>
      <c r="B397">
        <v>5394666</v>
      </c>
      <c r="G397">
        <f t="shared" si="23"/>
        <v>5394666</v>
      </c>
      <c r="H397" s="173">
        <v>45950</v>
      </c>
      <c r="I397" s="173">
        <v>45970</v>
      </c>
      <c r="J397" t="s">
        <v>1965</v>
      </c>
    </row>
    <row r="398">
      <c r="A398" t="str">
        <f>PRINCIPAL!B389</f>
        <v>UAESP-397-2026</v>
      </c>
      <c r="G398">
        <f t="shared" si="23"/>
        <v>0</v>
      </c>
      <c r="H398" s="173">
        <v>45902</v>
      </c>
      <c r="I398" s="173">
        <v>45911</v>
      </c>
      <c r="J398" t="s">
        <v>1966</v>
      </c>
    </row>
    <row r="399">
      <c r="A399" t="str">
        <f>PRINCIPAL!B390</f>
        <v>UAESP-398-2026</v>
      </c>
      <c r="G399">
        <f t="shared" si="23"/>
        <v>0</v>
      </c>
      <c r="H399" s="173"/>
      <c r="I399" s="173"/>
    </row>
    <row r="400">
      <c r="A400" t="str">
        <f>PRINCIPAL!B391</f>
        <v>UAESP-399-2026</v>
      </c>
      <c r="G400">
        <f t="shared" si="23"/>
        <v>0</v>
      </c>
    </row>
    <row r="401">
      <c r="A401" t="str">
        <f>PRINCIPAL!B392</f>
        <v>UAESP-400-2026</v>
      </c>
      <c r="G401">
        <f t="shared" si="23"/>
        <v>0</v>
      </c>
    </row>
    <row r="402">
      <c r="A402" t="str">
        <f>PRINCIPAL!B393</f>
        <v>UAESP-401-2026</v>
      </c>
      <c r="G402">
        <f t="shared" si="23"/>
        <v>0</v>
      </c>
      <c r="H402" s="173">
        <v>45981</v>
      </c>
      <c r="I402" s="173">
        <v>45990</v>
      </c>
      <c r="J402" t="s">
        <v>1967</v>
      </c>
    </row>
    <row r="403">
      <c r="A403" t="str">
        <f>PRINCIPAL!B394</f>
        <v>UAESP-402-2026</v>
      </c>
      <c r="G403">
        <f t="shared" si="23"/>
        <v>0</v>
      </c>
      <c r="H403" s="173"/>
      <c r="I403" s="173"/>
    </row>
    <row r="404">
      <c r="A404" t="str">
        <f>PRINCIPAL!B395</f>
        <v>UAESP-403-2026</v>
      </c>
      <c r="G404">
        <f t="shared" si="23"/>
        <v>0</v>
      </c>
    </row>
    <row r="405">
      <c r="A405" t="str">
        <f>PRINCIPAL!B396</f>
        <v>UAESP-404-2026</v>
      </c>
      <c r="G405">
        <f t="shared" si="23"/>
        <v>0</v>
      </c>
      <c r="H405" s="173"/>
      <c r="I405" s="173"/>
    </row>
    <row r="406">
      <c r="A406" t="str">
        <f>PRINCIPAL!B397</f>
        <v>UAESP-405-2026</v>
      </c>
      <c r="G406">
        <f t="shared" si="23"/>
        <v>0</v>
      </c>
      <c r="H406" s="173"/>
      <c r="I406" s="173"/>
    </row>
    <row r="407">
      <c r="A407" t="str">
        <f>PRINCIPAL!B398</f>
        <v>UAESP-406-2026</v>
      </c>
      <c r="G407">
        <f t="shared" si="23"/>
        <v>0</v>
      </c>
      <c r="H407" s="173"/>
      <c r="I407" s="173"/>
    </row>
    <row r="408">
      <c r="A408" t="str">
        <f>PRINCIPAL!B399</f>
        <v>UAESP-407-2026</v>
      </c>
      <c r="G408">
        <f t="shared" si="23"/>
        <v>0</v>
      </c>
      <c r="H408" s="173"/>
      <c r="I408" s="173"/>
    </row>
    <row r="409">
      <c r="A409" t="str">
        <f>PRINCIPAL!B400</f>
        <v>UAESP-408-2026</v>
      </c>
      <c r="G409">
        <f t="shared" si="23"/>
        <v>0</v>
      </c>
      <c r="H409" s="173"/>
      <c r="I409" s="173"/>
    </row>
    <row r="410">
      <c r="A410" t="str">
        <f>PRINCIPAL!B401</f>
        <v>UAESP-409-2026</v>
      </c>
      <c r="G410">
        <f t="shared" si="23"/>
        <v>0</v>
      </c>
      <c r="H410" s="173"/>
      <c r="I410" s="173"/>
    </row>
    <row r="411">
      <c r="A411" t="str">
        <f>PRINCIPAL!B402</f>
        <v>UAESP-410-2026</v>
      </c>
      <c r="G411">
        <f t="shared" si="23"/>
        <v>0</v>
      </c>
      <c r="H411" s="173"/>
      <c r="I411" s="173"/>
    </row>
    <row r="412">
      <c r="A412" t="str">
        <f>PRINCIPAL!B403</f>
        <v>UAESP-411-2026</v>
      </c>
      <c r="G412">
        <f t="shared" si="23"/>
        <v>0</v>
      </c>
      <c r="H412" s="173"/>
      <c r="I412" s="173"/>
    </row>
    <row r="413">
      <c r="A413" t="str">
        <f>PRINCIPAL!B404</f>
        <v>UAESP-412-2026</v>
      </c>
      <c r="G413">
        <f t="shared" si="23"/>
        <v>0</v>
      </c>
      <c r="H413" s="173"/>
      <c r="I413" s="173"/>
    </row>
    <row r="414">
      <c r="A414" t="str">
        <f>PRINCIPAL!B405</f>
        <v>UAESP-413-2026</v>
      </c>
      <c r="G414">
        <f t="shared" si="23"/>
        <v>0</v>
      </c>
      <c r="H414" s="173"/>
      <c r="I414" s="173"/>
    </row>
    <row r="415">
      <c r="A415" t="str">
        <f>PRINCIPAL!B406</f>
        <v>UAESP-414-2026</v>
      </c>
      <c r="G415">
        <f t="shared" si="23"/>
        <v>0</v>
      </c>
    </row>
    <row r="416">
      <c r="A416" t="str">
        <f>PRINCIPAL!B407</f>
        <v>UAESP-415-2026</v>
      </c>
      <c r="G416">
        <f t="shared" si="23"/>
        <v>0</v>
      </c>
      <c r="H416" s="173"/>
      <c r="I416" s="173"/>
    </row>
    <row r="417">
      <c r="A417" t="str">
        <f>PRINCIPAL!B408</f>
        <v>UAESP-416-2026</v>
      </c>
      <c r="G417">
        <f t="shared" si="23"/>
        <v>0</v>
      </c>
    </row>
    <row r="418">
      <c r="A418" t="e">
        <f t="shared" ref="A418:A481" si="24">PRINCIPAL!#REF!</f>
        <v>#REF!</v>
      </c>
      <c r="G418">
        <f t="shared" si="23"/>
        <v>0</v>
      </c>
      <c r="H418" s="173"/>
      <c r="I418" s="173"/>
    </row>
    <row r="419">
      <c r="A419" t="e">
        <f t="shared" si="24"/>
        <v>#REF!</v>
      </c>
      <c r="G419">
        <f t="shared" si="23"/>
        <v>0</v>
      </c>
    </row>
    <row r="420">
      <c r="A420" t="e">
        <f t="shared" si="24"/>
        <v>#REF!</v>
      </c>
      <c r="G420">
        <f t="shared" si="23"/>
        <v>0</v>
      </c>
      <c r="H420" s="173"/>
      <c r="I420" s="173"/>
    </row>
    <row r="421">
      <c r="A421" t="e">
        <f t="shared" si="24"/>
        <v>#REF!</v>
      </c>
      <c r="G421">
        <f t="shared" si="23"/>
        <v>0</v>
      </c>
    </row>
    <row r="422">
      <c r="A422" t="e">
        <f t="shared" si="24"/>
        <v>#REF!</v>
      </c>
      <c r="G422">
        <f t="shared" si="23"/>
        <v>0</v>
      </c>
      <c r="H422" s="173"/>
      <c r="I422" s="173"/>
    </row>
    <row r="423">
      <c r="A423" t="e">
        <f t="shared" si="24"/>
        <v>#REF!</v>
      </c>
      <c r="G423">
        <f t="shared" si="23"/>
        <v>0</v>
      </c>
    </row>
    <row r="424">
      <c r="A424" t="e">
        <f t="shared" si="24"/>
        <v>#REF!</v>
      </c>
      <c r="G424">
        <f t="shared" si="23"/>
        <v>0</v>
      </c>
    </row>
    <row r="425">
      <c r="A425" t="e">
        <f t="shared" si="24"/>
        <v>#REF!</v>
      </c>
      <c r="G425">
        <f t="shared" si="23"/>
        <v>0</v>
      </c>
    </row>
    <row r="426">
      <c r="A426" t="e">
        <f t="shared" si="24"/>
        <v>#REF!</v>
      </c>
      <c r="G426">
        <f t="shared" si="23"/>
        <v>0</v>
      </c>
      <c r="H426" s="173"/>
      <c r="I426" s="173"/>
    </row>
    <row r="427">
      <c r="A427" t="e">
        <f t="shared" si="24"/>
        <v>#REF!</v>
      </c>
      <c r="B427">
        <v>2562300</v>
      </c>
      <c r="G427">
        <f t="shared" si="23"/>
        <v>2562300</v>
      </c>
      <c r="H427" s="173">
        <v>46014</v>
      </c>
      <c r="I427" s="173">
        <v>46044</v>
      </c>
      <c r="J427" t="s">
        <v>1944</v>
      </c>
    </row>
    <row r="428">
      <c r="A428" t="e">
        <f t="shared" si="24"/>
        <v>#REF!</v>
      </c>
      <c r="G428">
        <f t="shared" si="23"/>
        <v>0</v>
      </c>
      <c r="H428" s="173"/>
      <c r="I428" s="173"/>
    </row>
    <row r="429">
      <c r="A429" t="e">
        <f t="shared" si="24"/>
        <v>#REF!</v>
      </c>
      <c r="G429">
        <f t="shared" si="23"/>
        <v>0</v>
      </c>
      <c r="H429" s="173"/>
      <c r="I429" s="173"/>
    </row>
    <row r="430">
      <c r="A430" t="e">
        <f t="shared" si="24"/>
        <v>#REF!</v>
      </c>
      <c r="G430">
        <f t="shared" si="23"/>
        <v>0</v>
      </c>
      <c r="H430" s="173"/>
      <c r="I430" s="173"/>
    </row>
    <row r="431">
      <c r="A431" t="e">
        <f t="shared" si="24"/>
        <v>#REF!</v>
      </c>
      <c r="G431">
        <f t="shared" si="23"/>
        <v>0</v>
      </c>
      <c r="H431" s="173"/>
      <c r="I431" s="173"/>
    </row>
    <row r="432">
      <c r="A432" t="e">
        <f t="shared" si="24"/>
        <v>#REF!</v>
      </c>
      <c r="G432">
        <f t="shared" si="23"/>
        <v>0</v>
      </c>
      <c r="H432" s="173"/>
      <c r="I432" s="173"/>
    </row>
    <row r="433">
      <c r="A433" t="e">
        <f t="shared" si="24"/>
        <v>#REF!</v>
      </c>
      <c r="G433">
        <f t="shared" si="23"/>
        <v>0</v>
      </c>
    </row>
    <row r="434">
      <c r="A434" t="e">
        <f t="shared" si="24"/>
        <v>#REF!</v>
      </c>
      <c r="G434">
        <f t="shared" si="23"/>
        <v>0</v>
      </c>
    </row>
    <row r="435">
      <c r="A435" t="e">
        <f t="shared" si="24"/>
        <v>#REF!</v>
      </c>
      <c r="G435">
        <f t="shared" si="23"/>
        <v>0</v>
      </c>
    </row>
    <row r="436">
      <c r="A436" t="e">
        <f t="shared" si="24"/>
        <v>#REF!</v>
      </c>
      <c r="G436">
        <f t="shared" si="23"/>
        <v>0</v>
      </c>
    </row>
    <row r="437">
      <c r="A437" t="e">
        <f t="shared" si="24"/>
        <v>#REF!</v>
      </c>
      <c r="G437">
        <f t="shared" si="23"/>
        <v>0</v>
      </c>
      <c r="H437" s="173"/>
      <c r="I437" s="173"/>
    </row>
    <row r="438">
      <c r="A438" t="e">
        <f t="shared" si="24"/>
        <v>#REF!</v>
      </c>
      <c r="G438">
        <f t="shared" si="23"/>
        <v>0</v>
      </c>
      <c r="H438" s="173"/>
      <c r="I438" s="173"/>
    </row>
    <row r="439">
      <c r="A439" t="e">
        <f t="shared" si="24"/>
        <v>#REF!</v>
      </c>
      <c r="G439">
        <f t="shared" si="23"/>
        <v>0</v>
      </c>
    </row>
    <row r="440">
      <c r="A440" t="e">
        <f t="shared" si="24"/>
        <v>#REF!</v>
      </c>
      <c r="G440">
        <f t="shared" si="23"/>
        <v>0</v>
      </c>
    </row>
    <row r="441">
      <c r="A441" t="e">
        <f t="shared" si="24"/>
        <v>#REF!</v>
      </c>
      <c r="G441">
        <f t="shared" si="23"/>
        <v>0</v>
      </c>
      <c r="H441" s="173"/>
      <c r="I441" s="173"/>
    </row>
    <row r="442">
      <c r="A442" t="e">
        <f t="shared" si="24"/>
        <v>#REF!</v>
      </c>
      <c r="G442">
        <f t="shared" si="23"/>
        <v>0</v>
      </c>
      <c r="H442" s="173"/>
      <c r="I442" s="173"/>
    </row>
    <row r="443">
      <c r="A443" t="e">
        <f t="shared" si="24"/>
        <v>#REF!</v>
      </c>
      <c r="G443">
        <f t="shared" si="23"/>
        <v>0</v>
      </c>
      <c r="H443" s="173"/>
      <c r="I443" s="173"/>
    </row>
    <row r="444">
      <c r="A444" t="e">
        <f t="shared" si="24"/>
        <v>#REF!</v>
      </c>
      <c r="G444">
        <f t="shared" si="23"/>
        <v>0</v>
      </c>
      <c r="H444" s="173"/>
      <c r="I444" s="173"/>
    </row>
    <row r="445">
      <c r="A445" t="e">
        <f t="shared" si="24"/>
        <v>#REF!</v>
      </c>
      <c r="G445">
        <f t="shared" si="23"/>
        <v>0</v>
      </c>
      <c r="H445" s="173"/>
      <c r="I445" s="173"/>
    </row>
    <row r="446">
      <c r="A446" t="e">
        <f t="shared" si="24"/>
        <v>#REF!</v>
      </c>
      <c r="G446">
        <f t="shared" si="23"/>
        <v>0</v>
      </c>
      <c r="H446" s="173"/>
      <c r="I446" s="173"/>
    </row>
    <row r="447">
      <c r="A447" t="e">
        <f t="shared" si="24"/>
        <v>#REF!</v>
      </c>
      <c r="G447">
        <f t="shared" si="23"/>
        <v>0</v>
      </c>
      <c r="H447" s="173"/>
      <c r="I447" s="173"/>
    </row>
    <row r="448">
      <c r="A448" t="e">
        <f t="shared" si="24"/>
        <v>#REF!</v>
      </c>
      <c r="G448">
        <f t="shared" si="23"/>
        <v>0</v>
      </c>
      <c r="H448" s="173"/>
      <c r="I448" s="173"/>
    </row>
    <row r="449">
      <c r="A449" t="e">
        <f t="shared" si="24"/>
        <v>#REF!</v>
      </c>
      <c r="G449">
        <f t="shared" si="23"/>
        <v>0</v>
      </c>
      <c r="H449" s="173"/>
      <c r="I449" s="173"/>
    </row>
    <row r="450">
      <c r="A450" t="e">
        <f t="shared" si="24"/>
        <v>#REF!</v>
      </c>
      <c r="G450">
        <f t="shared" ref="G450:G513" si="25">B450+C450+D450+E450+F450</f>
        <v>0</v>
      </c>
    </row>
    <row r="451">
      <c r="A451" t="e">
        <f t="shared" si="24"/>
        <v>#REF!</v>
      </c>
      <c r="G451">
        <f t="shared" si="25"/>
        <v>0</v>
      </c>
    </row>
    <row r="452">
      <c r="A452" t="e">
        <f t="shared" si="24"/>
        <v>#REF!</v>
      </c>
      <c r="G452">
        <f t="shared" si="25"/>
        <v>0</v>
      </c>
    </row>
    <row r="453">
      <c r="A453" t="e">
        <f t="shared" si="24"/>
        <v>#REF!</v>
      </c>
      <c r="G453">
        <f t="shared" si="25"/>
        <v>0</v>
      </c>
      <c r="H453" s="173"/>
      <c r="I453" s="173"/>
    </row>
    <row r="454">
      <c r="A454" t="e">
        <f t="shared" si="24"/>
        <v>#REF!</v>
      </c>
      <c r="G454">
        <f t="shared" si="25"/>
        <v>0</v>
      </c>
    </row>
    <row r="455">
      <c r="A455" t="e">
        <f t="shared" si="24"/>
        <v>#REF!</v>
      </c>
      <c r="G455">
        <f t="shared" si="25"/>
        <v>0</v>
      </c>
      <c r="H455" s="173"/>
      <c r="I455" s="173"/>
    </row>
    <row r="456">
      <c r="A456" t="e">
        <f t="shared" si="24"/>
        <v>#REF!</v>
      </c>
      <c r="G456">
        <f t="shared" si="25"/>
        <v>0</v>
      </c>
    </row>
    <row r="457">
      <c r="A457" t="e">
        <f t="shared" si="24"/>
        <v>#REF!</v>
      </c>
      <c r="G457">
        <f t="shared" si="25"/>
        <v>0</v>
      </c>
      <c r="H457" s="173"/>
      <c r="I457" s="173"/>
    </row>
    <row r="458">
      <c r="A458" t="e">
        <f t="shared" si="24"/>
        <v>#REF!</v>
      </c>
      <c r="G458">
        <f t="shared" si="25"/>
        <v>0</v>
      </c>
      <c r="H458" s="173"/>
      <c r="I458" s="173"/>
    </row>
    <row r="459">
      <c r="A459" t="e">
        <f t="shared" si="24"/>
        <v>#REF!</v>
      </c>
      <c r="G459">
        <f t="shared" si="25"/>
        <v>0</v>
      </c>
    </row>
    <row r="460">
      <c r="A460" t="e">
        <f t="shared" si="24"/>
        <v>#REF!</v>
      </c>
      <c r="G460">
        <f t="shared" si="25"/>
        <v>0</v>
      </c>
    </row>
    <row r="461">
      <c r="A461" t="e">
        <f t="shared" si="24"/>
        <v>#REF!</v>
      </c>
      <c r="G461">
        <f t="shared" si="25"/>
        <v>0</v>
      </c>
    </row>
    <row r="462">
      <c r="A462" t="e">
        <f t="shared" si="24"/>
        <v>#REF!</v>
      </c>
      <c r="G462">
        <f t="shared" si="25"/>
        <v>0</v>
      </c>
      <c r="H462" s="173"/>
      <c r="I462" s="173"/>
    </row>
    <row r="463">
      <c r="A463" t="e">
        <f t="shared" si="24"/>
        <v>#REF!</v>
      </c>
      <c r="G463">
        <f t="shared" si="25"/>
        <v>0</v>
      </c>
    </row>
    <row r="464">
      <c r="A464" t="e">
        <f t="shared" si="24"/>
        <v>#REF!</v>
      </c>
      <c r="G464">
        <f t="shared" si="25"/>
        <v>0</v>
      </c>
      <c r="H464" s="173"/>
      <c r="I464" s="173"/>
    </row>
    <row r="465">
      <c r="A465" t="e">
        <f t="shared" si="24"/>
        <v>#REF!</v>
      </c>
      <c r="G465">
        <f t="shared" si="25"/>
        <v>0</v>
      </c>
      <c r="H465" s="173"/>
      <c r="I465" s="173"/>
    </row>
    <row r="466">
      <c r="A466" t="e">
        <f t="shared" si="24"/>
        <v>#REF!</v>
      </c>
      <c r="G466">
        <f t="shared" si="25"/>
        <v>0</v>
      </c>
    </row>
    <row r="467">
      <c r="A467" t="e">
        <f t="shared" si="24"/>
        <v>#REF!</v>
      </c>
      <c r="G467">
        <f t="shared" si="25"/>
        <v>0</v>
      </c>
    </row>
    <row r="468">
      <c r="A468" t="e">
        <f t="shared" si="24"/>
        <v>#REF!</v>
      </c>
      <c r="G468">
        <f t="shared" si="25"/>
        <v>0</v>
      </c>
    </row>
    <row r="469">
      <c r="A469" t="e">
        <f t="shared" si="24"/>
        <v>#REF!</v>
      </c>
      <c r="G469">
        <f t="shared" si="25"/>
        <v>0</v>
      </c>
      <c r="H469" s="173"/>
      <c r="I469" s="173"/>
    </row>
    <row r="470">
      <c r="A470" t="e">
        <f t="shared" si="24"/>
        <v>#REF!</v>
      </c>
      <c r="G470">
        <f t="shared" si="25"/>
        <v>0</v>
      </c>
    </row>
    <row r="471">
      <c r="A471" t="e">
        <f t="shared" si="24"/>
        <v>#REF!</v>
      </c>
      <c r="G471">
        <f t="shared" si="25"/>
        <v>0</v>
      </c>
    </row>
    <row r="472">
      <c r="A472" t="e">
        <f t="shared" si="24"/>
        <v>#REF!</v>
      </c>
      <c r="G472">
        <f t="shared" si="25"/>
        <v>0</v>
      </c>
    </row>
    <row r="473">
      <c r="A473" t="e">
        <f t="shared" si="24"/>
        <v>#REF!</v>
      </c>
      <c r="G473">
        <f t="shared" si="25"/>
        <v>0</v>
      </c>
      <c r="H473" s="173"/>
      <c r="I473" s="173"/>
    </row>
    <row r="474">
      <c r="A474" t="e">
        <f t="shared" si="24"/>
        <v>#REF!</v>
      </c>
      <c r="G474">
        <f t="shared" si="25"/>
        <v>0</v>
      </c>
      <c r="H474" s="173"/>
      <c r="I474" s="173"/>
    </row>
    <row r="475">
      <c r="A475" t="e">
        <f t="shared" si="24"/>
        <v>#REF!</v>
      </c>
      <c r="G475">
        <f t="shared" si="25"/>
        <v>0</v>
      </c>
      <c r="H475" s="173"/>
      <c r="I475" s="173"/>
    </row>
    <row r="476">
      <c r="A476" t="e">
        <f t="shared" si="24"/>
        <v>#REF!</v>
      </c>
      <c r="G476">
        <f t="shared" si="25"/>
        <v>0</v>
      </c>
      <c r="H476" s="173"/>
      <c r="I476" s="173"/>
    </row>
    <row r="477">
      <c r="A477" t="e">
        <f t="shared" si="24"/>
        <v>#REF!</v>
      </c>
      <c r="G477">
        <f t="shared" si="25"/>
        <v>0</v>
      </c>
    </row>
    <row r="478">
      <c r="A478" t="e">
        <f t="shared" si="24"/>
        <v>#REF!</v>
      </c>
      <c r="G478">
        <f t="shared" si="25"/>
        <v>0</v>
      </c>
    </row>
    <row r="479">
      <c r="A479" t="e">
        <f t="shared" si="24"/>
        <v>#REF!</v>
      </c>
      <c r="G479">
        <f t="shared" si="25"/>
        <v>0</v>
      </c>
      <c r="H479" s="173"/>
      <c r="I479" s="173"/>
    </row>
    <row r="480">
      <c r="A480" t="e">
        <f t="shared" si="24"/>
        <v>#REF!</v>
      </c>
      <c r="G480">
        <f t="shared" si="25"/>
        <v>0</v>
      </c>
    </row>
    <row r="481">
      <c r="A481" t="e">
        <f t="shared" si="24"/>
        <v>#REF!</v>
      </c>
      <c r="G481">
        <f t="shared" si="25"/>
        <v>0</v>
      </c>
    </row>
    <row r="482">
      <c r="A482" t="e">
        <f t="shared" ref="A482:A545" si="26">PRINCIPAL!#REF!</f>
        <v>#REF!</v>
      </c>
      <c r="G482">
        <f t="shared" si="25"/>
        <v>0</v>
      </c>
    </row>
    <row r="483">
      <c r="A483" t="e">
        <f t="shared" si="26"/>
        <v>#REF!</v>
      </c>
      <c r="G483">
        <f t="shared" si="25"/>
        <v>0</v>
      </c>
      <c r="H483" s="173"/>
      <c r="I483" s="173"/>
    </row>
    <row r="484">
      <c r="A484" t="e">
        <f t="shared" si="26"/>
        <v>#REF!</v>
      </c>
      <c r="G484">
        <f t="shared" si="25"/>
        <v>0</v>
      </c>
      <c r="H484" s="173"/>
      <c r="I484" s="173"/>
    </row>
    <row r="485">
      <c r="A485" t="e">
        <f t="shared" si="26"/>
        <v>#REF!</v>
      </c>
      <c r="G485">
        <f t="shared" si="25"/>
        <v>0</v>
      </c>
      <c r="H485" s="173"/>
      <c r="I485" s="173"/>
    </row>
    <row r="486">
      <c r="A486" t="e">
        <f t="shared" si="26"/>
        <v>#REF!</v>
      </c>
      <c r="G486">
        <f t="shared" si="25"/>
        <v>0</v>
      </c>
      <c r="H486" s="173"/>
      <c r="I486" s="173"/>
    </row>
    <row r="487">
      <c r="A487" t="e">
        <f t="shared" si="26"/>
        <v>#REF!</v>
      </c>
      <c r="G487">
        <f t="shared" si="25"/>
        <v>0</v>
      </c>
      <c r="H487" s="173"/>
      <c r="I487" s="173"/>
    </row>
    <row r="488">
      <c r="A488" t="e">
        <f t="shared" si="26"/>
        <v>#REF!</v>
      </c>
      <c r="G488">
        <f t="shared" si="25"/>
        <v>0</v>
      </c>
      <c r="H488" s="173"/>
      <c r="I488" s="173"/>
    </row>
    <row r="489">
      <c r="A489" t="e">
        <f t="shared" si="26"/>
        <v>#REF!</v>
      </c>
      <c r="G489">
        <f t="shared" si="25"/>
        <v>0</v>
      </c>
      <c r="H489" s="173"/>
      <c r="I489" s="173"/>
    </row>
    <row r="490">
      <c r="A490" t="e">
        <f t="shared" si="26"/>
        <v>#REF!</v>
      </c>
      <c r="G490">
        <f t="shared" si="25"/>
        <v>0</v>
      </c>
    </row>
    <row r="491">
      <c r="A491" t="e">
        <f t="shared" si="26"/>
        <v>#REF!</v>
      </c>
      <c r="G491">
        <f t="shared" si="25"/>
        <v>0</v>
      </c>
    </row>
    <row r="492">
      <c r="A492" t="e">
        <f t="shared" si="26"/>
        <v>#REF!</v>
      </c>
      <c r="G492">
        <f t="shared" si="25"/>
        <v>0</v>
      </c>
      <c r="H492" s="173"/>
      <c r="I492" s="173"/>
    </row>
    <row r="493">
      <c r="A493" t="e">
        <f t="shared" si="26"/>
        <v>#REF!</v>
      </c>
      <c r="G493">
        <f t="shared" si="25"/>
        <v>0</v>
      </c>
    </row>
    <row r="494">
      <c r="A494" t="e">
        <f t="shared" si="26"/>
        <v>#REF!</v>
      </c>
      <c r="G494">
        <f t="shared" si="25"/>
        <v>0</v>
      </c>
    </row>
    <row r="495">
      <c r="A495" t="e">
        <f t="shared" si="26"/>
        <v>#REF!</v>
      </c>
      <c r="G495">
        <f t="shared" si="25"/>
        <v>0</v>
      </c>
    </row>
    <row r="496">
      <c r="A496" t="e">
        <f t="shared" si="26"/>
        <v>#REF!</v>
      </c>
      <c r="G496">
        <f t="shared" si="25"/>
        <v>0</v>
      </c>
    </row>
    <row r="497">
      <c r="A497" t="e">
        <f t="shared" si="26"/>
        <v>#REF!</v>
      </c>
      <c r="G497">
        <f t="shared" si="25"/>
        <v>0</v>
      </c>
    </row>
    <row r="498">
      <c r="A498" t="e">
        <f t="shared" si="26"/>
        <v>#REF!</v>
      </c>
      <c r="G498">
        <f t="shared" si="25"/>
        <v>0</v>
      </c>
    </row>
    <row r="499">
      <c r="A499" t="e">
        <f t="shared" si="26"/>
        <v>#REF!</v>
      </c>
      <c r="G499">
        <f t="shared" si="25"/>
        <v>0</v>
      </c>
    </row>
    <row r="500">
      <c r="A500" t="e">
        <f t="shared" si="26"/>
        <v>#REF!</v>
      </c>
      <c r="G500">
        <f t="shared" si="25"/>
        <v>0</v>
      </c>
    </row>
    <row r="501">
      <c r="A501" t="e">
        <f t="shared" si="26"/>
        <v>#REF!</v>
      </c>
      <c r="G501">
        <f t="shared" si="25"/>
        <v>0</v>
      </c>
    </row>
    <row r="502">
      <c r="A502" t="e">
        <f t="shared" si="26"/>
        <v>#REF!</v>
      </c>
      <c r="G502">
        <f t="shared" si="25"/>
        <v>0</v>
      </c>
      <c r="H502" s="173"/>
      <c r="I502" s="173"/>
    </row>
    <row r="503">
      <c r="A503" t="e">
        <f t="shared" si="26"/>
        <v>#REF!</v>
      </c>
      <c r="G503">
        <f t="shared" si="25"/>
        <v>0</v>
      </c>
    </row>
    <row r="504">
      <c r="A504" t="e">
        <f t="shared" si="26"/>
        <v>#REF!</v>
      </c>
      <c r="G504">
        <f t="shared" si="25"/>
        <v>0</v>
      </c>
      <c r="H504" s="173"/>
      <c r="I504" s="173"/>
    </row>
    <row r="505">
      <c r="A505" t="e">
        <f t="shared" si="26"/>
        <v>#REF!</v>
      </c>
      <c r="G505">
        <f t="shared" si="25"/>
        <v>0</v>
      </c>
      <c r="H505" s="173"/>
      <c r="I505" s="173"/>
    </row>
    <row r="506">
      <c r="A506" t="e">
        <f t="shared" si="26"/>
        <v>#REF!</v>
      </c>
      <c r="G506">
        <f t="shared" si="25"/>
        <v>0</v>
      </c>
      <c r="H506" s="173"/>
      <c r="I506" s="173"/>
    </row>
    <row r="507">
      <c r="A507" t="e">
        <f t="shared" si="26"/>
        <v>#REF!</v>
      </c>
      <c r="G507">
        <f t="shared" si="25"/>
        <v>0</v>
      </c>
    </row>
    <row r="508">
      <c r="A508" t="e">
        <f t="shared" si="26"/>
        <v>#REF!</v>
      </c>
      <c r="G508">
        <f t="shared" si="25"/>
        <v>0</v>
      </c>
    </row>
    <row r="509">
      <c r="A509" t="e">
        <f t="shared" si="26"/>
        <v>#REF!</v>
      </c>
      <c r="G509">
        <f t="shared" si="25"/>
        <v>0</v>
      </c>
    </row>
    <row r="510">
      <c r="A510" t="e">
        <f t="shared" si="26"/>
        <v>#REF!</v>
      </c>
      <c r="G510">
        <f t="shared" si="25"/>
        <v>0</v>
      </c>
      <c r="H510" s="173"/>
      <c r="I510" s="173"/>
    </row>
    <row r="511">
      <c r="A511" t="e">
        <f t="shared" si="26"/>
        <v>#REF!</v>
      </c>
      <c r="G511">
        <f t="shared" si="25"/>
        <v>0</v>
      </c>
    </row>
    <row r="512">
      <c r="A512" t="e">
        <f t="shared" si="26"/>
        <v>#REF!</v>
      </c>
      <c r="G512">
        <f t="shared" si="25"/>
        <v>0</v>
      </c>
    </row>
    <row r="513">
      <c r="A513" t="e">
        <f t="shared" si="26"/>
        <v>#REF!</v>
      </c>
      <c r="G513">
        <f t="shared" si="25"/>
        <v>0</v>
      </c>
      <c r="H513" s="173"/>
      <c r="I513" s="173"/>
    </row>
    <row r="514">
      <c r="A514" t="e">
        <f t="shared" si="26"/>
        <v>#REF!</v>
      </c>
      <c r="G514">
        <f t="shared" ref="G514:G551" si="27">B514+C514+D514+E514+F514</f>
        <v>0</v>
      </c>
      <c r="H514" s="173"/>
      <c r="I514" s="173"/>
    </row>
    <row r="515">
      <c r="A515" t="e">
        <f t="shared" si="26"/>
        <v>#REF!</v>
      </c>
      <c r="G515">
        <f t="shared" si="27"/>
        <v>0</v>
      </c>
    </row>
    <row r="516">
      <c r="A516" t="e">
        <f t="shared" si="26"/>
        <v>#REF!</v>
      </c>
      <c r="G516">
        <f t="shared" si="27"/>
        <v>0</v>
      </c>
    </row>
    <row r="517">
      <c r="A517" t="e">
        <f t="shared" si="26"/>
        <v>#REF!</v>
      </c>
      <c r="G517">
        <f t="shared" si="27"/>
        <v>0</v>
      </c>
    </row>
    <row r="518">
      <c r="A518" t="e">
        <f t="shared" si="26"/>
        <v>#REF!</v>
      </c>
      <c r="G518">
        <f t="shared" si="27"/>
        <v>0</v>
      </c>
    </row>
    <row r="519">
      <c r="A519" t="e">
        <f t="shared" si="26"/>
        <v>#REF!</v>
      </c>
      <c r="G519">
        <f t="shared" si="27"/>
        <v>0</v>
      </c>
    </row>
    <row r="520">
      <c r="A520" t="e">
        <f t="shared" si="26"/>
        <v>#REF!</v>
      </c>
      <c r="G520">
        <f t="shared" si="27"/>
        <v>0</v>
      </c>
    </row>
    <row r="521">
      <c r="A521" t="e">
        <f t="shared" si="26"/>
        <v>#REF!</v>
      </c>
      <c r="G521">
        <f t="shared" si="27"/>
        <v>0</v>
      </c>
    </row>
    <row r="522">
      <c r="A522" t="e">
        <f t="shared" si="26"/>
        <v>#REF!</v>
      </c>
      <c r="G522">
        <f t="shared" si="27"/>
        <v>0</v>
      </c>
    </row>
    <row r="523">
      <c r="A523" t="e">
        <f t="shared" si="26"/>
        <v>#REF!</v>
      </c>
      <c r="G523">
        <f t="shared" si="27"/>
        <v>0</v>
      </c>
    </row>
    <row r="524">
      <c r="A524" t="e">
        <f t="shared" si="26"/>
        <v>#REF!</v>
      </c>
      <c r="G524">
        <f t="shared" si="27"/>
        <v>0</v>
      </c>
    </row>
    <row r="525">
      <c r="A525" t="e">
        <f t="shared" si="26"/>
        <v>#REF!</v>
      </c>
      <c r="G525">
        <f t="shared" si="27"/>
        <v>0</v>
      </c>
    </row>
    <row r="526">
      <c r="A526" t="e">
        <f t="shared" si="26"/>
        <v>#REF!</v>
      </c>
      <c r="G526">
        <f t="shared" si="27"/>
        <v>0</v>
      </c>
    </row>
    <row r="527">
      <c r="A527" t="e">
        <f t="shared" si="26"/>
        <v>#REF!</v>
      </c>
      <c r="G527">
        <f t="shared" si="27"/>
        <v>0</v>
      </c>
    </row>
    <row r="528">
      <c r="A528" t="e">
        <f t="shared" si="26"/>
        <v>#REF!</v>
      </c>
      <c r="G528">
        <f t="shared" si="27"/>
        <v>0</v>
      </c>
    </row>
    <row r="529">
      <c r="A529" t="e">
        <f t="shared" si="26"/>
        <v>#REF!</v>
      </c>
      <c r="G529">
        <f t="shared" si="27"/>
        <v>0</v>
      </c>
    </row>
    <row r="530">
      <c r="A530" t="e">
        <f t="shared" si="26"/>
        <v>#REF!</v>
      </c>
      <c r="G530">
        <f t="shared" si="27"/>
        <v>0</v>
      </c>
    </row>
    <row r="531">
      <c r="A531" t="e">
        <f t="shared" si="26"/>
        <v>#REF!</v>
      </c>
      <c r="G531">
        <f t="shared" si="27"/>
        <v>0</v>
      </c>
    </row>
    <row r="532">
      <c r="A532" t="e">
        <f t="shared" si="26"/>
        <v>#REF!</v>
      </c>
      <c r="G532">
        <f t="shared" si="27"/>
        <v>0</v>
      </c>
    </row>
    <row r="533">
      <c r="A533" t="e">
        <f t="shared" si="26"/>
        <v>#REF!</v>
      </c>
      <c r="G533">
        <f t="shared" si="27"/>
        <v>0</v>
      </c>
    </row>
    <row r="534">
      <c r="A534" t="e">
        <f t="shared" si="26"/>
        <v>#REF!</v>
      </c>
      <c r="G534">
        <f t="shared" si="27"/>
        <v>0</v>
      </c>
    </row>
    <row r="535">
      <c r="A535" t="e">
        <f t="shared" si="26"/>
        <v>#REF!</v>
      </c>
      <c r="G535">
        <f t="shared" si="27"/>
        <v>0</v>
      </c>
    </row>
    <row r="536">
      <c r="A536" t="e">
        <f t="shared" si="26"/>
        <v>#REF!</v>
      </c>
      <c r="G536">
        <f t="shared" si="27"/>
        <v>0</v>
      </c>
    </row>
    <row r="537">
      <c r="A537" t="e">
        <f t="shared" si="26"/>
        <v>#REF!</v>
      </c>
      <c r="G537">
        <f t="shared" si="27"/>
        <v>0</v>
      </c>
    </row>
    <row r="538">
      <c r="A538" t="e">
        <f t="shared" si="26"/>
        <v>#REF!</v>
      </c>
      <c r="G538">
        <f t="shared" si="27"/>
        <v>0</v>
      </c>
    </row>
    <row r="539">
      <c r="A539" t="e">
        <f t="shared" si="26"/>
        <v>#REF!</v>
      </c>
      <c r="G539">
        <f t="shared" si="27"/>
        <v>0</v>
      </c>
    </row>
    <row r="540">
      <c r="A540" t="e">
        <f t="shared" si="26"/>
        <v>#REF!</v>
      </c>
      <c r="G540">
        <f t="shared" si="27"/>
        <v>0</v>
      </c>
    </row>
    <row r="541">
      <c r="A541" t="e">
        <f t="shared" si="26"/>
        <v>#REF!</v>
      </c>
      <c r="G541">
        <f t="shared" si="27"/>
        <v>0</v>
      </c>
    </row>
    <row r="542">
      <c r="A542" t="e">
        <f t="shared" si="26"/>
        <v>#REF!</v>
      </c>
      <c r="G542">
        <f t="shared" si="27"/>
        <v>0</v>
      </c>
    </row>
    <row r="543">
      <c r="A543" t="e">
        <f t="shared" si="26"/>
        <v>#REF!</v>
      </c>
      <c r="G543">
        <f t="shared" si="27"/>
        <v>0</v>
      </c>
    </row>
    <row r="544">
      <c r="A544" t="e">
        <f t="shared" si="26"/>
        <v>#REF!</v>
      </c>
      <c r="G544">
        <f t="shared" si="27"/>
        <v>0</v>
      </c>
    </row>
    <row r="545">
      <c r="A545" t="e">
        <f t="shared" si="26"/>
        <v>#REF!</v>
      </c>
      <c r="G545">
        <f t="shared" si="27"/>
        <v>0</v>
      </c>
    </row>
    <row r="546">
      <c r="A546" t="e">
        <f t="shared" ref="A546:A551" si="28">PRINCIPAL!#REF!</f>
        <v>#REF!</v>
      </c>
      <c r="G546">
        <f t="shared" si="27"/>
        <v>0</v>
      </c>
    </row>
    <row r="547">
      <c r="A547" t="e">
        <f t="shared" si="28"/>
        <v>#REF!</v>
      </c>
      <c r="G547">
        <f t="shared" si="27"/>
        <v>0</v>
      </c>
    </row>
    <row r="548">
      <c r="A548" t="e">
        <f t="shared" si="28"/>
        <v>#REF!</v>
      </c>
      <c r="G548">
        <f t="shared" si="27"/>
        <v>0</v>
      </c>
    </row>
    <row r="549">
      <c r="A549" t="e">
        <f t="shared" si="28"/>
        <v>#REF!</v>
      </c>
      <c r="G549">
        <f t="shared" si="27"/>
        <v>0</v>
      </c>
    </row>
    <row r="550">
      <c r="A550" t="e">
        <f t="shared" si="28"/>
        <v>#REF!</v>
      </c>
      <c r="G550">
        <f t="shared" si="27"/>
        <v>0</v>
      </c>
    </row>
    <row r="551">
      <c r="A551" t="e">
        <f t="shared" si="28"/>
        <v>#REF!</v>
      </c>
      <c r="G551">
        <f t="shared" si="27"/>
        <v>0</v>
      </c>
    </row>
  </sheetData>
  <autoFilter ref="A1:P551">
    <filterColumn colId="7" showButton="0"/>
    <filterColumn colId="10" showButton="0"/>
    <filterColumn colId="13" showButton="0"/>
  </autoFilter>
  <mergeCells count="3">
    <mergeCell ref="H1:I1"/>
    <mergeCell ref="K1:L1"/>
    <mergeCell ref="N1:O1"/>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21" id="{002900CA-00A7-47D4-A5F1-000800AC0093}">
            <x14:dxf>
              <font>
                <color rgb="FF9C0006"/>
              </font>
              <fill>
                <patternFill patternType="solid">
                  <fgColor rgb="FFFFC7CE"/>
                  <bgColor rgb="FFFFC7CE"/>
                </patternFill>
              </fill>
            </x14:dxf>
          </x14:cfRule>
          <xm:sqref>A1</xm:sqref>
        </x14:conditionalFormatting>
        <x14:conditionalFormatting xmlns:xm="http://schemas.microsoft.com/office/excel/2006/main">
          <x14:cfRule type="duplicateValues" priority="1" id="{0071001F-0030-4A51-9031-00A000170076}">
            <x14:dxf>
              <font>
                <color rgb="FF9C0006"/>
              </font>
              <fill>
                <patternFill patternType="solid">
                  <fgColor rgb="FFFFC7CE"/>
                  <bgColor rgb="FFFFC7CE"/>
                </patternFill>
              </fill>
            </x14:dxf>
          </x14:cfRule>
          <xm:sqref>A:A</xm:sqref>
        </x14:conditionalFormatting>
        <x14:conditionalFormatting xmlns:xm="http://schemas.microsoft.com/office/excel/2006/main">
          <x14:cfRule type="duplicateValues" priority="50" id="{00D0009F-0009-409A-8ACE-00F3003300F7}">
            <x14:dxf>
              <font>
                <color rgb="FF9C0006"/>
              </font>
              <fill>
                <patternFill patternType="solid">
                  <fgColor rgb="FFFFC7CE"/>
                  <bgColor rgb="FFFFC7CE"/>
                </patternFill>
              </fill>
            </x14:dxf>
          </x14:cfRule>
          <xm:sqref>A:A</xm:sqref>
        </x14:conditionalFormatting>
        <x14:conditionalFormatting xmlns:xm="http://schemas.microsoft.com/office/excel/2006/main">
          <x14:cfRule type="duplicateValues" priority="51" id="{00FB009A-00D0-4B67-AC48-004F0027007F}">
            <x14:dxf>
              <font>
                <color rgb="FF9C0006"/>
              </font>
              <fill>
                <patternFill patternType="solid">
                  <fgColor rgb="FFFFC7CE"/>
                  <bgColor rgb="FFFFC7CE"/>
                </patternFill>
              </fill>
            </x14:dxf>
          </x14:cfRule>
          <xm:sqref>A:A</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K25" activeCellId="0" sqref="K25"/>
    </sheetView>
  </sheetViews>
  <sheetFormatPr defaultColWidth="11.42578125" defaultRowHeight="15"/>
  <cols>
    <col bestFit="1" customWidth="1" min="2" max="2" width="22.85546875"/>
    <col customWidth="1" min="4" max="4" width="30.140625"/>
    <col customWidth="1" min="5" max="5" width="22.140625"/>
  </cols>
  <sheetData>
    <row r="1">
      <c r="A1" s="124"/>
      <c r="B1" s="174" t="s">
        <v>1968</v>
      </c>
      <c r="C1" s="174"/>
      <c r="D1" s="174"/>
      <c r="E1" s="174"/>
      <c r="F1" s="174"/>
      <c r="G1" s="174"/>
      <c r="H1" s="174"/>
      <c r="I1" s="175"/>
    </row>
    <row r="2" ht="15.75">
      <c r="A2" s="124"/>
      <c r="B2" s="176"/>
      <c r="C2" s="176"/>
      <c r="D2" s="176"/>
      <c r="E2" s="176"/>
      <c r="F2" s="177"/>
      <c r="G2" s="176"/>
      <c r="H2" s="176"/>
      <c r="I2" s="175"/>
    </row>
    <row r="3" ht="15.75">
      <c r="A3" s="178" t="s">
        <v>1969</v>
      </c>
      <c r="B3" s="178" t="s">
        <v>1970</v>
      </c>
      <c r="C3" s="178" t="s">
        <v>1971</v>
      </c>
      <c r="D3" s="178" t="s">
        <v>29</v>
      </c>
      <c r="E3" s="178" t="s">
        <v>1972</v>
      </c>
      <c r="F3" s="179" t="s">
        <v>1973</v>
      </c>
      <c r="G3" s="178" t="s">
        <v>27</v>
      </c>
      <c r="H3" s="178" t="s">
        <v>1974</v>
      </c>
      <c r="I3" s="178" t="s">
        <v>36</v>
      </c>
    </row>
    <row r="4">
      <c r="A4" s="180"/>
      <c r="B4" s="116"/>
      <c r="C4" s="34"/>
      <c r="D4" s="116"/>
      <c r="E4" s="116"/>
      <c r="F4" s="181"/>
      <c r="G4" s="34"/>
      <c r="H4" s="71"/>
      <c r="I4" s="71"/>
    </row>
    <row r="5">
      <c r="A5" s="182"/>
      <c r="B5" s="34"/>
      <c r="C5" s="34"/>
      <c r="D5" s="116"/>
      <c r="E5" s="34"/>
      <c r="F5" s="40"/>
      <c r="G5" s="34"/>
      <c r="H5" s="71"/>
      <c r="I5" s="71"/>
    </row>
    <row r="6">
      <c r="A6" s="182"/>
      <c r="B6" s="116"/>
      <c r="C6" s="34"/>
      <c r="D6" s="183"/>
      <c r="E6" s="34"/>
      <c r="F6" s="40"/>
      <c r="G6" s="34"/>
      <c r="H6" s="71"/>
      <c r="I6" s="71"/>
    </row>
    <row r="7">
      <c r="A7" s="184"/>
      <c r="B7" s="185"/>
      <c r="C7" s="186"/>
      <c r="D7" s="185"/>
      <c r="E7" s="186"/>
      <c r="F7" s="187"/>
      <c r="G7" s="186"/>
      <c r="H7" s="188"/>
      <c r="I7" s="188"/>
    </row>
    <row r="8">
      <c r="A8" s="189"/>
      <c r="B8" s="116"/>
      <c r="C8" s="190"/>
      <c r="D8" s="190"/>
      <c r="E8" s="191"/>
      <c r="F8" s="191"/>
      <c r="G8" s="191"/>
      <c r="H8" s="191"/>
      <c r="I8" s="191"/>
    </row>
    <row r="9">
      <c r="A9" s="192"/>
      <c r="B9" s="193"/>
      <c r="C9" s="193"/>
      <c r="D9" s="193"/>
      <c r="E9" s="193"/>
      <c r="F9" s="194"/>
      <c r="G9" s="193"/>
      <c r="H9" s="195"/>
      <c r="I9" s="195"/>
    </row>
    <row r="10">
      <c r="A10" s="196"/>
      <c r="B10" s="197"/>
      <c r="C10" s="197"/>
      <c r="D10" s="197"/>
      <c r="E10" s="197"/>
      <c r="F10" s="198"/>
      <c r="G10" s="197"/>
      <c r="H10" s="199"/>
      <c r="I10" s="199"/>
    </row>
    <row r="11">
      <c r="A11" s="182"/>
      <c r="B11" s="34"/>
      <c r="C11" s="34"/>
      <c r="D11" s="34"/>
      <c r="E11" s="34"/>
      <c r="F11" s="40"/>
      <c r="G11" s="193"/>
      <c r="H11" s="71"/>
      <c r="I11" s="71"/>
    </row>
    <row r="12">
      <c r="A12" s="184"/>
      <c r="B12" s="186"/>
      <c r="C12" s="184"/>
      <c r="D12" s="184"/>
      <c r="E12" s="184"/>
      <c r="F12" s="184"/>
      <c r="G12" s="184"/>
      <c r="H12" s="184"/>
      <c r="I12" s="184"/>
    </row>
    <row r="13">
      <c r="A13" s="192"/>
      <c r="B13" s="193"/>
      <c r="C13" s="193"/>
      <c r="D13" s="193"/>
      <c r="E13" s="193"/>
      <c r="F13" s="194"/>
      <c r="G13" s="193"/>
      <c r="H13" s="195"/>
      <c r="I13" s="195"/>
    </row>
    <row r="14">
      <c r="A14" s="192"/>
      <c r="B14" s="193"/>
      <c r="C14" s="193"/>
      <c r="D14" s="193"/>
      <c r="E14" s="193"/>
      <c r="F14" s="194"/>
      <c r="G14" s="193"/>
      <c r="H14" s="195"/>
      <c r="I14" s="195"/>
    </row>
    <row r="15">
      <c r="A15" s="192"/>
      <c r="B15" s="193"/>
      <c r="C15" s="186"/>
      <c r="D15" s="186"/>
      <c r="E15" s="186"/>
      <c r="F15" s="187"/>
      <c r="G15" s="186"/>
      <c r="H15" s="188"/>
      <c r="I15" s="188"/>
    </row>
    <row r="16">
      <c r="A16" s="192"/>
      <c r="B16" s="193"/>
      <c r="C16" s="186"/>
      <c r="D16" s="193"/>
      <c r="E16" s="193"/>
      <c r="F16" s="194"/>
      <c r="G16" s="193"/>
      <c r="H16" s="195"/>
      <c r="I16" s="195"/>
    </row>
    <row r="17">
      <c r="A17" s="192"/>
      <c r="B17" s="193"/>
      <c r="C17" s="193"/>
      <c r="D17" s="193"/>
      <c r="E17" s="193"/>
      <c r="F17" s="194"/>
      <c r="G17" s="193"/>
      <c r="H17" s="195"/>
      <c r="I17" s="195"/>
    </row>
    <row r="18">
      <c r="A18" s="192"/>
      <c r="B18" s="193"/>
      <c r="C18" s="193"/>
      <c r="D18" s="193"/>
      <c r="E18" s="193"/>
      <c r="F18" s="194"/>
      <c r="G18" s="193"/>
      <c r="H18" s="195"/>
      <c r="I18" s="195"/>
    </row>
    <row r="19">
      <c r="A19" s="192"/>
      <c r="B19" s="193"/>
      <c r="C19" s="193"/>
      <c r="D19" s="193"/>
      <c r="E19" s="193"/>
      <c r="F19" s="194"/>
      <c r="G19" s="193"/>
      <c r="H19" s="195"/>
      <c r="I19" s="195"/>
    </row>
    <row r="20">
      <c r="A20" s="192"/>
      <c r="B20" s="193"/>
      <c r="C20" s="193"/>
      <c r="D20" s="193"/>
      <c r="E20" s="193"/>
      <c r="F20" s="194"/>
      <c r="G20" s="193"/>
      <c r="H20" s="195"/>
      <c r="I20" s="195"/>
    </row>
    <row r="21">
      <c r="A21" s="192"/>
      <c r="B21" s="193"/>
      <c r="C21" s="193"/>
      <c r="D21" s="193"/>
      <c r="E21" s="193"/>
      <c r="F21" s="194"/>
      <c r="G21" s="193"/>
      <c r="H21" s="195"/>
      <c r="I21" s="195"/>
    </row>
    <row r="22">
      <c r="A22" s="192"/>
      <c r="B22" s="193"/>
      <c r="C22" s="193"/>
      <c r="D22" s="193"/>
      <c r="E22" s="193"/>
      <c r="F22" s="194"/>
      <c r="G22" s="193"/>
      <c r="H22" s="195"/>
      <c r="I22" s="195"/>
    </row>
    <row r="23">
      <c r="A23" s="192"/>
      <c r="B23" s="193"/>
      <c r="C23" s="193"/>
      <c r="D23" s="193"/>
      <c r="E23" s="193"/>
      <c r="F23" s="194"/>
      <c r="G23" s="193"/>
      <c r="H23" s="195"/>
      <c r="I23" s="195"/>
    </row>
    <row r="24">
      <c r="A24" s="192"/>
      <c r="B24" s="193"/>
      <c r="C24" s="193"/>
      <c r="D24" s="193"/>
      <c r="E24" s="193"/>
      <c r="F24" s="194"/>
      <c r="G24" s="193"/>
      <c r="H24" s="195"/>
      <c r="I24" s="195"/>
    </row>
    <row r="25">
      <c r="A25" s="192"/>
      <c r="C25" s="193"/>
      <c r="D25" s="193"/>
      <c r="E25" s="193"/>
      <c r="F25" s="194"/>
      <c r="G25" s="193"/>
      <c r="H25" s="195"/>
      <c r="I25" s="195"/>
    </row>
    <row r="26">
      <c r="A26" s="192"/>
      <c r="B26" s="193"/>
      <c r="C26" s="193"/>
      <c r="D26" s="193"/>
      <c r="E26" s="193"/>
      <c r="F26" s="194"/>
      <c r="G26" s="193"/>
      <c r="H26" s="195"/>
      <c r="I26" s="195"/>
    </row>
    <row r="27">
      <c r="A27" s="192"/>
      <c r="B27" s="193"/>
      <c r="C27" s="193"/>
      <c r="D27" s="193"/>
      <c r="E27" s="193"/>
      <c r="F27" s="194"/>
      <c r="G27" s="193"/>
      <c r="H27" s="195"/>
      <c r="I27" s="195"/>
    </row>
    <row r="28">
      <c r="A28" s="192"/>
      <c r="B28" s="193"/>
      <c r="C28" s="193"/>
      <c r="D28" s="193"/>
      <c r="E28" s="193"/>
      <c r="F28" s="194"/>
      <c r="G28" s="193"/>
      <c r="H28" s="195"/>
      <c r="I28" s="195"/>
    </row>
    <row r="29">
      <c r="A29" s="192"/>
      <c r="B29" s="193"/>
      <c r="C29" s="193"/>
      <c r="D29" s="193"/>
      <c r="E29" s="193"/>
      <c r="F29" s="194"/>
      <c r="G29" s="193"/>
      <c r="H29" s="195"/>
      <c r="I29" s="195"/>
    </row>
    <row r="30">
      <c r="A30" s="192"/>
      <c r="B30" s="193"/>
      <c r="C30" s="193"/>
      <c r="D30" s="193"/>
      <c r="E30" s="193"/>
      <c r="F30" s="194"/>
      <c r="G30" s="193"/>
      <c r="H30" s="195"/>
      <c r="I30" s="195"/>
    </row>
    <row r="31">
      <c r="A31" s="124"/>
      <c r="B31" s="124"/>
      <c r="C31" s="124"/>
      <c r="D31" s="124"/>
      <c r="E31" s="124"/>
      <c r="F31" s="200"/>
      <c r="G31" s="124"/>
      <c r="H31" s="124"/>
      <c r="I31" s="175"/>
    </row>
    <row r="32">
      <c r="A32" s="124"/>
      <c r="B32" s="201" t="s">
        <v>1975</v>
      </c>
      <c r="C32" s="202"/>
      <c r="D32" s="202"/>
      <c r="E32" s="202"/>
      <c r="F32" s="202"/>
      <c r="G32" s="202"/>
      <c r="H32" s="202"/>
      <c r="I32" s="175"/>
    </row>
    <row r="33" ht="15.75">
      <c r="A33" s="124"/>
      <c r="B33" s="176"/>
      <c r="C33" s="176"/>
      <c r="D33" s="176"/>
      <c r="E33" s="176"/>
      <c r="F33" s="177"/>
      <c r="G33" s="176"/>
      <c r="H33" s="176"/>
      <c r="I33" s="175"/>
    </row>
    <row r="34" ht="15.75">
      <c r="A34" s="178" t="s">
        <v>1969</v>
      </c>
      <c r="B34" s="178" t="s">
        <v>1970</v>
      </c>
      <c r="C34" s="178" t="s">
        <v>1971</v>
      </c>
      <c r="D34" s="178" t="s">
        <v>29</v>
      </c>
      <c r="E34" s="178" t="s">
        <v>1972</v>
      </c>
      <c r="F34" s="179" t="s">
        <v>1973</v>
      </c>
      <c r="G34" s="178" t="s">
        <v>27</v>
      </c>
      <c r="H34" s="178" t="s">
        <v>1974</v>
      </c>
      <c r="I34" s="178" t="s">
        <v>36</v>
      </c>
    </row>
    <row r="35">
      <c r="A35" s="182"/>
      <c r="B35" s="116"/>
      <c r="C35" s="34"/>
      <c r="D35" s="116"/>
      <c r="E35" s="34"/>
      <c r="F35" s="40"/>
      <c r="G35" s="34"/>
      <c r="H35" s="71"/>
      <c r="I35" s="71"/>
    </row>
    <row r="36">
      <c r="A36" s="182"/>
      <c r="B36" s="116"/>
      <c r="C36" s="203"/>
      <c r="D36" s="203"/>
      <c r="E36" s="203"/>
      <c r="F36" s="204"/>
      <c r="G36" s="203"/>
      <c r="H36" s="205"/>
      <c r="I36" s="71"/>
    </row>
    <row r="37">
      <c r="A37" s="182"/>
      <c r="B37" s="203"/>
      <c r="C37" s="203"/>
      <c r="D37" s="203"/>
      <c r="E37" s="203"/>
      <c r="F37" s="204"/>
      <c r="G37" s="203"/>
      <c r="H37" s="205"/>
      <c r="I37" s="71"/>
    </row>
    <row r="38">
      <c r="A38" s="182"/>
      <c r="B38" s="203"/>
      <c r="C38" s="203"/>
      <c r="D38" s="203"/>
      <c r="E38" s="203"/>
      <c r="F38" s="204"/>
      <c r="G38" s="203"/>
      <c r="H38" s="205"/>
      <c r="I38" s="71"/>
    </row>
    <row r="39">
      <c r="A39" s="182"/>
      <c r="B39" s="203"/>
      <c r="C39" s="203"/>
      <c r="D39" s="203"/>
      <c r="E39" s="203"/>
      <c r="F39" s="204"/>
      <c r="G39" s="203"/>
      <c r="H39" s="205"/>
      <c r="I39" s="71"/>
    </row>
    <row r="40">
      <c r="A40" s="182"/>
      <c r="B40" s="203"/>
      <c r="C40" s="203"/>
      <c r="D40" s="203"/>
      <c r="E40" s="203"/>
      <c r="F40" s="204"/>
      <c r="G40" s="203"/>
      <c r="H40" s="205"/>
      <c r="I40" s="71"/>
    </row>
    <row r="41">
      <c r="A41" s="182"/>
      <c r="B41" s="203"/>
      <c r="C41" s="203"/>
      <c r="D41" s="203"/>
      <c r="E41" s="203"/>
      <c r="F41" s="204"/>
      <c r="G41" s="203"/>
      <c r="H41" s="205"/>
      <c r="I41" s="71"/>
    </row>
    <row r="42">
      <c r="A42" s="182"/>
      <c r="B42" s="203"/>
      <c r="C42" s="203"/>
      <c r="D42" s="203"/>
      <c r="E42" s="203"/>
      <c r="F42" s="204"/>
      <c r="G42" s="203"/>
      <c r="H42" s="205"/>
      <c r="I42" s="71"/>
    </row>
    <row r="43">
      <c r="A43" s="182"/>
      <c r="B43" s="203"/>
      <c r="C43" s="203"/>
      <c r="D43" s="183"/>
      <c r="E43" s="203"/>
      <c r="F43" s="204"/>
      <c r="G43" s="203"/>
      <c r="H43" s="205"/>
      <c r="I43" s="71"/>
    </row>
    <row r="44">
      <c r="A44" s="182"/>
      <c r="B44" s="203"/>
      <c r="D44" s="203"/>
      <c r="E44" s="203"/>
      <c r="F44" s="204"/>
      <c r="G44" s="203"/>
      <c r="H44" s="205"/>
      <c r="I44" s="71"/>
    </row>
    <row r="45">
      <c r="A45" s="182"/>
      <c r="B45" s="203"/>
      <c r="C45" s="203"/>
      <c r="D45" s="203"/>
      <c r="E45" s="203"/>
      <c r="F45" s="204"/>
      <c r="G45" s="203"/>
      <c r="H45" s="205"/>
      <c r="I45" s="71"/>
    </row>
    <row r="46">
      <c r="A46" s="182"/>
      <c r="B46" s="203"/>
      <c r="C46" s="34"/>
      <c r="D46" s="34"/>
      <c r="E46" s="34"/>
      <c r="F46" s="40"/>
      <c r="G46" s="34"/>
      <c r="H46" s="71"/>
      <c r="I46" s="71"/>
    </row>
    <row r="47">
      <c r="A47" s="182"/>
      <c r="B47" s="203"/>
      <c r="C47" s="34"/>
      <c r="D47" s="34"/>
      <c r="E47" s="34"/>
      <c r="F47" s="40"/>
      <c r="G47" s="34"/>
      <c r="H47" s="71"/>
      <c r="I47" s="71"/>
    </row>
    <row r="48">
      <c r="A48" s="182"/>
      <c r="B48" s="203"/>
      <c r="C48" s="34"/>
      <c r="D48" s="34"/>
      <c r="E48" s="34"/>
      <c r="F48" s="40"/>
      <c r="G48" s="34"/>
      <c r="H48" s="71"/>
      <c r="I48" s="71"/>
    </row>
    <row r="49">
      <c r="A49" s="182"/>
      <c r="B49" s="203"/>
      <c r="C49" s="34"/>
      <c r="D49" s="34"/>
      <c r="E49" s="34"/>
      <c r="F49" s="40"/>
      <c r="G49" s="34"/>
      <c r="H49" s="71"/>
      <c r="I49" s="71"/>
    </row>
    <row r="50">
      <c r="A50" s="182"/>
      <c r="B50" s="203"/>
      <c r="C50" s="34"/>
      <c r="D50" s="34"/>
      <c r="E50" s="34"/>
      <c r="F50" s="40"/>
      <c r="G50" s="34"/>
      <c r="H50" s="71"/>
      <c r="I50" s="71"/>
    </row>
    <row r="51">
      <c r="A51" s="124"/>
      <c r="B51" s="124"/>
      <c r="C51" s="124"/>
      <c r="D51" s="124"/>
      <c r="E51" s="124"/>
      <c r="F51" s="200"/>
      <c r="G51" s="124"/>
      <c r="H51" s="124"/>
      <c r="I51" s="175"/>
    </row>
    <row r="52">
      <c r="A52" s="124"/>
      <c r="B52" s="201" t="s">
        <v>1976</v>
      </c>
      <c r="C52" s="202"/>
      <c r="D52" s="202"/>
      <c r="E52" s="202"/>
      <c r="F52" s="202"/>
      <c r="G52" s="202"/>
      <c r="H52" s="202"/>
      <c r="I52" s="175"/>
    </row>
    <row r="53" ht="15.75">
      <c r="A53" s="124"/>
      <c r="B53" s="176"/>
      <c r="C53" s="176"/>
      <c r="D53" s="176"/>
      <c r="E53" s="176"/>
      <c r="F53" s="177"/>
      <c r="G53" s="176"/>
      <c r="H53" s="176"/>
      <c r="I53" s="175"/>
    </row>
    <row r="54" ht="15.75">
      <c r="A54" s="178" t="s">
        <v>1969</v>
      </c>
      <c r="B54" s="178" t="s">
        <v>1970</v>
      </c>
      <c r="C54" s="178" t="s">
        <v>1971</v>
      </c>
      <c r="D54" s="178" t="s">
        <v>29</v>
      </c>
      <c r="E54" s="178" t="s">
        <v>1972</v>
      </c>
      <c r="F54" s="179" t="s">
        <v>1973</v>
      </c>
      <c r="G54" s="178" t="s">
        <v>27</v>
      </c>
      <c r="H54" s="178" t="s">
        <v>1974</v>
      </c>
      <c r="I54" s="178" t="s">
        <v>36</v>
      </c>
    </row>
    <row r="55">
      <c r="A55" s="182"/>
      <c r="B55" s="34"/>
      <c r="C55" s="34"/>
      <c r="D55" s="34"/>
      <c r="E55" s="183"/>
      <c r="F55" s="40"/>
      <c r="G55" s="34"/>
      <c r="H55" s="71"/>
      <c r="I55" s="71"/>
    </row>
    <row r="56">
      <c r="A56" s="182"/>
      <c r="B56" s="34"/>
      <c r="C56" s="34"/>
      <c r="D56" s="34"/>
      <c r="E56" s="34"/>
      <c r="F56" s="40"/>
      <c r="G56" s="34"/>
      <c r="H56" s="71"/>
      <c r="I56" s="71"/>
    </row>
    <row r="57">
      <c r="A57" s="124"/>
      <c r="B57" s="124"/>
      <c r="C57" s="124"/>
      <c r="D57" s="124"/>
      <c r="E57" s="124"/>
      <c r="F57" s="200"/>
      <c r="G57" s="124"/>
      <c r="H57" s="124"/>
      <c r="I57" s="175"/>
    </row>
    <row r="58">
      <c r="A58" s="124"/>
      <c r="B58" s="124"/>
      <c r="C58" s="124"/>
      <c r="D58" s="124"/>
      <c r="E58" s="124"/>
      <c r="F58" s="200"/>
      <c r="G58" s="124"/>
      <c r="H58" s="124"/>
      <c r="I58" s="175"/>
    </row>
    <row r="59">
      <c r="A59" s="124"/>
      <c r="B59" s="201" t="s">
        <v>1977</v>
      </c>
      <c r="C59" s="202"/>
      <c r="D59" s="202"/>
      <c r="E59" s="202"/>
      <c r="F59" s="202"/>
      <c r="G59" s="202"/>
      <c r="H59" s="202"/>
      <c r="I59" s="175"/>
    </row>
    <row r="60" ht="15.75">
      <c r="A60" s="124"/>
      <c r="B60" s="124"/>
      <c r="C60" s="124"/>
      <c r="D60" s="124"/>
      <c r="E60" s="124"/>
      <c r="F60" s="200"/>
      <c r="G60" s="124"/>
      <c r="H60" s="124"/>
      <c r="I60" s="175"/>
    </row>
    <row r="61" ht="15.75">
      <c r="A61" s="178" t="s">
        <v>1969</v>
      </c>
      <c r="B61" s="178" t="s">
        <v>1970</v>
      </c>
      <c r="C61" s="178" t="s">
        <v>1971</v>
      </c>
      <c r="D61" s="178" t="s">
        <v>29</v>
      </c>
      <c r="E61" s="178" t="s">
        <v>1972</v>
      </c>
      <c r="F61" s="179" t="s">
        <v>1973</v>
      </c>
      <c r="G61" s="178" t="s">
        <v>27</v>
      </c>
      <c r="H61" s="178" t="s">
        <v>1974</v>
      </c>
      <c r="I61" s="178" t="s">
        <v>36</v>
      </c>
    </row>
    <row r="62">
      <c r="A62" s="182"/>
      <c r="B62" s="206"/>
      <c r="C62" s="206"/>
      <c r="D62" s="207"/>
      <c r="E62" s="208"/>
      <c r="F62" s="209"/>
      <c r="G62" s="203"/>
      <c r="H62" s="205"/>
      <c r="I62" s="71"/>
    </row>
    <row r="63">
      <c r="A63" s="182"/>
      <c r="B63" s="206"/>
      <c r="C63" s="206"/>
      <c r="D63" s="203"/>
      <c r="E63" s="208"/>
      <c r="F63" s="209"/>
      <c r="G63" s="203"/>
      <c r="H63" s="205"/>
      <c r="I63" s="71"/>
    </row>
    <row r="64">
      <c r="A64" s="182"/>
      <c r="B64" s="206"/>
      <c r="C64" s="206"/>
      <c r="D64" s="203"/>
      <c r="E64" s="203"/>
      <c r="F64" s="204"/>
      <c r="G64" s="203"/>
      <c r="H64" s="205"/>
      <c r="I64" s="71"/>
    </row>
    <row r="66">
      <c r="B66" s="201" t="s">
        <v>1978</v>
      </c>
      <c r="C66" s="202"/>
      <c r="D66" s="202"/>
      <c r="E66" s="202"/>
      <c r="F66" s="202"/>
      <c r="G66" s="202"/>
      <c r="H66" s="202"/>
    </row>
    <row r="67">
      <c r="A67" s="178" t="s">
        <v>1969</v>
      </c>
      <c r="B67" s="178" t="s">
        <v>1970</v>
      </c>
      <c r="C67" s="178" t="s">
        <v>1971</v>
      </c>
      <c r="D67" s="178" t="s">
        <v>29</v>
      </c>
      <c r="E67" s="178" t="s">
        <v>1972</v>
      </c>
      <c r="F67" s="179" t="s">
        <v>1973</v>
      </c>
      <c r="G67" s="178" t="s">
        <v>27</v>
      </c>
      <c r="H67" s="178" t="s">
        <v>1974</v>
      </c>
      <c r="I67" s="178" t="s">
        <v>36</v>
      </c>
    </row>
    <row r="68">
      <c r="A68" s="210"/>
      <c r="B68" s="191"/>
      <c r="C68" s="191"/>
      <c r="D68" s="191"/>
      <c r="E68" s="191"/>
      <c r="F68" s="191"/>
      <c r="G68" s="191"/>
      <c r="H68" s="191"/>
      <c r="I68" s="191" t="s">
        <v>1979</v>
      </c>
    </row>
    <row r="69">
      <c r="A69" s="191"/>
      <c r="B69" s="191"/>
      <c r="C69" s="191"/>
      <c r="D69" s="191"/>
      <c r="E69" s="191"/>
      <c r="F69" s="191"/>
      <c r="G69" s="191"/>
      <c r="H69" s="191"/>
      <c r="I69" s="191"/>
    </row>
    <row r="70">
      <c r="A70" s="191"/>
      <c r="B70" s="191"/>
      <c r="C70" s="191"/>
      <c r="D70" s="191"/>
      <c r="E70" s="191"/>
      <c r="F70" s="191"/>
      <c r="G70" s="191"/>
      <c r="H70" s="191"/>
      <c r="I70" s="191"/>
    </row>
    <row r="71">
      <c r="A71" s="191"/>
      <c r="B71" s="191"/>
      <c r="C71" s="191"/>
      <c r="D71" s="191"/>
      <c r="E71" s="191"/>
      <c r="F71" s="191"/>
      <c r="G71" s="191"/>
      <c r="H71" s="191"/>
      <c r="I71" s="191"/>
    </row>
  </sheetData>
  <autoFilter ref="A3:I16"/>
  <mergeCells count="5">
    <mergeCell ref="B66:H66"/>
    <mergeCell ref="B1:H1"/>
    <mergeCell ref="B32:H32"/>
    <mergeCell ref="B52:H52"/>
    <mergeCell ref="B59:H59"/>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 id="{00C0007A-002B-484A-9039-006000A2007C}">
            <x14:dxf>
              <font>
                <color rgb="FF006100"/>
              </font>
              <fill>
                <patternFill patternType="solid">
                  <fgColor rgb="FFC6EFCE"/>
                  <bgColor rgb="FFC6EFCE"/>
                </patternFill>
              </fill>
            </x14:dxf>
          </x14:cfRule>
          <xm:sqref>E4</xm:sqref>
        </x14:conditionalFormatting>
        <x14:conditionalFormatting xmlns:xm="http://schemas.microsoft.com/office/excel/2006/main">
          <x14:cfRule type="duplicateValues" priority="2" id="{00420004-0040-4F4A-B757-0021001A0042}">
            <x14:dxf>
              <font>
                <color rgb="FF006100"/>
              </font>
              <fill>
                <patternFill patternType="solid">
                  <fgColor rgb="FFC6EFCE"/>
                  <bgColor rgb="FFC6EFCE"/>
                </patternFill>
              </fill>
            </x14:dxf>
          </x14:cfRule>
          <xm:sqref>E4</xm:sqref>
        </x14:conditionalFormatting>
        <x14:conditionalFormatting xmlns:xm="http://schemas.microsoft.com/office/excel/2006/main">
          <x14:cfRule type="duplicateValues" priority="3" id="{007F00DE-0014-4B00-90B0-007500F70073}">
            <x14:dxf>
              <font>
                <color rgb="FF9C0006"/>
              </font>
              <fill>
                <patternFill patternType="solid">
                  <fgColor rgb="FFFFC7CE"/>
                  <bgColor rgb="FFFFC7CE"/>
                </patternFill>
              </fill>
            </x14:dxf>
          </x14:cfRule>
          <xm:sqref>E4</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2" activeCellId="0" sqref="A2:C3"/>
    </sheetView>
  </sheetViews>
  <sheetFormatPr defaultColWidth="9.140625" defaultRowHeight="15"/>
  <cols>
    <col bestFit="1" customWidth="1" min="1" max="1" width="19.85546875"/>
    <col customWidth="1" min="2" max="2" width="11.28515625"/>
    <col customWidth="1" min="3" max="3" width="16.28515625"/>
    <col customWidth="1" min="4" max="4" width="18.28515625"/>
    <col customWidth="1" min="5" max="5" width="18.7109375"/>
  </cols>
  <sheetData>
    <row r="1">
      <c r="A1" s="211" t="s">
        <v>1980</v>
      </c>
      <c r="B1" s="211" t="s">
        <v>1981</v>
      </c>
      <c r="C1" s="211" t="s">
        <v>1982</v>
      </c>
      <c r="D1" s="211" t="s">
        <v>1983</v>
      </c>
      <c r="E1" s="211" t="s">
        <v>1984</v>
      </c>
    </row>
    <row r="2">
      <c r="A2" s="212"/>
      <c r="B2" s="213"/>
      <c r="C2" s="212"/>
      <c r="D2" s="212" t="s">
        <v>1985</v>
      </c>
      <c r="E2" s="212" t="s">
        <v>1985</v>
      </c>
    </row>
    <row r="3">
      <c r="A3" s="212"/>
      <c r="B3" s="213"/>
      <c r="C3" s="214"/>
      <c r="D3" s="212" t="s">
        <v>1985</v>
      </c>
      <c r="E3" s="212" t="s">
        <v>1985</v>
      </c>
    </row>
    <row r="4">
      <c r="A4" s="212"/>
      <c r="B4" s="212"/>
      <c r="C4" s="212"/>
      <c r="D4" s="212"/>
      <c r="E4" s="212"/>
    </row>
    <row r="5">
      <c r="A5" s="212"/>
      <c r="B5" s="212"/>
      <c r="C5" s="212"/>
      <c r="D5" s="212"/>
      <c r="E5" s="212"/>
    </row>
    <row r="6">
      <c r="A6" s="212"/>
      <c r="B6" s="212"/>
      <c r="C6" s="212"/>
      <c r="D6" s="212"/>
      <c r="E6" s="212"/>
    </row>
    <row r="7">
      <c r="A7" s="212"/>
      <c r="B7" s="212"/>
      <c r="C7" s="212"/>
      <c r="D7" s="212"/>
      <c r="E7" s="212"/>
    </row>
    <row r="8">
      <c r="A8" s="212"/>
      <c r="B8" s="212"/>
      <c r="C8" s="212"/>
      <c r="D8" s="212"/>
      <c r="E8" s="212"/>
    </row>
    <row r="9">
      <c r="A9" s="212"/>
      <c r="B9" s="212"/>
      <c r="C9" s="212"/>
      <c r="D9" s="212"/>
      <c r="E9" s="212"/>
    </row>
    <row r="10">
      <c r="A10" s="212"/>
      <c r="B10" s="212"/>
      <c r="C10" s="212"/>
      <c r="D10" s="212"/>
      <c r="E10" s="212"/>
    </row>
    <row r="11">
      <c r="A11" s="212"/>
      <c r="B11" s="212"/>
      <c r="C11" s="212"/>
      <c r="D11" s="212"/>
      <c r="E11" s="212"/>
    </row>
    <row r="12">
      <c r="A12" s="212"/>
      <c r="B12" s="212"/>
      <c r="C12" s="212"/>
      <c r="D12" s="212"/>
      <c r="E12" s="212"/>
    </row>
    <row r="13">
      <c r="A13" s="212"/>
      <c r="B13" s="212"/>
      <c r="C13" s="212"/>
      <c r="D13" s="212"/>
      <c r="E13" s="212"/>
    </row>
    <row r="14">
      <c r="A14" s="212"/>
      <c r="B14" s="212"/>
      <c r="C14" s="212"/>
      <c r="D14" s="212"/>
      <c r="E14" s="212"/>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9" zoomScale="100" workbookViewId="0">
      <selection activeCell="B12" activeCellId="0" sqref="B12"/>
    </sheetView>
  </sheetViews>
  <sheetFormatPr defaultColWidth="11.42578125" defaultRowHeight="15"/>
  <cols>
    <col customWidth="1" min="1" max="1" width="32.28515625"/>
    <col bestFit="1" customWidth="1" min="11" max="11" width="22.28515625"/>
  </cols>
  <sheetData>
    <row r="1" ht="38.25">
      <c r="A1" s="215" t="s">
        <v>19</v>
      </c>
      <c r="B1" s="216" t="s">
        <v>1986</v>
      </c>
      <c r="C1" s="217" t="s">
        <v>1881</v>
      </c>
      <c r="D1" s="218" t="s">
        <v>21</v>
      </c>
      <c r="E1" s="219" t="s">
        <v>22</v>
      </c>
      <c r="F1" s="218" t="s">
        <v>1987</v>
      </c>
      <c r="G1" s="219" t="s">
        <v>24</v>
      </c>
      <c r="H1" s="220" t="s">
        <v>25</v>
      </c>
      <c r="I1" s="220" t="s">
        <v>26</v>
      </c>
      <c r="J1" s="221" t="s">
        <v>29</v>
      </c>
      <c r="K1" s="222" t="s">
        <v>30</v>
      </c>
    </row>
    <row r="2">
      <c r="A2" s="190" t="s">
        <v>1988</v>
      </c>
      <c r="B2" s="189">
        <v>45699</v>
      </c>
      <c r="C2" s="190" t="s">
        <v>1989</v>
      </c>
      <c r="D2" s="223" t="s">
        <v>38</v>
      </c>
      <c r="E2" s="223" t="s">
        <v>11</v>
      </c>
      <c r="F2" s="223" t="s">
        <v>1990</v>
      </c>
      <c r="G2" s="190" t="s">
        <v>1991</v>
      </c>
      <c r="H2" s="190">
        <v>80161500</v>
      </c>
      <c r="I2" s="224" t="s">
        <v>1992</v>
      </c>
      <c r="J2" s="225" t="s">
        <v>1993</v>
      </c>
      <c r="K2" s="190" t="s">
        <v>1994</v>
      </c>
    </row>
    <row r="3">
      <c r="A3" s="190" t="s">
        <v>1995</v>
      </c>
      <c r="B3" s="180">
        <v>45707</v>
      </c>
      <c r="C3" s="116" t="s">
        <v>1996</v>
      </c>
      <c r="D3" s="223" t="s">
        <v>38</v>
      </c>
      <c r="E3" s="223" t="s">
        <v>11</v>
      </c>
      <c r="F3" s="223" t="s">
        <v>1990</v>
      </c>
      <c r="G3" s="190" t="s">
        <v>1991</v>
      </c>
      <c r="H3" s="190">
        <v>80161500</v>
      </c>
      <c r="I3" s="224" t="s">
        <v>1997</v>
      </c>
      <c r="J3" s="225" t="s">
        <v>1998</v>
      </c>
      <c r="K3" s="190"/>
    </row>
    <row r="4">
      <c r="A4" s="190" t="s">
        <v>1999</v>
      </c>
      <c r="B4" s="189">
        <v>45736</v>
      </c>
      <c r="C4" s="226" t="s">
        <v>1989</v>
      </c>
      <c r="D4" s="227" t="s">
        <v>1800</v>
      </c>
      <c r="E4" s="227" t="s">
        <v>2000</v>
      </c>
      <c r="F4" s="227" t="s">
        <v>2001</v>
      </c>
      <c r="G4" s="228" t="s">
        <v>2002</v>
      </c>
      <c r="H4" s="228" t="s">
        <v>2002</v>
      </c>
      <c r="I4" s="228" t="s">
        <v>2002</v>
      </c>
      <c r="J4" s="228" t="s">
        <v>2002</v>
      </c>
      <c r="K4" s="228" t="s">
        <v>2002</v>
      </c>
    </row>
    <row r="5">
      <c r="A5" s="190" t="s">
        <v>2003</v>
      </c>
      <c r="B5" s="189">
        <v>45744</v>
      </c>
      <c r="C5" s="190" t="s">
        <v>2004</v>
      </c>
      <c r="D5" s="223" t="s">
        <v>38</v>
      </c>
      <c r="E5" s="223" t="s">
        <v>11</v>
      </c>
      <c r="F5" s="223" t="s">
        <v>1990</v>
      </c>
      <c r="G5" s="190" t="s">
        <v>1991</v>
      </c>
      <c r="H5" s="190">
        <v>80161500</v>
      </c>
      <c r="I5" s="224" t="s">
        <v>2005</v>
      </c>
      <c r="J5" s="225" t="s">
        <v>2006</v>
      </c>
      <c r="K5" s="190" t="s">
        <v>2007</v>
      </c>
    </row>
    <row r="6">
      <c r="A6" s="229" t="s">
        <v>2008</v>
      </c>
      <c r="B6" s="227" t="s">
        <v>2009</v>
      </c>
      <c r="C6" s="227" t="s">
        <v>2009</v>
      </c>
      <c r="D6" s="227" t="s">
        <v>38</v>
      </c>
      <c r="E6" s="227" t="s">
        <v>11</v>
      </c>
      <c r="F6" s="223" t="s">
        <v>1990</v>
      </c>
      <c r="G6" s="227" t="s">
        <v>2009</v>
      </c>
      <c r="H6" s="227" t="s">
        <v>2009</v>
      </c>
      <c r="I6" s="227" t="s">
        <v>2009</v>
      </c>
      <c r="J6" s="227" t="s">
        <v>2009</v>
      </c>
      <c r="K6" s="227" t="s">
        <v>2009</v>
      </c>
    </row>
    <row r="7">
      <c r="A7" s="229" t="s">
        <v>2010</v>
      </c>
      <c r="B7" s="227" t="s">
        <v>2009</v>
      </c>
      <c r="C7" s="227" t="s">
        <v>2009</v>
      </c>
      <c r="D7" s="227" t="s">
        <v>2009</v>
      </c>
      <c r="E7" s="227" t="s">
        <v>2009</v>
      </c>
      <c r="F7" s="227" t="s">
        <v>2009</v>
      </c>
      <c r="G7" s="227" t="s">
        <v>2009</v>
      </c>
      <c r="H7" s="227" t="s">
        <v>2009</v>
      </c>
      <c r="I7" s="227" t="s">
        <v>2009</v>
      </c>
      <c r="J7" s="227" t="s">
        <v>2009</v>
      </c>
      <c r="K7" s="227" t="s">
        <v>2009</v>
      </c>
      <c r="L7" s="27"/>
      <c r="M7" s="27"/>
    </row>
    <row r="8">
      <c r="A8" s="229" t="s">
        <v>2011</v>
      </c>
      <c r="B8" s="227" t="s">
        <v>2009</v>
      </c>
      <c r="C8" s="227" t="s">
        <v>2009</v>
      </c>
      <c r="D8" s="227" t="s">
        <v>2009</v>
      </c>
      <c r="E8" s="227" t="s">
        <v>2009</v>
      </c>
      <c r="F8" s="227" t="s">
        <v>2009</v>
      </c>
      <c r="G8" s="227" t="s">
        <v>2009</v>
      </c>
      <c r="H8" s="227" t="s">
        <v>2009</v>
      </c>
      <c r="I8" s="227" t="s">
        <v>2009</v>
      </c>
      <c r="J8" s="227" t="s">
        <v>2009</v>
      </c>
      <c r="K8" s="227" t="s">
        <v>2009</v>
      </c>
    </row>
    <row r="9">
      <c r="A9" s="229" t="s">
        <v>2012</v>
      </c>
      <c r="B9" s="227" t="s">
        <v>2009</v>
      </c>
      <c r="C9" s="227" t="s">
        <v>2009</v>
      </c>
      <c r="D9" s="227" t="s">
        <v>2009</v>
      </c>
      <c r="E9" s="227" t="s">
        <v>2009</v>
      </c>
      <c r="F9" s="227" t="s">
        <v>2009</v>
      </c>
      <c r="G9" s="227" t="s">
        <v>2009</v>
      </c>
      <c r="H9" s="227" t="s">
        <v>2009</v>
      </c>
      <c r="I9" s="227" t="s">
        <v>2009</v>
      </c>
      <c r="J9" s="227" t="s">
        <v>2009</v>
      </c>
      <c r="K9" s="227" t="s">
        <v>2009</v>
      </c>
    </row>
    <row r="10">
      <c r="A10" s="229" t="s">
        <v>2013</v>
      </c>
      <c r="B10" s="227" t="s">
        <v>2009</v>
      </c>
      <c r="C10" s="227" t="s">
        <v>2009</v>
      </c>
      <c r="D10" s="227" t="s">
        <v>2009</v>
      </c>
      <c r="E10" s="227" t="s">
        <v>2009</v>
      </c>
      <c r="F10" s="227" t="s">
        <v>2009</v>
      </c>
      <c r="G10" s="227" t="s">
        <v>2009</v>
      </c>
      <c r="H10" s="227" t="s">
        <v>2009</v>
      </c>
      <c r="I10" s="227" t="s">
        <v>2009</v>
      </c>
      <c r="J10" s="227" t="s">
        <v>2009</v>
      </c>
      <c r="K10" s="227" t="s">
        <v>2009</v>
      </c>
    </row>
    <row r="11">
      <c r="A11" s="229" t="s">
        <v>2014</v>
      </c>
      <c r="B11" s="228" t="s">
        <v>2015</v>
      </c>
      <c r="C11" s="228" t="s">
        <v>2015</v>
      </c>
      <c r="D11" s="228" t="s">
        <v>2015</v>
      </c>
      <c r="E11" s="228" t="s">
        <v>2015</v>
      </c>
      <c r="F11" s="228" t="s">
        <v>2015</v>
      </c>
      <c r="G11" s="228" t="s">
        <v>2015</v>
      </c>
      <c r="H11" s="228" t="s">
        <v>2015</v>
      </c>
      <c r="I11" s="228" t="s">
        <v>2015</v>
      </c>
      <c r="J11" s="228" t="s">
        <v>2015</v>
      </c>
      <c r="K11" s="228" t="s">
        <v>2015</v>
      </c>
    </row>
    <row r="12">
      <c r="A12" s="229" t="s">
        <v>2016</v>
      </c>
      <c r="B12" s="227" t="s">
        <v>2017</v>
      </c>
      <c r="C12" s="227" t="s">
        <v>2017</v>
      </c>
      <c r="D12" s="227" t="s">
        <v>2017</v>
      </c>
      <c r="E12" s="227" t="s">
        <v>2017</v>
      </c>
      <c r="F12" s="227" t="s">
        <v>2017</v>
      </c>
      <c r="G12" s="227" t="s">
        <v>2017</v>
      </c>
      <c r="H12" s="227" t="s">
        <v>2017</v>
      </c>
      <c r="I12" s="227" t="s">
        <v>2017</v>
      </c>
      <c r="J12" s="227" t="s">
        <v>2017</v>
      </c>
      <c r="K12" s="227" t="s">
        <v>2017</v>
      </c>
    </row>
    <row r="13">
      <c r="A13" s="116" t="s">
        <v>2018</v>
      </c>
      <c r="B13" s="227" t="s">
        <v>2017</v>
      </c>
      <c r="C13" s="227" t="s">
        <v>2017</v>
      </c>
      <c r="D13" s="227" t="s">
        <v>2017</v>
      </c>
      <c r="E13" s="227" t="s">
        <v>2017</v>
      </c>
      <c r="F13" s="227" t="s">
        <v>2017</v>
      </c>
      <c r="G13" s="227" t="s">
        <v>2017</v>
      </c>
      <c r="H13" s="227" t="s">
        <v>2017</v>
      </c>
      <c r="I13" s="227" t="s">
        <v>2017</v>
      </c>
      <c r="J13" s="227" t="s">
        <v>2017</v>
      </c>
      <c r="K13" s="227" t="s">
        <v>2017</v>
      </c>
    </row>
    <row r="14">
      <c r="A14" s="190"/>
      <c r="B14" s="190"/>
      <c r="C14" s="190"/>
      <c r="D14" s="190"/>
      <c r="E14" s="190"/>
      <c r="F14" s="190"/>
      <c r="G14" s="190"/>
      <c r="H14" s="190"/>
      <c r="I14" s="190"/>
      <c r="J14" s="225"/>
      <c r="K14" s="190"/>
    </row>
    <row r="15">
      <c r="A15" s="230"/>
      <c r="B15" s="230"/>
      <c r="C15" s="230"/>
      <c r="D15" s="191"/>
      <c r="E15" s="190"/>
      <c r="F15" s="190"/>
      <c r="G15" s="190"/>
      <c r="H15" s="190"/>
      <c r="I15" s="190"/>
      <c r="J15" s="225"/>
      <c r="K15" s="231"/>
    </row>
    <row r="16">
      <c r="A16" s="190"/>
      <c r="B16" s="190"/>
      <c r="C16" s="190"/>
      <c r="D16" s="190"/>
      <c r="E16" s="190"/>
      <c r="F16" s="190"/>
      <c r="G16" s="190"/>
      <c r="H16" s="190"/>
      <c r="I16" s="190"/>
      <c r="J16" s="225"/>
      <c r="K16" s="190"/>
      <c r="L16" s="27"/>
    </row>
    <row r="17">
      <c r="A17" s="191"/>
      <c r="B17" s="191"/>
      <c r="C17" s="191"/>
      <c r="D17" s="191"/>
      <c r="E17" s="191"/>
      <c r="F17" s="191"/>
      <c r="G17" s="191"/>
      <c r="H17" s="191"/>
      <c r="I17" s="191"/>
      <c r="J17" s="232"/>
      <c r="K17" s="191"/>
    </row>
  </sheetData>
  <hyperlinks>
    <hyperlink r:id="rId1" ref="I2"/>
    <hyperlink r:id="rId2" ref="I3"/>
    <hyperlink r:id="rId3" ref="I5"/>
  </hyperlink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37" id="{007A009D-0066-4EFE-9601-00CB002D003B}">
            <x14:dxf>
              <font>
                <color rgb="FF9C5700"/>
              </font>
              <fill>
                <patternFill patternType="solid">
                  <fgColor rgb="FFFFEB9C"/>
                  <bgColor rgb="FFFFEB9C"/>
                </patternFill>
              </fill>
            </x14:dxf>
          </x14:cfRule>
          <xm:sqref>A1</xm:sqref>
        </x14:conditionalFormatting>
        <x14:conditionalFormatting xmlns:xm="http://schemas.microsoft.com/office/excel/2006/main">
          <x14:cfRule type="duplicateValues" priority="38" id="{006B0012-0045-4B29-B71D-00CB00FE0008}">
            <x14:dxf>
              <font>
                <color rgb="FF9C0006"/>
              </font>
              <fill>
                <patternFill patternType="solid">
                  <fgColor rgb="FFFFC7CE"/>
                  <bgColor rgb="FFFFC7CE"/>
                </patternFill>
              </fill>
            </x14:dxf>
          </x14:cfRule>
          <xm:sqref>A1</xm:sqref>
        </x14:conditionalFormatting>
        <x14:conditionalFormatting xmlns:xm="http://schemas.microsoft.com/office/excel/2006/main">
          <x14:cfRule type="duplicateValues" priority="40" id="{00E700EC-0002-4C73-862E-00FE0033005F}">
            <x14:dxf>
              <font>
                <color rgb="FF9C0006"/>
              </font>
              <fill>
                <patternFill patternType="solid">
                  <fgColor rgb="FFFFC7CE"/>
                  <bgColor rgb="FFFFC7CE"/>
                </patternFill>
              </fill>
            </x14:dxf>
          </x14:cfRule>
          <xm:sqref>A1</xm:sqref>
        </x14:conditionalFormatting>
        <x14:conditionalFormatting xmlns:xm="http://schemas.microsoft.com/office/excel/2006/main">
          <x14:cfRule type="duplicateValues" priority="48" id="{00B00079-00D3-4975-9A47-00F5006100F9}">
            <x14:dxf>
              <font>
                <color rgb="FF006100"/>
              </font>
              <fill>
                <patternFill patternType="solid">
                  <fgColor rgb="FFC6EFCE"/>
                  <bgColor rgb="FFC6EFCE"/>
                </patternFill>
              </fill>
            </x14:dxf>
          </x14:cfRule>
          <xm:sqref>A1</xm:sqref>
        </x14:conditionalFormatting>
        <x14:conditionalFormatting xmlns:xm="http://schemas.microsoft.com/office/excel/2006/main">
          <x14:cfRule type="duplicateValues" priority="49" id="{00B30079-00F0-47AB-8A85-005200450001}">
            <x14:dxf>
              <font>
                <color rgb="FF006100"/>
              </font>
              <fill>
                <patternFill patternType="solid">
                  <fgColor rgb="FFC6EFCE"/>
                  <bgColor rgb="FFC6EFCE"/>
                </patternFill>
              </fill>
            </x14:dxf>
          </x14:cfRule>
          <xm:sqref>A1</xm:sqref>
        </x14:conditionalFormatting>
        <x14:conditionalFormatting xmlns:xm="http://schemas.microsoft.com/office/excel/2006/main">
          <x14:cfRule type="duplicateValues" priority="50" id="{00EA0082-0018-4F8A-9188-0006004500EE}">
            <x14:dxf>
              <font>
                <color rgb="FF9C0006"/>
              </font>
              <fill>
                <patternFill patternType="solid">
                  <fgColor rgb="FFFFC7CE"/>
                  <bgColor rgb="FFFFC7CE"/>
                </patternFill>
              </fill>
            </x14:dxf>
          </x14:cfRule>
          <xm:sqref>A1</xm:sqref>
        </x14:conditionalFormatting>
        <x14:conditionalFormatting xmlns:xm="http://schemas.microsoft.com/office/excel/2006/main">
          <x14:cfRule type="duplicateValues" priority="52" id="{007B00A6-0080-4682-A94E-00940080004C}">
            <x14:dxf>
              <font>
                <color rgb="FF006100"/>
              </font>
              <fill>
                <patternFill patternType="solid">
                  <fgColor rgb="FFC6EFCE"/>
                  <bgColor rgb="FFC6EFCE"/>
                </patternFill>
              </fill>
            </x14:dxf>
          </x14:cfRule>
          <xm:sqref>A1</xm:sqref>
        </x14:conditionalFormatting>
        <x14:conditionalFormatting xmlns:xm="http://schemas.microsoft.com/office/excel/2006/main">
          <x14:cfRule type="duplicateValues" priority="53" id="{00700006-00EF-426F-A63D-0075009B00E1}">
            <x14:dxf>
              <font>
                <color rgb="FF9C0006"/>
              </font>
              <fill>
                <patternFill patternType="solid">
                  <fgColor rgb="FFFFC7CE"/>
                  <bgColor rgb="FFFFC7CE"/>
                </patternFill>
              </fill>
            </x14:dxf>
          </x14:cfRule>
          <xm:sqref>A1</xm:sqref>
        </x14:conditionalFormatting>
        <x14:conditionalFormatting xmlns:xm="http://schemas.microsoft.com/office/excel/2006/main">
          <x14:cfRule type="duplicateValues" priority="36" id="{00360092-00E8-4E48-869E-006F00580034}">
            <x14:dxf>
              <font>
                <color rgb="FF9C5700"/>
              </font>
              <fill>
                <patternFill patternType="solid">
                  <fgColor rgb="FFFFEB9C"/>
                  <bgColor rgb="FFFFEB9C"/>
                </patternFill>
              </fill>
            </x14:dxf>
          </x14:cfRule>
          <xm:sqref>A2</xm:sqref>
        </x14:conditionalFormatting>
        <x14:conditionalFormatting xmlns:xm="http://schemas.microsoft.com/office/excel/2006/main">
          <x14:cfRule type="duplicateValues" priority="35" id="{00FD00A2-00CF-47B1-95C0-004D0098002D}">
            <x14:dxf>
              <font>
                <color rgb="FF9C5700"/>
              </font>
              <fill>
                <patternFill patternType="solid">
                  <fgColor rgb="FFFFEB9C"/>
                  <bgColor rgb="FFFFEB9C"/>
                </patternFill>
              </fill>
            </x14:dxf>
          </x14:cfRule>
          <xm:sqref>A3</xm:sqref>
        </x14:conditionalFormatting>
        <x14:conditionalFormatting xmlns:xm="http://schemas.microsoft.com/office/excel/2006/main">
          <x14:cfRule type="duplicateValues" priority="33" id="{0097004D-0063-41B6-BB2C-00BC0036004F}">
            <x14:dxf>
              <font>
                <color rgb="FF9C5700"/>
              </font>
              <fill>
                <patternFill patternType="solid">
                  <fgColor rgb="FFFFEB9C"/>
                  <bgColor rgb="FFFFEB9C"/>
                </patternFill>
              </fill>
            </x14:dxf>
          </x14:cfRule>
          <xm:sqref>A4</xm:sqref>
        </x14:conditionalFormatting>
        <x14:conditionalFormatting xmlns:xm="http://schemas.microsoft.com/office/excel/2006/main">
          <x14:cfRule type="duplicateValues" priority="34" id="{00E500DD-00F3-4FB1-900A-00ED00C200FE}">
            <x14:dxf>
              <font>
                <color rgb="FF9C5700"/>
              </font>
              <fill>
                <patternFill patternType="solid">
                  <fgColor rgb="FFFFEB9C"/>
                  <bgColor rgb="FFFFEB9C"/>
                </patternFill>
              </fill>
            </x14:dxf>
          </x14:cfRule>
          <xm:sqref>A5</xm:sqref>
        </x14:conditionalFormatting>
        <x14:conditionalFormatting xmlns:xm="http://schemas.microsoft.com/office/excel/2006/main">
          <x14:cfRule type="duplicateValues" priority="1" id="{006200CA-0057-4C35-A80D-00C4004C004B}">
            <x14:dxf>
              <font>
                <color rgb="FF006100"/>
              </font>
              <fill>
                <patternFill patternType="solid">
                  <fgColor rgb="FFC6EFCE"/>
                  <bgColor rgb="FFC6EFCE"/>
                </patternFill>
              </fill>
            </x14:dxf>
          </x14:cfRule>
          <xm:sqref>A13</xm:sqref>
        </x14:conditionalFormatting>
        <x14:conditionalFormatting xmlns:xm="http://schemas.microsoft.com/office/excel/2006/main">
          <x14:cfRule type="duplicateValues" priority="2" id="{0037009D-00BC-40E7-A126-001A001800EF}">
            <x14:dxf>
              <font>
                <color rgb="FF9C0006"/>
              </font>
              <fill>
                <patternFill patternType="solid">
                  <fgColor rgb="FFFFC7CE"/>
                  <bgColor rgb="FFFFC7CE"/>
                </patternFill>
              </fill>
            </x14:dxf>
          </x14:cfRule>
          <xm:sqref>A13</xm:sqref>
        </x14:conditionalFormatting>
        <x14:conditionalFormatting xmlns:xm="http://schemas.microsoft.com/office/excel/2006/main">
          <x14:cfRule type="duplicateValues" priority="3" id="{00BB003F-0055-44BD-852D-0008005A00F2}">
            <x14:dxf>
              <font>
                <color rgb="FF006100"/>
              </font>
              <fill>
                <patternFill patternType="solid">
                  <fgColor rgb="FFC6EFCE"/>
                  <bgColor rgb="FFC6EFCE"/>
                </patternFill>
              </fill>
            </x14:dxf>
          </x14:cfRule>
          <xm:sqref>A13</xm:sqref>
        </x14:conditionalFormatting>
        <x14:conditionalFormatting xmlns:xm="http://schemas.microsoft.com/office/excel/2006/main">
          <x14:cfRule type="duplicateValues" priority="4" id="{006B00AF-0006-471F-80A3-0029002C0018}">
            <x14:dxf>
              <font>
                <color rgb="FF9C5700"/>
              </font>
              <fill>
                <patternFill patternType="solid">
                  <fgColor rgb="FFFFEB9C"/>
                  <bgColor rgb="FFFFEB9C"/>
                </patternFill>
              </fill>
            </x14:dxf>
          </x14:cfRule>
          <xm:sqref>A13</xm:sqref>
        </x14:conditionalFormatting>
        <x14:conditionalFormatting xmlns:xm="http://schemas.microsoft.com/office/excel/2006/main">
          <x14:cfRule type="duplicateValues" priority="5" id="{00BA00EA-00C9-44CA-A850-00FF00730053}">
            <x14:dxf>
              <font>
                <color rgb="FF9C0006"/>
              </font>
              <fill>
                <patternFill patternType="solid">
                  <fgColor rgb="FFFFC7CE"/>
                  <bgColor rgb="FFFFC7CE"/>
                </patternFill>
              </fill>
            </x14:dxf>
          </x14:cfRule>
          <xm:sqref>A13</xm:sqref>
        </x14:conditionalFormatting>
        <x14:conditionalFormatting xmlns:xm="http://schemas.microsoft.com/office/excel/2006/main">
          <x14:cfRule type="duplicateValues" priority="6" id="{00B40000-00F8-41C1-A5F0-005A000500E1}">
            <x14:dxf>
              <font>
                <color rgb="FF006100"/>
              </font>
              <fill>
                <patternFill patternType="solid">
                  <fgColor rgb="FFC6EFCE"/>
                  <bgColor rgb="FFC6EFCE"/>
                </patternFill>
              </fill>
            </x14:dxf>
          </x14:cfRule>
          <xm:sqref>A13</xm:sqref>
        </x14:conditionalFormatting>
        <x14:conditionalFormatting xmlns:xm="http://schemas.microsoft.com/office/excel/2006/main">
          <x14:cfRule type="duplicateValues" priority="7" id="{007600CA-009C-405E-81E1-005C00080052}">
            <x14:dxf>
              <font>
                <color rgb="FF9C0006"/>
              </font>
              <fill>
                <patternFill patternType="solid">
                  <fgColor rgb="FFFFC7CE"/>
                  <bgColor rgb="FFFFC7CE"/>
                </patternFill>
              </fill>
            </x14:dxf>
          </x14:cfRule>
          <xm:sqref>A13</xm:sqref>
        </x14:conditionalFormatting>
        <x14:conditionalFormatting xmlns:xm="http://schemas.microsoft.com/office/excel/2006/main">
          <x14:cfRule type="duplicateValues" priority="8" id="{004D0053-00EE-4FFA-A637-003F00F300C8}">
            <x14:dxf>
              <font>
                <color rgb="FF006100"/>
              </font>
              <fill>
                <patternFill patternType="solid">
                  <fgColor rgb="FFC6EFCE"/>
                  <bgColor rgb="FFC6EFCE"/>
                </patternFill>
              </fill>
            </x14:dxf>
          </x14:cfRule>
          <xm:sqref>A13</xm:sqref>
        </x14:conditionalFormatting>
        <x14:conditionalFormatting xmlns:xm="http://schemas.microsoft.com/office/excel/2006/main">
          <x14:cfRule type="duplicateValues" priority="9" id="{00FD00E6-00BF-4E1B-8908-00D500520062}">
            <x14:dxf>
              <font>
                <color rgb="FF9C5700"/>
              </font>
              <fill>
                <patternFill patternType="solid">
                  <fgColor rgb="FFFFEB9C"/>
                  <bgColor rgb="FFFFEB9C"/>
                </patternFill>
              </fill>
            </x14:dxf>
          </x14:cfRule>
          <xm:sqref>A13</xm:sqref>
        </x14:conditionalFormatting>
        <x14:conditionalFormatting xmlns:xm="http://schemas.microsoft.com/office/excel/2006/main">
          <x14:cfRule type="duplicateValues" priority="10" id="{008B003A-00C6-4339-B197-00C6004100C4}">
            <x14:dxf>
              <font>
                <color rgb="FF9C5700"/>
              </font>
              <fill>
                <patternFill patternType="solid">
                  <fgColor rgb="FFFFEB9C"/>
                  <bgColor rgb="FFFFEB9C"/>
                </patternFill>
              </fill>
            </x14:dxf>
          </x14:cfRule>
          <xm:sqref>A13</xm:sqref>
        </x14:conditionalFormatting>
        <x14:conditionalFormatting xmlns:xm="http://schemas.microsoft.com/office/excel/2006/main">
          <x14:cfRule type="duplicateValues" priority="28" id="{00FB00A2-0064-4532-88F9-009A009600CE}">
            <x14:dxf>
              <font>
                <color rgb="FF9C5700"/>
              </font>
              <fill>
                <patternFill patternType="solid">
                  <fgColor rgb="FFFFEB9C"/>
                  <bgColor rgb="FFFFEB9C"/>
                </patternFill>
              </fill>
            </x14:dxf>
          </x14:cfRule>
          <xm:sqref>A14</xm:sqref>
        </x14:conditionalFormatting>
        <x14:conditionalFormatting xmlns:xm="http://schemas.microsoft.com/office/excel/2006/main">
          <x14:cfRule type="duplicateValues" priority="25" id="{0032009F-0036-4ED0-A09B-00E300E20058}">
            <x14:dxf>
              <font>
                <color rgb="FF9C0006"/>
              </font>
              <fill>
                <patternFill patternType="solid">
                  <fgColor rgb="FFFFC7CE"/>
                  <bgColor rgb="FFFFC7CE"/>
                </patternFill>
              </fill>
            </x14:dxf>
          </x14:cfRule>
          <xm:sqref>A15</xm:sqref>
        </x14:conditionalFormatting>
        <x14:conditionalFormatting xmlns:xm="http://schemas.microsoft.com/office/excel/2006/main">
          <x14:cfRule type="duplicateValues" priority="26" id="{00F800A0-0045-4C33-821F-005F00740088}">
            <x14:dxf>
              <font>
                <color rgb="FF006100"/>
              </font>
              <fill>
                <patternFill patternType="solid">
                  <fgColor rgb="FFC6EFCE"/>
                  <bgColor rgb="FFC6EFCE"/>
                </patternFill>
              </fill>
            </x14:dxf>
          </x14:cfRule>
          <xm:sqref>A15</xm:sqref>
        </x14:conditionalFormatting>
        <x14:conditionalFormatting xmlns:xm="http://schemas.microsoft.com/office/excel/2006/main">
          <x14:cfRule type="duplicateValues" priority="27" id="{00FB004A-00B8-442C-B354-007E00660086}">
            <x14:dxf>
              <font>
                <color rgb="FF9C0006"/>
              </font>
              <fill>
                <patternFill patternType="solid">
                  <fgColor rgb="FFFFC7CE"/>
                  <bgColor rgb="FFFFC7CE"/>
                </patternFill>
              </fill>
            </x14:dxf>
          </x14:cfRule>
          <xm:sqref>A15</xm:sqref>
        </x14:conditionalFormatting>
        <x14:conditionalFormatting xmlns:xm="http://schemas.microsoft.com/office/excel/2006/main">
          <x14:cfRule type="duplicateValues" priority="16" id="{00A1007C-00CA-4849-A9D3-002700E4004E}">
            <x14:dxf>
              <font>
                <color rgb="FF9C0006"/>
              </font>
              <fill>
                <patternFill patternType="solid">
                  <fgColor rgb="FFFFC7CE"/>
                  <bgColor rgb="FFFFC7CE"/>
                </patternFill>
              </fill>
            </x14:dxf>
          </x14:cfRule>
          <xm:sqref>A16</xm:sqref>
        </x14:conditionalFormatting>
        <x14:conditionalFormatting xmlns:xm="http://schemas.microsoft.com/office/excel/2006/main">
          <x14:cfRule type="duplicateValues" priority="17" id="{001D00AF-0092-4795-9D19-00F3005F00AC}">
            <x14:dxf>
              <font>
                <color rgb="FF006100"/>
              </font>
              <fill>
                <patternFill patternType="solid">
                  <fgColor rgb="FFC6EFCE"/>
                  <bgColor rgb="FFC6EFCE"/>
                </patternFill>
              </fill>
            </x14:dxf>
          </x14:cfRule>
          <xm:sqref>A16</xm:sqref>
        </x14:conditionalFormatting>
        <x14:conditionalFormatting xmlns:xm="http://schemas.microsoft.com/office/excel/2006/main">
          <x14:cfRule type="duplicateValues" priority="18" id="{00DA0031-0061-4753-B96E-00C0000E0006}">
            <x14:dxf>
              <font>
                <color rgb="FF9C0006"/>
              </font>
              <fill>
                <patternFill patternType="solid">
                  <fgColor rgb="FFFFC7CE"/>
                  <bgColor rgb="FFFFC7CE"/>
                </patternFill>
              </fill>
            </x14:dxf>
          </x14:cfRule>
          <xm:sqref>A16</xm:sqref>
        </x14:conditionalFormatting>
        <x14:conditionalFormatting xmlns:xm="http://schemas.microsoft.com/office/excel/2006/main">
          <x14:cfRule type="duplicateValues" priority="19" id="{00B600EF-00E4-4267-B2A6-009900AF00C7}">
            <x14:dxf>
              <font>
                <color rgb="FF9C5700"/>
              </font>
              <fill>
                <patternFill patternType="solid">
                  <fgColor rgb="FFFFEB9C"/>
                  <bgColor rgb="FFFFEB9C"/>
                </patternFill>
              </fill>
            </x14:dxf>
          </x14:cfRule>
          <xm:sqref>A16</xm:sqref>
        </x14:conditionalFormatting>
        <x14:conditionalFormatting xmlns:xm="http://schemas.microsoft.com/office/excel/2006/main">
          <x14:cfRule type="duplicateValues" priority="20" id="{008C00B2-00B3-49E0-94FF-0037001600C8}">
            <x14:dxf>
              <font>
                <color rgb="FF006100"/>
              </font>
              <fill>
                <patternFill patternType="solid">
                  <fgColor rgb="FFC6EFCE"/>
                  <bgColor rgb="FFC6EFCE"/>
                </patternFill>
              </fill>
            </x14:dxf>
          </x14:cfRule>
          <xm:sqref>A16</xm:sqref>
        </x14:conditionalFormatting>
        <x14:conditionalFormatting xmlns:xm="http://schemas.microsoft.com/office/excel/2006/main">
          <x14:cfRule type="duplicateValues" priority="24" id="{003D00C4-00B8-4E37-8F4F-000900A50012}">
            <x14:dxf>
              <font>
                <color rgb="FF9C5700"/>
              </font>
              <fill>
                <patternFill patternType="solid">
                  <fgColor rgb="FFFFEB9C"/>
                  <bgColor rgb="FFFFEB9C"/>
                </patternFill>
              </fill>
            </x14:dxf>
          </x14:cfRule>
          <xm:sqref>A16</xm:sqref>
        </x14:conditionalFormatting>
        <x14:conditionalFormatting xmlns:xm="http://schemas.microsoft.com/office/excel/2006/main">
          <x14:cfRule type="duplicateValues" priority="56" id="{00AD00F3-00A8-47E5-A01F-0077008400C6}">
            <x14:dxf>
              <font>
                <color rgb="FF9C0006"/>
              </font>
              <fill>
                <patternFill patternType="solid">
                  <fgColor rgb="FFFFC7CE"/>
                  <bgColor rgb="FFFFC7CE"/>
                </patternFill>
              </fill>
            </x14:dxf>
          </x14:cfRule>
          <xm:sqref>A1:B1</xm:sqref>
        </x14:conditionalFormatting>
        <x14:conditionalFormatting xmlns:xm="http://schemas.microsoft.com/office/excel/2006/main">
          <x14:cfRule type="duplicateValues" priority="39" id="{00390075-0090-4D71-8BCB-00A1008D0058}">
            <x14:dxf>
              <fill>
                <patternFill patternType="solid">
                  <fgColor theme="7" tint="0.39994506668294322"/>
                  <bgColor theme="7" tint="0.39994506668294322"/>
                </patternFill>
              </fill>
            </x14:dxf>
          </x14:cfRule>
          <xm:sqref>K1</xm:sqref>
        </x14:conditionalFormatting>
        <x14:conditionalFormatting xmlns:xm="http://schemas.microsoft.com/office/excel/2006/main">
          <x14:cfRule type="duplicateValues" priority="41" id="{00710013-00FD-475F-B4C9-004B00AC00A6}">
            <x14:dxf>
              <font>
                <color rgb="FF9C5700"/>
              </font>
              <fill>
                <patternFill patternType="solid">
                  <fgColor rgb="FFFFEB9C"/>
                  <bgColor rgb="FFFFEB9C"/>
                </patternFill>
              </fill>
            </x14:dxf>
          </x14:cfRule>
          <xm:sqref>K1</xm:sqref>
        </x14:conditionalFormatting>
        <x14:conditionalFormatting xmlns:xm="http://schemas.microsoft.com/office/excel/2006/main">
          <x14:cfRule type="duplicateValues" priority="42" id="{009A0018-00DC-47D4-9545-0018001C00A3}">
            <x14:dxf>
              <font>
                <color rgb="FF006100"/>
              </font>
              <fill>
                <patternFill patternType="solid">
                  <fgColor rgb="FFC6EFCE"/>
                  <bgColor rgb="FFC6EFCE"/>
                </patternFill>
              </fill>
            </x14:dxf>
          </x14:cfRule>
          <xm:sqref>K1</xm:sqref>
        </x14:conditionalFormatting>
        <x14:conditionalFormatting xmlns:xm="http://schemas.microsoft.com/office/excel/2006/main">
          <x14:cfRule type="duplicateValues" priority="43" id="{008F00F3-00A7-4E37-865A-00B4008F0061}">
            <x14:dxf>
              <font>
                <color rgb="FF006100"/>
              </font>
              <fill>
                <patternFill patternType="solid">
                  <fgColor rgb="FFC6EFCE"/>
                  <bgColor rgb="FFC6EFCE"/>
                </patternFill>
              </fill>
            </x14:dxf>
          </x14:cfRule>
          <xm:sqref>K1</xm:sqref>
        </x14:conditionalFormatting>
        <x14:conditionalFormatting xmlns:xm="http://schemas.microsoft.com/office/excel/2006/main">
          <x14:cfRule type="duplicateValues" priority="44" id="{00CB00DF-00C4-4124-B6C2-004F00940034}">
            <x14:dxf>
              <font>
                <color rgb="FF006100"/>
              </font>
              <fill>
                <patternFill patternType="solid">
                  <fgColor rgb="FFC6EFCE"/>
                  <bgColor rgb="FFC6EFCE"/>
                </patternFill>
              </fill>
            </x14:dxf>
          </x14:cfRule>
          <xm:sqref>K1</xm:sqref>
        </x14:conditionalFormatting>
        <x14:conditionalFormatting xmlns:xm="http://schemas.microsoft.com/office/excel/2006/main">
          <x14:cfRule type="duplicateValues" priority="45" id="{00CA0042-0065-4B27-9730-0052002A0071}">
            <x14:dxf>
              <font>
                <color rgb="FF006100"/>
              </font>
              <fill>
                <patternFill patternType="solid">
                  <fgColor rgb="FFC6EFCE"/>
                  <bgColor rgb="FFC6EFCE"/>
                </patternFill>
              </fill>
            </x14:dxf>
          </x14:cfRule>
          <xm:sqref>K1</xm:sqref>
        </x14:conditionalFormatting>
        <x14:conditionalFormatting xmlns:xm="http://schemas.microsoft.com/office/excel/2006/main">
          <x14:cfRule type="duplicateValues" priority="46" id="{009800F1-00BD-4D37-8497-00A5005A0082}">
            <x14:dxf>
              <font>
                <color rgb="FF006100"/>
              </font>
              <fill>
                <patternFill patternType="solid">
                  <fgColor rgb="FFC6EFCE"/>
                  <bgColor rgb="FFC6EFCE"/>
                </patternFill>
              </fill>
            </x14:dxf>
          </x14:cfRule>
          <xm:sqref>K1</xm:sqref>
        </x14:conditionalFormatting>
        <x14:conditionalFormatting xmlns:xm="http://schemas.microsoft.com/office/excel/2006/main">
          <x14:cfRule type="duplicateValues" priority="47" id="{00810013-00D2-404C-9078-00DE00A5004C}">
            <x14:dxf>
              <font>
                <color rgb="FF006100"/>
              </font>
              <fill>
                <patternFill patternType="solid">
                  <fgColor rgb="FFC6EFCE"/>
                  <bgColor rgb="FFC6EFCE"/>
                </patternFill>
              </fill>
            </x14:dxf>
          </x14:cfRule>
          <xm:sqref>K1</xm:sqref>
        </x14:conditionalFormatting>
        <x14:conditionalFormatting xmlns:xm="http://schemas.microsoft.com/office/excel/2006/main">
          <x14:cfRule type="duplicateValues" priority="51" id="{00970056-0005-4B26-91F7-002600620066}">
            <x14:dxf>
              <font>
                <color rgb="FF006100"/>
              </font>
              <fill>
                <patternFill patternType="solid">
                  <fgColor rgb="FFC6EFCE"/>
                  <bgColor rgb="FFC6EFCE"/>
                </patternFill>
              </fill>
            </x14:dxf>
          </x14:cfRule>
          <xm:sqref>K1</xm:sqref>
        </x14:conditionalFormatting>
        <x14:conditionalFormatting xmlns:xm="http://schemas.microsoft.com/office/excel/2006/main">
          <x14:cfRule type="duplicateValues" priority="54" id="{008F0021-00AA-4D0D-9E57-006800A8002F}">
            <x14:dxf>
              <font>
                <color rgb="FF9C0006"/>
              </font>
              <fill>
                <patternFill patternType="solid">
                  <fgColor rgb="FFFFC7CE"/>
                  <bgColor rgb="FFFFC7CE"/>
                </patternFill>
              </fill>
            </x14:dxf>
          </x14:cfRule>
          <xm:sqref>K1</xm:sqref>
        </x14:conditionalFormatting>
        <x14:conditionalFormatting xmlns:xm="http://schemas.microsoft.com/office/excel/2006/main">
          <x14:cfRule type="duplicateValues" priority="55" id="{00CF00D3-00D7-4383-9F1F-00E600C60004}">
            <x14:dxf>
              <font>
                <color rgb="FF9C0006"/>
              </font>
              <fill>
                <patternFill patternType="solid">
                  <fgColor rgb="FFFFC7CE"/>
                  <bgColor rgb="FFFFC7CE"/>
                </patternFill>
              </fill>
            </x14:dxf>
          </x14:cfRule>
          <xm:sqref>K1</xm:sqref>
        </x14:conditionalFormatting>
        <x14:conditionalFormatting xmlns:xm="http://schemas.microsoft.com/office/excel/2006/main">
          <x14:cfRule type="duplicateValues" priority="57" id="{00EA0049-0066-4C84-8FEC-005300B2007C}">
            <x14:dxf>
              <font>
                <color rgb="FF9C0006"/>
              </font>
              <fill>
                <patternFill patternType="solid">
                  <fgColor rgb="FFFFC7CE"/>
                  <bgColor rgb="FFFFC7CE"/>
                </patternFill>
              </fill>
            </x14:dxf>
          </x14:cfRule>
          <xm:sqref>K1</xm:sqref>
        </x14:conditionalFormatting>
        <x14:conditionalFormatting xmlns:xm="http://schemas.microsoft.com/office/excel/2006/main">
          <x14:cfRule type="duplicateValues" priority="22" id="{00A50086-00CB-4F75-829E-0075007000C8}">
            <x14:dxf>
              <font>
                <color rgb="FF006100"/>
              </font>
              <fill>
                <patternFill patternType="solid">
                  <fgColor rgb="FFC6EFCE"/>
                  <bgColor rgb="FFC6EFCE"/>
                </patternFill>
              </fill>
            </x14:dxf>
          </x14:cfRule>
          <xm:sqref>K16</xm:sqref>
        </x14:conditionalFormatting>
        <x14:conditionalFormatting xmlns:xm="http://schemas.microsoft.com/office/excel/2006/main">
          <x14:cfRule type="duplicateValues" priority="23" id="{009C0010-001D-4F98-884C-00FC00EE0073}">
            <x14:dxf>
              <font>
                <color rgb="FF9C0006"/>
              </font>
              <fill>
                <patternFill patternType="solid">
                  <fgColor rgb="FFFFC7CE"/>
                  <bgColor rgb="FFFFC7CE"/>
                </patternFill>
              </fill>
            </x14:dxf>
          </x14:cfRule>
          <xm:sqref>K16</xm:sqref>
        </x14:conditionalFormatting>
        <x14:conditionalFormatting xmlns:xm="http://schemas.microsoft.com/office/excel/2006/main">
          <x14:cfRule type="duplicateValues" priority="21" id="{00490037-00AB-43CD-B59A-00D800F600E4}">
            <x14:dxf>
              <font>
                <color rgb="FF006100"/>
              </font>
              <fill>
                <patternFill patternType="solid">
                  <fgColor rgb="FFC6EFCE"/>
                  <bgColor rgb="FFC6EFCE"/>
                </patternFill>
              </fill>
            </x14:dxf>
          </x14:cfRule>
          <xm:sqref>K16:L16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D8" activeCellId="0" sqref="D8"/>
    </sheetView>
  </sheetViews>
  <sheetFormatPr defaultColWidth="11.42578125" defaultRowHeight="15"/>
  <cols>
    <col bestFit="1" customWidth="1" min="1" max="1" width="15.140625"/>
    <col bestFit="1" customWidth="1" min="2" max="2" width="59"/>
    <col bestFit="1" customWidth="1" min="3" max="3" width="12.28515625"/>
  </cols>
  <sheetData>
    <row r="1">
      <c r="A1" s="233" t="s">
        <v>2019</v>
      </c>
      <c r="B1" s="233" t="s">
        <v>1972</v>
      </c>
      <c r="C1" s="234" t="s">
        <v>2020</v>
      </c>
      <c r="D1" s="234"/>
      <c r="E1" s="234" t="s">
        <v>1941</v>
      </c>
      <c r="F1" s="234" t="s">
        <v>2021</v>
      </c>
      <c r="G1" s="234"/>
    </row>
    <row r="2">
      <c r="A2" t="str">
        <f>PRINCIPAL!B2</f>
        <v>UAESP-01-2026</v>
      </c>
      <c r="B2" t="str">
        <f>PRINCIPAL!M2</f>
        <v>UNIO-CCA</v>
      </c>
    </row>
    <row r="3">
      <c r="A3" t="str">
        <f>PRINCIPAL!B3</f>
        <v>UAESP-02-2026</v>
      </c>
      <c r="B3" t="str">
        <f>PRINCIPAL!M3</f>
        <v xml:space="preserve">BEATRIZ EUGENIA LONDONO HERNANDEZ</v>
      </c>
    </row>
    <row r="4">
      <c r="A4" t="str">
        <f>PRINCIPAL!B4</f>
        <v>UAESP-03-2026</v>
      </c>
      <c r="B4" t="str">
        <f>PRINCIPAL!M4</f>
        <v xml:space="preserve">YULIETH CAROLINA BEJARANO PINZON</v>
      </c>
    </row>
    <row r="5">
      <c r="A5" t="str">
        <f>PRINCIPAL!B5</f>
        <v>UAESP-04-2026</v>
      </c>
      <c r="B5" t="str">
        <f>PRINCIPAL!M5</f>
        <v xml:space="preserve"> Cristian Leonardo Pineda Vargas</v>
      </c>
    </row>
    <row r="6">
      <c r="A6" t="e">
        <f t="shared" ref="A6:A7" si="29">PRINCIPAL!#REF!</f>
        <v>#REF!</v>
      </c>
      <c r="B6" t="e">
        <f t="shared" ref="B6:B7" si="30">PRINCIPAL!#REF!</f>
        <v>#REF!</v>
      </c>
    </row>
    <row r="7">
      <c r="A7" t="e">
        <f t="shared" si="29"/>
        <v>#REF!</v>
      </c>
      <c r="B7" t="e">
        <f t="shared" si="30"/>
        <v>#REF!</v>
      </c>
    </row>
    <row r="8">
      <c r="A8" t="str">
        <f>PRINCIPAL!B6</f>
        <v>UAESP-07-2026</v>
      </c>
      <c r="B8" t="str">
        <f>PRINCIPAL!M6</f>
        <v xml:space="preserve">SNE ABOGADOS SAS</v>
      </c>
    </row>
    <row r="9">
      <c r="A9" t="str">
        <f>PRINCIPAL!B7</f>
        <v>UAESP-08-2026</v>
      </c>
      <c r="B9" t="str">
        <f>PRINCIPAL!M7</f>
        <v xml:space="preserve">MARIA CATALINA CRUZ RICO</v>
      </c>
      <c r="C9" s="173"/>
      <c r="D9" s="173"/>
      <c r="E9" s="173"/>
      <c r="F9" s="173"/>
      <c r="G9" s="173"/>
    </row>
    <row r="10">
      <c r="A10" t="str">
        <f>PRINCIPAL!B8</f>
        <v>UAESP-09-2026</v>
      </c>
      <c r="B10" t="str">
        <f>PRINCIPAL!M8</f>
        <v xml:space="preserve">ANA LORENA ORTIZ MEJIA</v>
      </c>
    </row>
    <row r="11">
      <c r="A11" t="str">
        <f>PRINCIPAL!B9</f>
        <v>UAESP-10-2026</v>
      </c>
      <c r="B11" t="str">
        <f>PRINCIPAL!M9</f>
        <v xml:space="preserve">NIXON DIAZ CISNEROS</v>
      </c>
    </row>
    <row r="12">
      <c r="A12" t="str">
        <f>PRINCIPAL!B10</f>
        <v>UAESP-11-2026</v>
      </c>
      <c r="B12" t="str">
        <f>PRINCIPAL!M10</f>
        <v xml:space="preserve">ANDREA OTERO MOJICA</v>
      </c>
    </row>
    <row r="13">
      <c r="A13" t="str">
        <f>PRINCIPAL!B11</f>
        <v>UAESP-12-2026</v>
      </c>
      <c r="B13" t="str">
        <f>PRINCIPAL!M11</f>
        <v xml:space="preserve">DANIEL BOCANEGRA RINCON</v>
      </c>
    </row>
    <row r="14">
      <c r="A14" t="str">
        <f>'ANULADO-RECHAZADOS'!B4</f>
        <v>UAESP-13-2026</v>
      </c>
      <c r="B14" t="str">
        <f>'ANULADO-RECHAZADOS'!O4</f>
        <v xml:space="preserve">DAVID FERNANDO PACHECHO ARIZA</v>
      </c>
    </row>
    <row r="15">
      <c r="A15" t="str">
        <f>PRINCIPAL!B12</f>
        <v>UAESP-14-2026</v>
      </c>
      <c r="B15" t="str">
        <f>PRINCIPAL!M12</f>
        <v xml:space="preserve">ADRIANA ORJUELA</v>
      </c>
    </row>
    <row r="16">
      <c r="A16" t="str">
        <f>PRINCIPAL!B13</f>
        <v>UAESP-15-2026</v>
      </c>
      <c r="B16" t="str">
        <f>PRINCIPAL!M13</f>
        <v xml:space="preserve">AURA CRISTINA GARCIA</v>
      </c>
    </row>
    <row r="17">
      <c r="A17" t="str">
        <f>PRINCIPAL!B14</f>
        <v>UAESP-16-2026</v>
      </c>
      <c r="B17" t="str">
        <f>PRINCIPAL!M14</f>
        <v xml:space="preserve">CARLOS GEOVANNY BORDA</v>
      </c>
    </row>
    <row r="18">
      <c r="A18" t="str">
        <f>PRINCIPAL!B15</f>
        <v>UAESP-17-2026</v>
      </c>
      <c r="B18" t="str">
        <f>PRINCIPAL!M15</f>
        <v xml:space="preserve">Andrés Gerardo Castañeda Camargo</v>
      </c>
    </row>
    <row r="19">
      <c r="A19" t="str">
        <f>PRINCIPAL!B16</f>
        <v>UAESP-18-2026</v>
      </c>
      <c r="B19" t="str">
        <f>PRINCIPAL!M16</f>
        <v xml:space="preserve"> THOMAS FELIPE RONCANCIO VILLARREAL</v>
      </c>
    </row>
    <row r="20">
      <c r="A20" t="str">
        <f>PRINCIPAL!B17</f>
        <v>UAESP-19-2026</v>
      </c>
      <c r="B20" t="str">
        <f>PRINCIPAL!M17</f>
        <v xml:space="preserve">EDGAR FERNANDO VARGAS BUITRADO</v>
      </c>
    </row>
    <row r="21">
      <c r="A21" t="str">
        <f>PRINCIPAL!B18</f>
        <v>UAESP-20-2026</v>
      </c>
      <c r="B21" t="str">
        <f>PRINCIPAL!M18</f>
        <v xml:space="preserve">MARIA ELENA DIAZ ARIAS</v>
      </c>
    </row>
    <row r="22">
      <c r="A22" t="str">
        <f>PRINCIPAL!B19</f>
        <v>UAESP-21-2026</v>
      </c>
      <c r="B22" t="str">
        <f>PRINCIPAL!M19</f>
        <v xml:space="preserve">MAYRA ALEJANDRA CHIA VARGAS</v>
      </c>
    </row>
    <row r="23">
      <c r="A23" t="str">
        <f>PRINCIPAL!B20</f>
        <v>UAESP-22-2026</v>
      </c>
      <c r="B23" t="str">
        <f>PRINCIPAL!M20</f>
        <v xml:space="preserve">FELIX ALBERTO PINZON MON TOYA</v>
      </c>
    </row>
    <row r="24">
      <c r="A24" t="str">
        <f>PRINCIPAL!B21</f>
        <v>UAESP-23-2026</v>
      </c>
      <c r="B24" t="str">
        <f>PRINCIPAL!M21</f>
        <v xml:space="preserve">STHEPANIE ROMAN PARDO</v>
      </c>
    </row>
    <row r="25">
      <c r="A25" t="str">
        <f>PRINCIPAL!B22</f>
        <v>UAESP-24-2026</v>
      </c>
      <c r="B25" t="str">
        <f>PRINCIPAL!M22</f>
        <v xml:space="preserve">LESLIE PAMELA SERRANO ARTUNDUAGA</v>
      </c>
    </row>
    <row r="26">
      <c r="A26" t="str">
        <f>PRINCIPAL!B23</f>
        <v>UAESP-25-2026</v>
      </c>
      <c r="B26" t="str">
        <f>PRINCIPAL!M23</f>
        <v xml:space="preserve">Oswaldo Alfonso Arias Rodríguez</v>
      </c>
    </row>
    <row r="27">
      <c r="A27" t="str">
        <f>PRINCIPAL!B24</f>
        <v>UAESP-26-2026</v>
      </c>
      <c r="B27" t="str">
        <f>PRINCIPAL!M24</f>
        <v xml:space="preserve">JUAN PABLO CONDE MARTÍNEZ</v>
      </c>
    </row>
    <row r="28">
      <c r="A28" t="str">
        <f>PRINCIPAL!B25</f>
        <v>UAESP-27-2026</v>
      </c>
      <c r="B28" t="str">
        <f>PRINCIPAL!M25</f>
        <v xml:space="preserve">LILIANA NIÑO ROMERO</v>
      </c>
    </row>
    <row r="29">
      <c r="A29" t="str">
        <f>PRINCIPAL!B26</f>
        <v>UAESP-28-2026</v>
      </c>
      <c r="B29" t="str">
        <f>PRINCIPAL!M26</f>
        <v xml:space="preserve">YENCY CATERIN LAGOS RUIZ</v>
      </c>
    </row>
    <row r="30">
      <c r="A30" t="str">
        <f>PRINCIPAL!B27</f>
        <v>UAESP-29-2026</v>
      </c>
      <c r="B30" t="str">
        <f>PRINCIPAL!M27</f>
        <v xml:space="preserve">MARIA ANGELICA SANCHEZ SIERRA</v>
      </c>
    </row>
    <row r="31">
      <c r="A31" t="str">
        <f>PRINCIPAL!B28</f>
        <v>UAESP-030-2026</v>
      </c>
      <c r="B31" t="str">
        <f>PRINCIPAL!M28</f>
        <v xml:space="preserve">ERIKA NIEVES DIAZ</v>
      </c>
    </row>
    <row r="32">
      <c r="A32" t="str">
        <f>PRINCIPAL!B29</f>
        <v>UAESP-31-2026</v>
      </c>
      <c r="B32" t="str">
        <f>PRINCIPAL!M29</f>
        <v xml:space="preserve">PAHOLA ANDREA PEÑA VALDERRAMA </v>
      </c>
    </row>
    <row r="33">
      <c r="A33" t="str">
        <f>PRINCIPAL!B30</f>
        <v>UAESP-32-2026</v>
      </c>
      <c r="B33" t="str">
        <f>PRINCIPAL!M30</f>
        <v xml:space="preserve">KAREN LICETH TRIVIÑO LOBO</v>
      </c>
    </row>
    <row r="34">
      <c r="A34" t="str">
        <f>PRINCIPAL!B31</f>
        <v>UAESP-33-2026</v>
      </c>
      <c r="B34" t="str">
        <f>PRINCIPAL!M31</f>
        <v xml:space="preserve">OSCAR LEONARDO PEÑA ROJAS</v>
      </c>
    </row>
    <row r="35">
      <c r="A35" t="str">
        <f>PRINCIPAL!B32</f>
        <v>UAESP-34-2026</v>
      </c>
      <c r="B35" t="str">
        <f>PRINCIPAL!M32</f>
        <v xml:space="preserve">Jennyfer María Quevedo Rodríguez</v>
      </c>
    </row>
    <row r="36">
      <c r="A36" t="str">
        <f>PRINCIPAL!B33</f>
        <v>UAESP-35-2026</v>
      </c>
      <c r="B36" t="str">
        <f>PRINCIPAL!M33</f>
        <v xml:space="preserve">Pedro Julián González</v>
      </c>
    </row>
    <row r="37">
      <c r="A37" t="str">
        <f>PRINCIPAL!B34</f>
        <v>UAESP-36-2026</v>
      </c>
      <c r="B37" t="str">
        <f>PRINCIPAL!M34</f>
        <v xml:space="preserve">NATH YURY ROLDAN RAMOS</v>
      </c>
    </row>
    <row r="38">
      <c r="A38" t="str">
        <f>PRINCIPAL!B35</f>
        <v>UAESP-037-2026</v>
      </c>
      <c r="B38" t="str">
        <f>PRINCIPAL!M35</f>
        <v xml:space="preserve">JOSE DANIEL COLMENARES GOMEZ</v>
      </c>
    </row>
    <row r="39">
      <c r="A39" t="str">
        <f>PRINCIPAL!B36</f>
        <v>UAESP-38-2026</v>
      </c>
      <c r="B39" t="str">
        <f>PRINCIPAL!M36</f>
        <v xml:space="preserve">DANIEL FERNANDO MONTENEGRO RAMOS</v>
      </c>
    </row>
    <row r="40">
      <c r="A40" t="str">
        <f>PRINCIPAL!B37</f>
        <v>UAESP-39-2026</v>
      </c>
      <c r="B40" t="str">
        <f>PRINCIPAL!M37</f>
        <v xml:space="preserve">ZULI ANDREA COPETE</v>
      </c>
    </row>
    <row r="41">
      <c r="A41" t="str">
        <f>PRINCIPAL!B38</f>
        <v>UAESP-40-2026</v>
      </c>
      <c r="B41" t="str">
        <f>PRINCIPAL!M38</f>
        <v xml:space="preserve">JULIANA ÁVILA CASTRO</v>
      </c>
    </row>
    <row r="42">
      <c r="A42" t="str">
        <f>PRINCIPAL!B39</f>
        <v>UAESP-41-2026</v>
      </c>
      <c r="B42" t="str">
        <f>PRINCIPAL!M39</f>
        <v xml:space="preserve">MARIA TORO MEDINA</v>
      </c>
    </row>
    <row r="43">
      <c r="A43" t="str">
        <f>PRINCIPAL!B40</f>
        <v>UAESP-042-2026</v>
      </c>
      <c r="B43" t="str">
        <f>PRINCIPAL!M40</f>
        <v xml:space="preserve">Ivonne Julieth Morales Montaña
</v>
      </c>
    </row>
    <row r="44">
      <c r="A44" t="str">
        <f>PRINCIPAL!B41</f>
        <v>UAESP-43-2026</v>
      </c>
      <c r="B44" t="str">
        <f>PRINCIPAL!M41</f>
        <v xml:space="preserve">CARLOS ANDRES VANEGAS VARGAS</v>
      </c>
    </row>
    <row r="45">
      <c r="A45" t="str">
        <f>PRINCIPAL!B42</f>
        <v>UAESP-044-2026</v>
      </c>
      <c r="B45" t="str">
        <f>PRINCIPAL!M42</f>
        <v xml:space="preserve">GUIOVANNI CASTELLANOS</v>
      </c>
    </row>
    <row r="46">
      <c r="A46" t="str">
        <f>PRINCIPAL!B43</f>
        <v>UAESP-045-2026</v>
      </c>
      <c r="B46" t="str">
        <f>PRINCIPAL!M43</f>
        <v xml:space="preserve">CAMILO ANDRES BELTRAN </v>
      </c>
    </row>
    <row r="47">
      <c r="A47" t="str">
        <f>PRINCIPAL!B44</f>
        <v>UAESP-46-2026</v>
      </c>
      <c r="B47" t="str">
        <f>PRINCIPAL!M44</f>
        <v xml:space="preserve">Francisco Javier Pérez Rodríguez</v>
      </c>
    </row>
    <row r="48">
      <c r="A48" t="str">
        <f>PRINCIPAL!B45</f>
        <v>UAESP-47-2026</v>
      </c>
      <c r="B48" t="str">
        <f>PRINCIPAL!M45</f>
        <v xml:space="preserve">CARLOS MAURICIO CATAÑO DE LA OSSA</v>
      </c>
    </row>
    <row r="49">
      <c r="A49" t="str">
        <f>PRINCIPAL!B46</f>
        <v>UAESP-048-2026</v>
      </c>
      <c r="B49" t="str">
        <f>PRINCIPAL!M46</f>
        <v xml:space="preserve">MILE DANIELA TELLEZ</v>
      </c>
    </row>
    <row r="50">
      <c r="A50" t="str">
        <f>PRINCIPAL!B47</f>
        <v>UAESP-49-2026</v>
      </c>
      <c r="B50" t="str">
        <f>PRINCIPAL!M47</f>
        <v xml:space="preserve">ANDREA CATALINA ALVARADO CADERNAS </v>
      </c>
    </row>
    <row r="51">
      <c r="A51" t="str">
        <f>PRINCIPAL!B48</f>
        <v>UAESP-50-2026</v>
      </c>
      <c r="B51" t="str">
        <f>PRINCIPAL!M48</f>
        <v xml:space="preserve">OSCAR ANDRES CASAS GOMEZ</v>
      </c>
    </row>
    <row r="52">
      <c r="A52" t="str">
        <f>PRINCIPAL!B49</f>
        <v>UAESP-51-2026</v>
      </c>
      <c r="B52" t="str">
        <f>PRINCIPAL!M49</f>
        <v xml:space="preserve">JOSE FERNANDO FRANCO </v>
      </c>
    </row>
    <row r="53">
      <c r="A53" t="str">
        <f>PRINCIPAL!B50</f>
        <v>UAESP-52-2026</v>
      </c>
      <c r="B53" t="str">
        <f>PRINCIPAL!M50</f>
        <v xml:space="preserve">GISELA AMINTA ARIAS SALAZAR</v>
      </c>
    </row>
    <row r="54">
      <c r="A54" t="str">
        <f>PRINCIPAL!B51</f>
        <v>UAESP-53-2026</v>
      </c>
      <c r="B54" t="str">
        <f>PRINCIPAL!M51</f>
        <v xml:space="preserve">Stefanny Johana Hernández Silva</v>
      </c>
    </row>
    <row r="55">
      <c r="A55" t="str">
        <f>PRINCIPAL!B52</f>
        <v>UAESP-54-2026</v>
      </c>
      <c r="B55" t="str">
        <f>PRINCIPAL!M52</f>
        <v xml:space="preserve">SAMUEL URUETA ROJAS</v>
      </c>
    </row>
    <row r="56">
      <c r="A56" t="str">
        <f>PRINCIPAL!B53</f>
        <v>UAESP-55-2026</v>
      </c>
      <c r="B56" t="str">
        <f>PRINCIPAL!M53</f>
        <v xml:space="preserve">DIEGO CAMILO MORA JOYA</v>
      </c>
    </row>
    <row r="57">
      <c r="A57" t="str">
        <f>PRINCIPAL!B54</f>
        <v>UAESP-373-2026</v>
      </c>
      <c r="B57" t="str">
        <f>PRINCIPAL!M54</f>
        <v xml:space="preserve">JOAN SEBASTIAN CUADROS PLAZAS</v>
      </c>
    </row>
    <row r="58">
      <c r="A58" t="str">
        <f>PRINCIPAL!B55</f>
        <v>UAESP-57-2026</v>
      </c>
      <c r="B58" t="str">
        <f>PRINCIPAL!M55</f>
        <v xml:space="preserve">Olga Liliana Beltrán Espitia</v>
      </c>
    </row>
    <row r="59">
      <c r="A59" t="str">
        <f>PRINCIPAL!B56</f>
        <v>UAESP-363-2026</v>
      </c>
      <c r="B59" t="str">
        <f>PRINCIPAL!M56</f>
        <v xml:space="preserve">Albert Efren Bustos Beltran</v>
      </c>
    </row>
    <row r="60">
      <c r="A60" t="str">
        <f>PRINCIPAL!B57</f>
        <v>UAESP-59-2026</v>
      </c>
      <c r="B60" t="str">
        <f>PRINCIPAL!M57</f>
        <v xml:space="preserve">JUANITA MARIA ESCOBAR CARREÑO</v>
      </c>
    </row>
    <row r="61">
      <c r="A61" t="str">
        <f>PRINCIPAL!B58</f>
        <v>UAESP-60-2026</v>
      </c>
      <c r="B61" t="str">
        <f>PRINCIPAL!M58</f>
        <v xml:space="preserve">KATERYN ANDREA GORDILLO VILLARRAGA </v>
      </c>
    </row>
    <row r="62">
      <c r="A62" t="str">
        <f>PRINCIPAL!B59</f>
        <v>UAESP-184-2026</v>
      </c>
      <c r="B62" t="str">
        <f>PRINCIPAL!M59</f>
        <v xml:space="preserve">ALISON XIOMARA URRUTIA RAMIREZ</v>
      </c>
    </row>
    <row r="63">
      <c r="A63" t="str">
        <f>PRINCIPAL!B60</f>
        <v>UAESP-62-2026</v>
      </c>
      <c r="B63" t="str">
        <f>PRINCIPAL!M60</f>
        <v xml:space="preserve">ANGELA MARCELA CUESTAS IDROBO</v>
      </c>
    </row>
    <row r="64">
      <c r="A64" t="str">
        <f>PRINCIPAL!B61</f>
        <v>UAESP-063-2026</v>
      </c>
      <c r="B64" t="str">
        <f>PRINCIPAL!M61</f>
        <v xml:space="preserve">Jualiana Mercedes Solano</v>
      </c>
    </row>
    <row r="65">
      <c r="A65" t="str">
        <f>PRINCIPAL!B62</f>
        <v>UAESP-64-2026</v>
      </c>
      <c r="B65" t="str">
        <f>PRINCIPAL!M62</f>
        <v xml:space="preserve">JOHN KENNEDY LEON CASTIBLANCO</v>
      </c>
    </row>
    <row r="66">
      <c r="A66" t="str">
        <f>PRINCIPAL!B63</f>
        <v>UAESP-56-2026</v>
      </c>
      <c r="B66" t="str">
        <f>PRINCIPAL!M63</f>
        <v xml:space="preserve">ANDREA ESTEFANIA PAEZ HERNANDEZ</v>
      </c>
    </row>
    <row r="67">
      <c r="A67" t="str">
        <f>PRINCIPAL!B64</f>
        <v>UAESP-66-2026</v>
      </c>
      <c r="B67" t="str">
        <f>PRINCIPAL!M64</f>
        <v xml:space="preserve">MARIA CAMILA RANGEL BARRAGÁN</v>
      </c>
    </row>
    <row r="68">
      <c r="A68" t="str">
        <f>PRINCIPAL!B65</f>
        <v>UAESP-67-2026</v>
      </c>
      <c r="B68" t="str">
        <f>PRINCIPAL!M65</f>
        <v xml:space="preserve">Willy Alberto Zambrano Chavez</v>
      </c>
    </row>
    <row r="69">
      <c r="A69" t="str">
        <f>PRINCIPAL!B66</f>
        <v>UAESP-68-2026</v>
      </c>
      <c r="B69" t="str">
        <f>PRINCIPAL!M66</f>
        <v xml:space="preserve"> YHEISON JAVIER GAMBA RONCANCIO</v>
      </c>
    </row>
    <row r="70">
      <c r="A70" t="str">
        <f>PRINCIPAL!B67</f>
        <v>UAESP-198-2026</v>
      </c>
      <c r="B70" t="str">
        <f>PRINCIPAL!M67</f>
        <v xml:space="preserve">ANDRES FELIPE JIMENEZ FANDIÑO</v>
      </c>
    </row>
    <row r="71">
      <c r="A71" t="str">
        <f>PRINCIPAL!B68</f>
        <v>UAESP-194-2026</v>
      </c>
      <c r="B71" t="str">
        <f>PRINCIPAL!M68</f>
        <v xml:space="preserve">Angie Gualdron</v>
      </c>
    </row>
    <row r="72">
      <c r="A72" t="str">
        <f>PRINCIPAL!B69</f>
        <v>UAESP-71-2026</v>
      </c>
      <c r="B72" t="str">
        <f>PRINCIPAL!M69</f>
        <v xml:space="preserve">MARÍA ALICIA SARMIENTO MARIN</v>
      </c>
    </row>
    <row r="73">
      <c r="A73" t="str">
        <f>PRINCIPAL!B70</f>
        <v>UAESP-83-2026</v>
      </c>
      <c r="B73" t="str">
        <f>PRINCIPAL!M70</f>
        <v xml:space="preserve">BEYER LEONIDAS RESTREPO USECHE</v>
      </c>
    </row>
    <row r="74">
      <c r="A74" t="str">
        <f>PRINCIPAL!B71</f>
        <v>UAESP-73-2026</v>
      </c>
      <c r="B74" t="str">
        <f>PRINCIPAL!M71</f>
        <v xml:space="preserve">DANIELA HENAO TABORDA</v>
      </c>
    </row>
    <row r="75">
      <c r="A75" t="str">
        <f>PRINCIPAL!B72</f>
        <v>UAESP-74-2026</v>
      </c>
      <c r="B75" t="str">
        <f>PRINCIPAL!M72</f>
        <v xml:space="preserve">ANA MARIA MANCIPE MONTENEGRO</v>
      </c>
    </row>
    <row r="76">
      <c r="A76" t="str">
        <f>PRINCIPAL!B73</f>
        <v>UAESP-75-2026</v>
      </c>
      <c r="B76" t="str">
        <f>PRINCIPAL!M73</f>
        <v xml:space="preserve">KAROLL GARCIA VARGAS</v>
      </c>
    </row>
    <row r="77">
      <c r="A77" t="str">
        <f>PRINCIPAL!B74</f>
        <v>UAESP-76-2026</v>
      </c>
      <c r="B77" t="str">
        <f>PRINCIPAL!M74</f>
        <v xml:space="preserve">SERGIO ALFONSO RODRIGUEZ GUERRERO</v>
      </c>
    </row>
    <row r="78">
      <c r="A78" t="str">
        <f>PRINCIPAL!B75</f>
        <v>UAESP-77-2026</v>
      </c>
      <c r="B78" t="str">
        <f>PRINCIPAL!M75</f>
        <v xml:space="preserve">GERSON ALBERTO CASTAÑEDA SOTO</v>
      </c>
    </row>
    <row r="79">
      <c r="A79" t="str">
        <f>PRINCIPAL!B76</f>
        <v>UAESP-78-2026</v>
      </c>
      <c r="B79" t="str">
        <f>PRINCIPAL!M76</f>
        <v xml:space="preserve">JUANITA CHAPARRO CORTES</v>
      </c>
    </row>
    <row r="80">
      <c r="A80" t="str">
        <f>PRINCIPAL!B77</f>
        <v>UAESP-79-2026</v>
      </c>
      <c r="B80" t="str">
        <f>PRINCIPAL!M77</f>
        <v xml:space="preserve">CAROLINA BERNAL MOLINA </v>
      </c>
    </row>
    <row r="81">
      <c r="A81" t="str">
        <f>PRINCIPAL!B78</f>
        <v>UAESP-80-2026</v>
      </c>
      <c r="B81" t="str">
        <f>PRINCIPAL!M78</f>
        <v xml:space="preserve">YAJAIRA ESTPHEFANE TARAZONA NIETO</v>
      </c>
    </row>
    <row r="82">
      <c r="A82" t="str">
        <f>'ANULADO-RECHAZADOS'!B5</f>
        <v>UAESP-81-2026</v>
      </c>
      <c r="B82" t="str">
        <f>'ANULADO-RECHAZADOS'!O5</f>
        <v xml:space="preserve">NATALIA GONZÁLEZ PORRAS</v>
      </c>
    </row>
    <row r="83">
      <c r="A83" t="str">
        <f>PRINCIPAL!B79</f>
        <v>UAESP-82-2026</v>
      </c>
      <c r="B83" t="str">
        <f>PRINCIPAL!M79</f>
        <v xml:space="preserve">HARVY ZURITH BARRIOS LOPEZ.</v>
      </c>
    </row>
    <row r="84">
      <c r="A84" t="str">
        <f>PRINCIPAL!B80</f>
        <v>UAESP-254-2026</v>
      </c>
      <c r="B84" t="str">
        <f>PRINCIPAL!M80</f>
        <v xml:space="preserve">Brandon Sebastian Buitrago Porras</v>
      </c>
    </row>
    <row r="85">
      <c r="A85" t="str">
        <f>PRINCIPAL!B81</f>
        <v>UAESP-84-2026.</v>
      </c>
      <c r="B85" t="str">
        <f>PRINCIPAL!M81</f>
        <v xml:space="preserve">JOHN FREDDY AGUIRRE CORREA</v>
      </c>
    </row>
    <row r="86">
      <c r="A86" t="str">
        <f>PRINCIPAL!B82</f>
        <v>UAESP-381-2026</v>
      </c>
      <c r="B86" t="str">
        <f>PRINCIPAL!M82</f>
        <v xml:space="preserve">CARLOS ARTURO DIAZ RODRIGUEZ</v>
      </c>
    </row>
    <row r="87">
      <c r="A87" t="str">
        <f>PRINCIPAL!B83</f>
        <v>UAESP-86-2026</v>
      </c>
      <c r="B87" t="str">
        <f>PRINCIPAL!M83</f>
        <v xml:space="preserve">ALBERTO ROCHA CARDOZO</v>
      </c>
    </row>
    <row r="88">
      <c r="A88" t="str">
        <f>PRINCIPAL!B84</f>
        <v>UAESP-87-2026</v>
      </c>
      <c r="B88" t="str">
        <f>PRINCIPAL!M84</f>
        <v xml:space="preserve">OSCAR DAVID TRIANA CORZO</v>
      </c>
    </row>
    <row r="89">
      <c r="A89" t="str">
        <f>PRINCIPAL!B85</f>
        <v>UAESP-88-2026</v>
      </c>
      <c r="B89" t="str">
        <f>PRINCIPAL!M85</f>
        <v xml:space="preserve">SANDRA TATIANA CHAVES BARRERA</v>
      </c>
    </row>
    <row r="90">
      <c r="A90" t="str">
        <f>PRINCIPAL!B86</f>
        <v>UAESP-89-2026</v>
      </c>
      <c r="B90" t="str">
        <f>PRINCIPAL!M86</f>
        <v xml:space="preserve">Nuis Lisaardo Beltran</v>
      </c>
    </row>
    <row r="91">
      <c r="A91" t="str">
        <f>PRINCIPAL!B87</f>
        <v>UAESP-90-2026</v>
      </c>
      <c r="B91" t="str">
        <f>PRINCIPAL!M87</f>
        <v xml:space="preserve">CLAUDIA YAMILE SUAREZ POBLADOR</v>
      </c>
    </row>
    <row r="92">
      <c r="A92" t="str">
        <f>PRINCIPAL!B88</f>
        <v>UAESP-091-2026</v>
      </c>
      <c r="B92" t="str">
        <f>PRINCIPAL!M88</f>
        <v xml:space="preserve">Tatiana Florez LOZANO</v>
      </c>
    </row>
    <row r="93">
      <c r="A93" t="str">
        <f>PRINCIPAL!B89</f>
        <v>UAESP-92-2026</v>
      </c>
      <c r="B93" t="str">
        <f>PRINCIPAL!M89</f>
        <v xml:space="preserve">MARIBEL PATACON PEDRAZA</v>
      </c>
    </row>
    <row r="94">
      <c r="A94" t="str">
        <f>PRINCIPAL!B90</f>
        <v>UAESP-93-2026</v>
      </c>
      <c r="B94" t="str">
        <f>PRINCIPAL!M90</f>
        <v xml:space="preserve">JAROL REINEL DIAZ HERNÁNDEZ</v>
      </c>
    </row>
    <row r="95">
      <c r="A95" t="str">
        <f>PRINCIPAL!B91</f>
        <v>UAESP-269-2026</v>
      </c>
      <c r="B95" t="str">
        <f>PRINCIPAL!M91</f>
        <v xml:space="preserve">CRISTIAN CAMILO BUITRAGO VELANDIA</v>
      </c>
    </row>
    <row r="96">
      <c r="A96" t="str">
        <f>PRINCIPAL!B92</f>
        <v>UAESP-95-2026</v>
      </c>
      <c r="B96" t="str">
        <f>PRINCIPAL!M92</f>
        <v xml:space="preserve">DAVID ANDRÉS MORA GARCÍA</v>
      </c>
    </row>
    <row r="97">
      <c r="A97" t="str">
        <f>PRINCIPAL!B93</f>
        <v>UAESP-96-2026</v>
      </c>
      <c r="B97" t="str">
        <f>PRINCIPAL!M93</f>
        <v xml:space="preserve">Deiby Alejandro Bernal</v>
      </c>
    </row>
    <row r="98">
      <c r="A98" t="str">
        <f>PRINCIPAL!B94</f>
        <v>UAESP-97-2026</v>
      </c>
      <c r="B98" t="str">
        <f>PRINCIPAL!M94</f>
        <v xml:space="preserve">JUAN MANUEL SIERRA PARDO</v>
      </c>
    </row>
    <row r="99">
      <c r="A99" t="str">
        <f>PRINCIPAL!B95</f>
        <v>UAESP-98-2026</v>
      </c>
      <c r="B99" t="str">
        <f>PRINCIPAL!M95</f>
        <v xml:space="preserve">Ancibar Andres León Albarracin</v>
      </c>
    </row>
    <row r="100">
      <c r="A100" t="str">
        <f>PRINCIPAL!B96</f>
        <v>UAESP-99-2026</v>
      </c>
      <c r="B100" t="str">
        <f>PRINCIPAL!M96</f>
        <v xml:space="preserve">Ana Ofelia Calderón Calderón</v>
      </c>
    </row>
    <row r="101">
      <c r="A101" t="str">
        <f>PRINCIPAL!B97</f>
        <v>UAESP-100-2026</v>
      </c>
      <c r="B101" t="str">
        <f>PRINCIPAL!M97</f>
        <v xml:space="preserve">MARIA JOSÉ MONROY TINJACA</v>
      </c>
    </row>
    <row r="102">
      <c r="A102" t="str">
        <f>PRINCIPAL!B98</f>
        <v>UAESP-101-2026</v>
      </c>
      <c r="B102" t="str">
        <f>PRINCIPAL!M98</f>
        <v xml:space="preserve">ERNESTO FABRIZIO ARMELLA VELASQUEZ</v>
      </c>
    </row>
    <row r="103">
      <c r="A103" t="str">
        <f>PRINCIPAL!B99</f>
        <v>UAESP-102-2026</v>
      </c>
      <c r="B103" t="str">
        <f>PRINCIPAL!M99</f>
        <v xml:space="preserve">DIANA CAROLINA MUÑOZ</v>
      </c>
    </row>
    <row r="104">
      <c r="A104" t="str">
        <f>PRINCIPAL!B100</f>
        <v>UAESP-103-2026</v>
      </c>
      <c r="B104" t="str">
        <f>PRINCIPAL!M100</f>
        <v xml:space="preserve">HERNANDO CASTRO NIETO</v>
      </c>
    </row>
    <row r="105">
      <c r="A105" t="str">
        <f>PRINCIPAL!B101</f>
        <v>UAESP-104-2026</v>
      </c>
      <c r="B105" t="str">
        <f>PRINCIPAL!M101</f>
        <v xml:space="preserve">IVAN CANCINO ABOGADOS SAS</v>
      </c>
    </row>
    <row r="106">
      <c r="A106" t="str">
        <f>PRINCIPAL!B102</f>
        <v>UAESP-105-2026</v>
      </c>
      <c r="B106" t="str">
        <f>PRINCIPAL!M102</f>
        <v xml:space="preserve">LAURA CAMILA CASTILLA</v>
      </c>
    </row>
    <row r="107">
      <c r="A107" t="str">
        <f>PRINCIPAL!B103</f>
        <v>UAESP-106-2026</v>
      </c>
      <c r="B107" t="str">
        <f>PRINCIPAL!M103</f>
        <v xml:space="preserve">JUAN CARLOS JIMENEZ</v>
      </c>
    </row>
    <row r="108">
      <c r="A108" t="str">
        <f>PRINCIPAL!B104</f>
        <v>UAESP-107-2026</v>
      </c>
      <c r="B108" t="str">
        <f>PRINCIPAL!M104</f>
        <v xml:space="preserve">DIANA MARÍA GONZALEZ GORDILLO</v>
      </c>
    </row>
    <row r="109">
      <c r="A109" t="str">
        <f>PRINCIPAL!B105</f>
        <v>UAESP-108-2026</v>
      </c>
      <c r="B109" t="str">
        <f>PRINCIPAL!M105</f>
        <v xml:space="preserve">JUAN PABLO ESTRADA SANCHEZ - ESTRATEGIA LEGAL LTDA.</v>
      </c>
    </row>
    <row r="110">
      <c r="A110" t="str">
        <f>PRINCIPAL!B106</f>
        <v>UAESP-109-2026</v>
      </c>
      <c r="B110" t="str">
        <f>PRINCIPAL!M106</f>
        <v xml:space="preserve">Cesar Andrés Doncel Díaz</v>
      </c>
    </row>
    <row r="111">
      <c r="A111" t="str">
        <f>PRINCIPAL!B107</f>
        <v>UAESP-110-2026</v>
      </c>
      <c r="B111" t="str">
        <f>PRINCIPAL!M107</f>
        <v xml:space="preserve">JAIRO ENRIQUE VELANDIA VELANDIA</v>
      </c>
    </row>
    <row r="112">
      <c r="A112" t="str">
        <f>PRINCIPAL!B108</f>
        <v>UAESP-111-2026</v>
      </c>
      <c r="B112" t="str">
        <f>PRINCIPAL!M108</f>
        <v xml:space="preserve">VALENTINA ARDILA RAMOS</v>
      </c>
    </row>
    <row r="113">
      <c r="A113" t="str">
        <f>PRINCIPAL!B109</f>
        <v>UAESP-112-2026</v>
      </c>
      <c r="B113" t="str">
        <f>PRINCIPAL!M109</f>
        <v xml:space="preserve">MAURICIO TRUJILLO REYES </v>
      </c>
    </row>
    <row r="114">
      <c r="A114" t="str">
        <f>PRINCIPAL!B110</f>
        <v>UAESP-113-2026</v>
      </c>
      <c r="B114" t="str">
        <f>PRINCIPAL!M110</f>
        <v xml:space="preserve">WILDER ARMANDO CALENTURA ARIAS</v>
      </c>
    </row>
    <row r="115">
      <c r="A115" t="str">
        <f>PRINCIPAL!B111</f>
        <v>UAESP-114-2026</v>
      </c>
      <c r="B115" t="str">
        <f>PRINCIPAL!M111</f>
        <v xml:space="preserve">JUAN CARLOS GONZALEZ VASQUEZ</v>
      </c>
    </row>
    <row r="116">
      <c r="A116" t="str">
        <f>PRINCIPAL!B112</f>
        <v>UAESP-115-2026</v>
      </c>
      <c r="B116" t="str">
        <f>PRINCIPAL!M112</f>
        <v xml:space="preserve">JENIFFER TATIANA PEREZ MORENO</v>
      </c>
    </row>
    <row r="117">
      <c r="A117" t="str">
        <f>PRINCIPAL!B113</f>
        <v>UAESP-116-2026</v>
      </c>
      <c r="B117" t="str">
        <f>PRINCIPAL!M113</f>
        <v xml:space="preserve">MARCO ANDRES MENDOZA BARBOSA</v>
      </c>
    </row>
    <row r="118">
      <c r="A118" t="str">
        <f>'ANULADO-RECHAZADOS'!B6</f>
        <v>UAESP-117-2026</v>
      </c>
      <c r="B118" t="str">
        <f>'ANULADO-RECHAZADOS'!O6</f>
        <v xml:space="preserve">JHON ALEXANDER AVILA MOLANO</v>
      </c>
    </row>
    <row r="119">
      <c r="A119" t="str">
        <f>PRINCIPAL!B114</f>
        <v>UAESP-118-2026</v>
      </c>
      <c r="B119" t="str">
        <f>PRINCIPAL!M114</f>
        <v xml:space="preserve">JEIMMY ALEXANDRA RINCÓN MEDINA</v>
      </c>
    </row>
    <row r="120">
      <c r="A120" t="str">
        <f>PRINCIPAL!B115</f>
        <v>UAESP-148-2026</v>
      </c>
      <c r="B120" t="str">
        <f>PRINCIPAL!M115</f>
        <v xml:space="preserve">DANIELA ALEXANDRA RUEDA JUNCO</v>
      </c>
    </row>
    <row r="121">
      <c r="A121" t="str">
        <f>PRINCIPAL!B116</f>
        <v>UAESP-120-2026</v>
      </c>
      <c r="B121" t="str">
        <f>PRINCIPAL!M116</f>
        <v xml:space="preserve">DIANA MIREYA GONZALEZ HERNÁNDEZ</v>
      </c>
    </row>
    <row r="122">
      <c r="A122" t="str">
        <f>PRINCIPAL!B117</f>
        <v>UAESP-121-2026</v>
      </c>
      <c r="B122" t="str">
        <f>PRINCIPAL!M117</f>
        <v xml:space="preserve">ERIKA LICEDT VIDARTE CUELLAR</v>
      </c>
    </row>
    <row r="123">
      <c r="A123" t="str">
        <f>PRINCIPAL!B118</f>
        <v>UAESP-122-2026</v>
      </c>
      <c r="B123" t="str">
        <f>PRINCIPAL!M118</f>
        <v xml:space="preserve">DIANA NATALIA HEMELBERG SARMIENTO</v>
      </c>
    </row>
    <row r="124">
      <c r="A124" t="str">
        <f>PRINCIPAL!B119</f>
        <v>UAESP-123-2026</v>
      </c>
      <c r="B124" t="str">
        <f>PRINCIPAL!M119</f>
        <v xml:space="preserve">WILLIAM ALEXANDER MARTINEZ BLANCO</v>
      </c>
    </row>
    <row r="125">
      <c r="A125" t="str">
        <f>PRINCIPAL!B120</f>
        <v>UAESP-124-2026</v>
      </c>
      <c r="B125" t="str">
        <f>PRINCIPAL!M120</f>
        <v xml:space="preserve">MARCELA DEL PILAR ARGUELLES CEBALLOS</v>
      </c>
    </row>
    <row r="126">
      <c r="A126" t="str">
        <f>PRINCIPAL!B121</f>
        <v>UAESP-125-2026</v>
      </c>
      <c r="B126" t="str">
        <f>PRINCIPAL!M121</f>
        <v xml:space="preserve">MAYELI RIOS DELGADO</v>
      </c>
    </row>
    <row r="127">
      <c r="A127" t="str">
        <f>PRINCIPAL!B122</f>
        <v>UAESP-126-2026</v>
      </c>
      <c r="B127" t="e">
        <f>PRINCIPAL!#REF!</f>
        <v>#REF!</v>
      </c>
    </row>
    <row r="128">
      <c r="A128" t="str">
        <f>PRINCIPAL!B123</f>
        <v>UAESP-127-2026</v>
      </c>
      <c r="B128" t="str">
        <f>PRINCIPAL!M123</f>
        <v xml:space="preserve">Carlos Andrés Acero Beltrán</v>
      </c>
    </row>
    <row r="129">
      <c r="A129" t="str">
        <f>PRINCIPAL!B124</f>
        <v>UAESP-128-2026</v>
      </c>
      <c r="B129" t="str">
        <f>PRINCIPAL!M124</f>
        <v xml:space="preserve">DAVID SANTIAGO GAITAN MOYA</v>
      </c>
    </row>
    <row r="130">
      <c r="A130" t="str">
        <f>PRINCIPAL!B125</f>
        <v>UAESP-129-2026</v>
      </c>
      <c r="B130" t="str">
        <f>PRINCIPAL!M125</f>
        <v xml:space="preserve"> JUAN CAMILO HERNANDEZ</v>
      </c>
    </row>
    <row r="131">
      <c r="A131" t="str">
        <f>PRINCIPAL!B126</f>
        <v>UAESP-130-2026</v>
      </c>
      <c r="B131" t="str">
        <f>PRINCIPAL!M126</f>
        <v xml:space="preserve">DIANA CAROLINA CAÑON LOPEZ</v>
      </c>
    </row>
    <row r="132">
      <c r="A132" t="str">
        <f>PRINCIPAL!B127</f>
        <v>UAESP-131-2026</v>
      </c>
      <c r="B132" t="str">
        <f>PRINCIPAL!M127</f>
        <v xml:space="preserve">MARÍA PAULA SILVA RINCON </v>
      </c>
    </row>
    <row r="133">
      <c r="A133" t="str">
        <f>PRINCIPAL!B128</f>
        <v>UAESP-132-2026</v>
      </c>
      <c r="B133" t="str">
        <f>PRINCIPAL!M128</f>
        <v xml:space="preserve">SOFIA HELENA BELTRAN GACHARNA</v>
      </c>
    </row>
    <row r="134">
      <c r="A134" t="str">
        <f>PRINCIPAL!B129</f>
        <v>UAESP-133-2026</v>
      </c>
      <c r="B134" t="str">
        <f>PRINCIPAL!M129</f>
        <v xml:space="preserve">EFRAIN MARTÍNEZ MARTÍNEZ</v>
      </c>
    </row>
    <row r="135">
      <c r="A135" t="str">
        <f>PRINCIPAL!B130</f>
        <v>UAESP-134-2026</v>
      </c>
      <c r="B135" t="str">
        <f>PRINCIPAL!M130</f>
        <v xml:space="preserve">MARÍA ELENA POVEDA MURCIA</v>
      </c>
    </row>
    <row r="136">
      <c r="A136" t="str">
        <f>PRINCIPAL!B131</f>
        <v>UAESP-135-2026</v>
      </c>
      <c r="B136" t="str">
        <f>PRINCIPAL!M131</f>
        <v xml:space="preserve">PAOLA MARITZA GONZALEZ MALDONADO</v>
      </c>
    </row>
    <row r="137">
      <c r="A137" t="str">
        <f>PRINCIPAL!B132</f>
        <v>UAESP-136-2026</v>
      </c>
      <c r="B137" t="str">
        <f>PRINCIPAL!M132</f>
        <v xml:space="preserve">KATHERINN VIVIANA FORERO GONZÁLEZ</v>
      </c>
    </row>
    <row r="138">
      <c r="A138" t="str">
        <f>PRINCIPAL!B133</f>
        <v>UAESP-137-2026</v>
      </c>
      <c r="B138" t="str">
        <f>PRINCIPAL!M133</f>
        <v xml:space="preserve">Geraldine Muñoz Cortes</v>
      </c>
    </row>
    <row r="139">
      <c r="A139" t="str">
        <f>PRINCIPAL!B134</f>
        <v>UAESP-138-2026</v>
      </c>
      <c r="B139" t="str">
        <f>PRINCIPAL!M134</f>
        <v xml:space="preserve">LIZETH TRELLEZ </v>
      </c>
    </row>
    <row r="140">
      <c r="A140" t="str">
        <f>PRINCIPAL!B135</f>
        <v>UAESP-139-2026</v>
      </c>
      <c r="B140" t="str">
        <f>PRINCIPAL!M135</f>
        <v xml:space="preserve">JAIME ALBERTO LENIN CHAPARRO PLAZAS</v>
      </c>
    </row>
    <row r="141">
      <c r="A141" t="e">
        <f>PRINCIPAL!#REF!</f>
        <v>#REF!</v>
      </c>
      <c r="B141" t="e">
        <f>PRINCIPAL!#REF!</f>
        <v>#REF!</v>
      </c>
    </row>
    <row r="142">
      <c r="A142" t="str">
        <f>PRINCIPAL!B136</f>
        <v>UAESP-141-2026</v>
      </c>
      <c r="B142" t="str">
        <f>PRINCIPAL!M136</f>
        <v xml:space="preserve">LUIS ANTONIO PARDO SOLER</v>
      </c>
    </row>
    <row r="143">
      <c r="A143" t="str">
        <f>PRINCIPAL!B137</f>
        <v>UAESP-142-2026</v>
      </c>
      <c r="B143" t="str">
        <f>PRINCIPAL!M137</f>
        <v xml:space="preserve">Jorge Luis Sandoval Sánchez</v>
      </c>
    </row>
    <row r="144">
      <c r="A144" t="str">
        <f>PRINCIPAL!B138</f>
        <v>UAESP-143-2026</v>
      </c>
      <c r="B144" t="str">
        <f>PRINCIPAL!M138</f>
        <v xml:space="preserve">OMAR JOSE MAESTRE FELIZZOLA </v>
      </c>
    </row>
    <row r="145">
      <c r="A145" t="str">
        <f>PRINCIPAL!B139</f>
        <v>UAESP-144-2026</v>
      </c>
      <c r="B145" t="str">
        <f>PRINCIPAL!M139</f>
        <v xml:space="preserve">CLAUDIA GISELA TORRES RANGEL</v>
      </c>
    </row>
    <row r="146">
      <c r="A146" t="str">
        <f>PRINCIPAL!B140</f>
        <v>UAESP-145-2026</v>
      </c>
      <c r="B146" t="str">
        <f>PRINCIPAL!M140</f>
        <v xml:space="preserve">ANNY LISSETH GIRALDO SOLANO</v>
      </c>
    </row>
    <row r="147">
      <c r="A147" t="str">
        <f>PRINCIPAL!B141</f>
        <v>UAESP-146-2026</v>
      </c>
      <c r="B147" t="str">
        <f>PRINCIPAL!M141</f>
        <v xml:space="preserve">MARIA ALEJANDRA DURAN GONZALEZ</v>
      </c>
    </row>
    <row r="148">
      <c r="A148" t="str">
        <f>PRINCIPAL!B142</f>
        <v>UAESP-147-2026</v>
      </c>
      <c r="B148" t="str">
        <f>PRINCIPAL!M142</f>
        <v xml:space="preserve">JONATHAN RUDA SUAREZ</v>
      </c>
    </row>
    <row r="149">
      <c r="A149" t="str">
        <f>PRINCIPAL!B143</f>
        <v>UAESP-61-2026</v>
      </c>
      <c r="B149" t="str">
        <f>PRINCIPAL!M143</f>
        <v xml:space="preserve">Diego alejandro Pinto Moreno</v>
      </c>
    </row>
    <row r="150">
      <c r="A150" t="str">
        <f>PRINCIPAL!B144</f>
        <v>UAESP-149-2026</v>
      </c>
      <c r="B150" t="str">
        <f>PRINCIPAL!M144</f>
        <v xml:space="preserve">JENIFFER ELIANA RODRIGUEZ SALAMANCA</v>
      </c>
    </row>
    <row r="151">
      <c r="A151" t="str">
        <f>PRINCIPAL!B145</f>
        <v>UAESP-151-2026</v>
      </c>
      <c r="B151" t="str">
        <f>PRINCIPAL!M145</f>
        <v xml:space="preserve">GALO AHUMADA NAVARRO</v>
      </c>
    </row>
    <row r="152">
      <c r="A152" t="str">
        <f>PRINCIPAL!B146</f>
        <v>UAESP-224-2026.</v>
      </c>
      <c r="B152" t="str">
        <f>PRINCIPAL!M146</f>
        <v xml:space="preserve">GLADYS RUGE CEBALLOS Suba-067</v>
      </c>
    </row>
    <row r="153">
      <c r="A153" t="str">
        <f>PRINCIPAL!B147</f>
        <v>UAESP-152-2026</v>
      </c>
      <c r="B153" t="str">
        <f>PRINCIPAL!M147</f>
        <v xml:space="preserve">YENY FABIOLA ROMERO ROBAYO</v>
      </c>
    </row>
    <row r="154">
      <c r="A154" t="str">
        <f>PRINCIPAL!B148</f>
        <v>UAESP-153-2026</v>
      </c>
      <c r="B154" t="str">
        <f>PRINCIPAL!M148</f>
        <v xml:space="preserve">LEIDY TATIANA RODRÍGUEZ REY</v>
      </c>
    </row>
    <row r="155">
      <c r="A155" t="str">
        <f>PRINCIPAL!B149</f>
        <v>UAESP-154-2026</v>
      </c>
      <c r="B155" t="str">
        <f>PRINCIPAL!M149</f>
        <v xml:space="preserve">CLAUDIA JANNETH JARAMILLO GOMEZ</v>
      </c>
    </row>
    <row r="156">
      <c r="A156" t="str">
        <f>PRINCIPAL!B150</f>
        <v>UAESP-155-2026</v>
      </c>
      <c r="B156" t="str">
        <f>PRINCIPAL!M150</f>
        <v xml:space="preserve">NANCY CELIS YARURO</v>
      </c>
    </row>
    <row r="157">
      <c r="A157" t="str">
        <f>PRINCIPAL!B151</f>
        <v>UAESP-156-2026</v>
      </c>
      <c r="B157" t="str">
        <f>PRINCIPAL!M151</f>
        <v xml:space="preserve">SAMUEL DAVID CAMACHO BARROS</v>
      </c>
    </row>
    <row r="158">
      <c r="A158" t="str">
        <f>PRINCIPAL!B152</f>
        <v>UAESP-157-2026</v>
      </c>
      <c r="B158" t="str">
        <f>PRINCIPAL!M152</f>
        <v xml:space="preserve">LUISA FERNANDA IZQUIERDO TOLEDO</v>
      </c>
    </row>
    <row r="159">
      <c r="A159" t="str">
        <f>PRINCIPAL!B153</f>
        <v>UAESP-260-2026</v>
      </c>
      <c r="B159" t="str">
        <f>PRINCIPAL!M153</f>
        <v xml:space="preserve">Hannah Ginneth Paez Casallas</v>
      </c>
    </row>
    <row r="160">
      <c r="A160" t="str">
        <f>PRINCIPAL!B154</f>
        <v>UAESP-159-2026</v>
      </c>
      <c r="B160" t="str">
        <f>PRINCIPAL!M154</f>
        <v xml:space="preserve">Yefer Anderson Novoa Arévalo</v>
      </c>
    </row>
    <row r="161">
      <c r="A161" t="str">
        <f>PRINCIPAL!B155</f>
        <v>UAESP-160-2026</v>
      </c>
      <c r="B161" t="str">
        <f>PRINCIPAL!M155</f>
        <v xml:space="preserve">Andrea Constanza Hernández Moreno</v>
      </c>
    </row>
    <row r="162">
      <c r="A162" t="str">
        <f>PRINCIPAL!B156</f>
        <v>UAESP-161-2026</v>
      </c>
      <c r="B162" t="str">
        <f>PRINCIPAL!M156</f>
        <v xml:space="preserve">MARIA JULIANA PARRA GARCIA</v>
      </c>
    </row>
    <row r="163">
      <c r="A163" t="str">
        <f>PRINCIPAL!B157</f>
        <v>UAESP-236-2026</v>
      </c>
      <c r="B163" t="str">
        <f>PRINCIPAL!M157</f>
        <v xml:space="preserve">HELEN MAYUE BARRETO ORDOÑEZ</v>
      </c>
    </row>
    <row r="164">
      <c r="A164" t="str">
        <f>PRINCIPAL!B158</f>
        <v>UAESP-163-2026</v>
      </c>
      <c r="B164" t="str">
        <f>PRINCIPAL!M158</f>
        <v xml:space="preserve">ANA MARIA RUBIO SANCHEZ</v>
      </c>
    </row>
    <row r="165">
      <c r="A165" t="str">
        <f>PRINCIPAL!B159</f>
        <v>UAESP-164-2026</v>
      </c>
      <c r="B165" t="str">
        <f>PRINCIPAL!M159</f>
        <v xml:space="preserve">YEISSON NIAMPIRA</v>
      </c>
    </row>
    <row r="166">
      <c r="A166" t="str">
        <f>PRINCIPAL!B160</f>
        <v>UAESP-165-2026</v>
      </c>
      <c r="B166" t="str">
        <f>PRINCIPAL!M160</f>
        <v xml:space="preserve">Marcela Martínez González</v>
      </c>
    </row>
    <row r="167">
      <c r="A167" t="str">
        <f>PRINCIPAL!B161</f>
        <v>UAESP-166-2026</v>
      </c>
      <c r="B167" t="str">
        <f>PRINCIPAL!M161</f>
        <v xml:space="preserve">SANDRA LILIANA SERPA MONCADA</v>
      </c>
    </row>
    <row r="168">
      <c r="A168" t="str">
        <f>PRINCIPAL!B162</f>
        <v>UAESP-167-2026</v>
      </c>
      <c r="B168" t="str">
        <f>PRINCIPAL!M162</f>
        <v xml:space="preserve">Leydi yurley correa solarte</v>
      </c>
    </row>
    <row r="169">
      <c r="A169" t="str">
        <f>PRINCIPAL!B163</f>
        <v>UAESP-168-2026</v>
      </c>
      <c r="B169" t="str">
        <f>PRINCIPAL!M163</f>
        <v xml:space="preserve">Sandra Milena Gonzalez Leyton</v>
      </c>
    </row>
    <row r="170">
      <c r="A170" t="str">
        <f>PRINCIPAL!B164</f>
        <v>UAESP-169-2026</v>
      </c>
      <c r="B170" t="str">
        <f>PRINCIPAL!M164</f>
        <v xml:space="preserve">ANGELA ROCIO CARVAJAL CERINZA</v>
      </c>
    </row>
    <row r="171">
      <c r="A171" t="str">
        <f>PRINCIPAL!B165</f>
        <v>UAESP-170-2026</v>
      </c>
      <c r="B171" t="str">
        <f>PRINCIPAL!M165</f>
        <v xml:space="preserve">DANIEL EDUARDO ZABALA</v>
      </c>
    </row>
    <row r="172">
      <c r="A172" t="str">
        <f>PRINCIPAL!B166</f>
        <v>UAESP-171-2026</v>
      </c>
      <c r="B172" t="str">
        <f>PRINCIPAL!M166</f>
        <v xml:space="preserve">ANDRÉS VARGAS ROJAS</v>
      </c>
    </row>
    <row r="173">
      <c r="A173" t="str">
        <f>PRINCIPAL!B167</f>
        <v>UAESP-172-2026</v>
      </c>
      <c r="B173" t="str">
        <f>PRINCIPAL!M167</f>
        <v xml:space="preserve">NATALIA ANDREA RIOS BARON</v>
      </c>
    </row>
    <row r="174">
      <c r="A174" t="str">
        <f>PRINCIPAL!B168</f>
        <v>UAESP-173-2026</v>
      </c>
      <c r="B174" t="str">
        <f>PRINCIPAL!M168</f>
        <v xml:space="preserve">NATALIE MILLAN OTERO</v>
      </c>
    </row>
    <row r="175">
      <c r="A175" t="str">
        <f>PRINCIPAL!B169</f>
        <v>UAESP-174-2026</v>
      </c>
      <c r="B175" t="str">
        <f>PRINCIPAL!M169</f>
        <v xml:space="preserve">RONALD EICARDY GONZALEZ RODRIGUEZ</v>
      </c>
    </row>
    <row r="176">
      <c r="A176" t="str">
        <f>PRINCIPAL!B170</f>
        <v>UAESP-175-2026</v>
      </c>
      <c r="B176" t="str">
        <f>PRINCIPAL!M170</f>
        <v xml:space="preserve">DANIELA ARDILA AYALA</v>
      </c>
    </row>
    <row r="177">
      <c r="A177" t="str">
        <f>PRINCIPAL!B171</f>
        <v>UAESP-176-2026</v>
      </c>
      <c r="B177" t="str">
        <f>PRINCIPAL!M171</f>
        <v xml:space="preserve">ADRIANA LORENA HERRERA FORERO</v>
      </c>
    </row>
    <row r="178">
      <c r="A178" t="str">
        <f>PRINCIPAL!B172</f>
        <v>UAESP-70-2026</v>
      </c>
      <c r="B178" t="str">
        <f>PRINCIPAL!M172</f>
        <v xml:space="preserve">JAIME ANDRES JIMNEZ POLANIA </v>
      </c>
    </row>
    <row r="179">
      <c r="A179" t="str">
        <f>PRINCIPAL!B173</f>
        <v>UAESP-178-2026</v>
      </c>
      <c r="B179" t="str">
        <f>PRINCIPAL!M173</f>
        <v xml:space="preserve">DIANA MARIA MONTOYA GAVIRIA</v>
      </c>
    </row>
    <row r="180">
      <c r="A180" t="str">
        <f>PRINCIPAL!B174</f>
        <v>UAESP-179-2026</v>
      </c>
      <c r="B180" t="str">
        <f>PRINCIPAL!M174</f>
        <v xml:space="preserve">Lorena Lizeth Pinzón Castillo</v>
      </c>
    </row>
    <row r="181">
      <c r="A181" t="str">
        <f>PRINCIPAL!B175</f>
        <v>UAESP-355-2026</v>
      </c>
      <c r="B181" t="str">
        <f>PRINCIPAL!M175</f>
        <v xml:space="preserve">Jean Michael Gutierrez Moreno</v>
      </c>
    </row>
    <row r="182">
      <c r="A182" t="str">
        <f>PRINCIPAL!B176</f>
        <v>UAESP-181-2026</v>
      </c>
      <c r="B182" t="str">
        <f>PRINCIPAL!M176</f>
        <v xml:space="preserve">DIANA MELISA ALFONSO CORREDOR</v>
      </c>
    </row>
    <row r="183">
      <c r="A183" t="str">
        <f>PRINCIPAL!B177</f>
        <v>UAESP-182-2026</v>
      </c>
      <c r="B183" t="str">
        <f>PRINCIPAL!M177</f>
        <v xml:space="preserve">SERGIO EULISES PAEZ VILLALBA</v>
      </c>
    </row>
    <row r="184">
      <c r="A184" t="str">
        <f>PRINCIPAL!B178</f>
        <v>UAESP-183-2026</v>
      </c>
      <c r="B184" t="str">
        <f>PRINCIPAL!M178</f>
        <v xml:space="preserve">MARITZA PINZON SANCHEZ</v>
      </c>
    </row>
    <row r="185">
      <c r="A185" t="str">
        <f>PRINCIPAL!B179</f>
        <v>UAESP-286-2026</v>
      </c>
      <c r="B185" t="str">
        <f>PRINCIPAL!M179</f>
        <v xml:space="preserve">JHON ALEXANDER AVILA MOLANO</v>
      </c>
    </row>
    <row r="186">
      <c r="A186" t="str">
        <f>PRINCIPAL!B180</f>
        <v>UAESP-185-2026</v>
      </c>
      <c r="B186" t="str">
        <f>PRINCIPAL!M180</f>
        <v xml:space="preserve">ILSE CAROLINA RAMIREZ BARROS</v>
      </c>
    </row>
    <row r="187">
      <c r="A187" t="str">
        <f>PRINCIPAL!B181</f>
        <v>UAESP-186-2026</v>
      </c>
      <c r="B187" t="str">
        <f>PRINCIPAL!M181</f>
        <v xml:space="preserve">GUSTAVO ADOLFO ESCOBAR TORRES</v>
      </c>
    </row>
    <row r="188">
      <c r="A188" t="str">
        <f>PRINCIPAL!B182</f>
        <v>UAESP-187-2026</v>
      </c>
      <c r="B188" t="str">
        <f>PRINCIPAL!M182</f>
        <v xml:space="preserve">RONALD JOSE ARRIETA BURGOS</v>
      </c>
    </row>
    <row r="189">
      <c r="A189" t="str">
        <f>PRINCIPAL!B183</f>
        <v>UAESP-188-2026</v>
      </c>
      <c r="B189" t="str">
        <f>PRINCIPAL!M183</f>
        <v xml:space="preserve">SANDRA PATRICIA GUERRERO RAMIREZ</v>
      </c>
    </row>
    <row r="190">
      <c r="A190" t="str">
        <f>PRINCIPAL!B184</f>
        <v>UAESP-189-2026</v>
      </c>
      <c r="B190" t="str">
        <f>PRINCIPAL!M184</f>
        <v xml:space="preserve">KARLA ANDREA PAZ DIAZ</v>
      </c>
    </row>
    <row r="191">
      <c r="A191" t="str">
        <f>PRINCIPAL!B185</f>
        <v>UAESP-190-2026</v>
      </c>
      <c r="B191" t="str">
        <f>PRINCIPAL!M185</f>
        <v xml:space="preserve">Daniela Vergara Moreno</v>
      </c>
    </row>
    <row r="192">
      <c r="A192" t="str">
        <f>PRINCIPAL!B186</f>
        <v>UAESP-191-2026</v>
      </c>
      <c r="B192" t="str">
        <f>PRINCIPAL!M186</f>
        <v xml:space="preserve">EDGAR FERNANDO ROSERO PUERTO</v>
      </c>
    </row>
    <row r="193">
      <c r="A193" t="str">
        <f>PRINCIPAL!B187</f>
        <v>UAESP-192-2026</v>
      </c>
      <c r="B193" t="str">
        <f>PRINCIPAL!M187</f>
        <v xml:space="preserve">DARLY ALEJANDRA CALDERON</v>
      </c>
    </row>
    <row r="194">
      <c r="A194" t="str">
        <f>PRINCIPAL!B188</f>
        <v>UAESP-193-2026</v>
      </c>
      <c r="B194" t="str">
        <f>PRINCIPAL!M188</f>
        <v xml:space="preserve">LIZETH JOHANNA CABUYA CASTIBLANCO</v>
      </c>
    </row>
    <row r="195">
      <c r="A195" t="str">
        <f>PRINCIPAL!B189</f>
        <v>UAESP-285-2026</v>
      </c>
      <c r="B195" t="str">
        <f>PRINCIPAL!M189</f>
        <v xml:space="preserve">JORGE ENRIQUE ACOSTA</v>
      </c>
    </row>
    <row r="196">
      <c r="A196" t="str">
        <f>PRINCIPAL!B190</f>
        <v>UAESP-195-2026</v>
      </c>
      <c r="B196" t="str">
        <f>PRINCIPAL!M190</f>
        <v xml:space="preserve">ANA MARIA PEROZA DAZA</v>
      </c>
    </row>
    <row r="197">
      <c r="A197" t="str">
        <f>PRINCIPAL!B191</f>
        <v>UAESP-196-2026</v>
      </c>
      <c r="B197" t="str">
        <f>PRINCIPAL!M191</f>
        <v xml:space="preserve">CARLOS ALBERTO DELGADO GONZALEZ</v>
      </c>
    </row>
    <row r="198">
      <c r="A198" t="str">
        <f>PRINCIPAL!B192</f>
        <v>UAESP-197-2026</v>
      </c>
      <c r="B198" t="str">
        <f>PRINCIPAL!M192</f>
        <v xml:space="preserve">MARIA ELENA PARDO</v>
      </c>
    </row>
    <row r="199">
      <c r="A199" t="str">
        <f>PRINCIPAL!B193</f>
        <v>UAESP-94-2026</v>
      </c>
      <c r="B199" t="str">
        <f>PRINCIPAL!M193</f>
        <v xml:space="preserve">JORGE LUIS VILLAMIL</v>
      </c>
    </row>
    <row r="200">
      <c r="A200" t="str">
        <f>PRINCIPAL!B194</f>
        <v>UAESP-199-2026</v>
      </c>
      <c r="B200" t="str">
        <f>PRINCIPAL!M194</f>
        <v xml:space="preserve">YULYED LORENA PEREZ CALVO</v>
      </c>
    </row>
    <row r="201">
      <c r="A201" t="str">
        <f>PRINCIPAL!B195</f>
        <v>UAESP-200-2026</v>
      </c>
      <c r="B201" t="str">
        <f>PRINCIPAL!M195</f>
        <v xml:space="preserve">Asesores Jurídicos y Consultores Empresariales S.A.S.</v>
      </c>
    </row>
    <row r="202">
      <c r="A202" t="str">
        <f>PRINCIPAL!B196</f>
        <v>UAESP-201-2026</v>
      </c>
      <c r="B202" t="str">
        <f>PRINCIPAL!M196</f>
        <v xml:space="preserve">Jorge Alirio Solarte Rey</v>
      </c>
    </row>
    <row r="203">
      <c r="A203" t="str">
        <f>PRINCIPAL!B197</f>
        <v>UAESP-202-2026</v>
      </c>
      <c r="B203" t="str">
        <f>PRINCIPAL!M197</f>
        <v xml:space="preserve">EDWIN GERMAN BOSIGAS MALAGON</v>
      </c>
    </row>
    <row r="204">
      <c r="A204" t="str">
        <f>PRINCIPAL!B198</f>
        <v>UAESP-203-2026.</v>
      </c>
      <c r="B204" t="str">
        <f>PRINCIPAL!M198</f>
        <v xml:space="preserve">Rigoberto Delgado Sánchez</v>
      </c>
    </row>
    <row r="205">
      <c r="A205" t="str">
        <f>PRINCIPAL!B199</f>
        <v>UAESP-204-2026.</v>
      </c>
      <c r="B205" t="str">
        <f>PRINCIPAL!M199</f>
        <v xml:space="preserve">Luis Gerardo Méndez León</v>
      </c>
    </row>
    <row r="206">
      <c r="A206" t="str">
        <f>PRINCIPAL!B200</f>
        <v>UAESP-205-2026.</v>
      </c>
      <c r="B206" t="str">
        <f>PRINCIPAL!M200</f>
        <v xml:space="preserve">Edgar Ernesto González Diaz</v>
      </c>
    </row>
    <row r="207">
      <c r="A207" t="str">
        <f>PRINCIPAL!B201</f>
        <v>UAESP-206-2026</v>
      </c>
      <c r="B207" t="str">
        <f>PRINCIPAL!M201</f>
        <v xml:space="preserve">Andrés Camilo Barros Bueno</v>
      </c>
    </row>
    <row r="208">
      <c r="A208" t="str">
        <f>PRINCIPAL!B202</f>
        <v>UAESP-207-2026</v>
      </c>
      <c r="B208" t="str">
        <f>PRINCIPAL!M202</f>
        <v xml:space="preserve">MONICA ALEXANDRA SOLER RODRIGUEZ</v>
      </c>
    </row>
    <row r="209">
      <c r="A209" t="str">
        <f>PRINCIPAL!B203</f>
        <v>UAESP-208-2026</v>
      </c>
      <c r="B209" t="str">
        <f>PRINCIPAL!M203</f>
        <v xml:space="preserve">ANDREA DEL PILAR RODRIGUEZ CASTRO</v>
      </c>
    </row>
    <row r="210">
      <c r="A210" t="str">
        <f>PRINCIPAL!B204</f>
        <v>UAESP-209-2026</v>
      </c>
      <c r="B210" t="str">
        <f>PRINCIPAL!M204</f>
        <v xml:space="preserve">Sandra Viviana Ramirez Reyes</v>
      </c>
    </row>
    <row r="211">
      <c r="A211" t="str">
        <f>PRINCIPAL!B205</f>
        <v>UAESP-210-2026</v>
      </c>
      <c r="B211" t="str">
        <f>PRINCIPAL!M205</f>
        <v xml:space="preserve">IVAN DARIO SAAVEDRA CALDERON</v>
      </c>
    </row>
    <row r="212">
      <c r="A212" t="str">
        <f>PRINCIPAL!B206</f>
        <v>UAESP-211-2026</v>
      </c>
      <c r="B212" t="str">
        <f>PRINCIPAL!M206</f>
        <v xml:space="preserve">LAURA CRISTINA SERRANO TORRES</v>
      </c>
    </row>
    <row r="213">
      <c r="A213" t="str">
        <f>PRINCIPAL!B207</f>
        <v>UAESP-212-2026</v>
      </c>
      <c r="B213" t="str">
        <f>PRINCIPAL!M207</f>
        <v xml:space="preserve">NATALIA ALEJANDRA VILLAMIZAR ASIS</v>
      </c>
    </row>
    <row r="214">
      <c r="A214" t="str">
        <f>PRINCIPAL!B208</f>
        <v>UAESP-213-2026</v>
      </c>
      <c r="B214" t="str">
        <f>PRINCIPAL!M208</f>
        <v xml:space="preserve">LEGALAW ASESORIAS Y CONSULTARIAS SAS</v>
      </c>
    </row>
    <row r="215">
      <c r="A215" t="str">
        <f>PRINCIPAL!B209</f>
        <v>UAESP-214-2026</v>
      </c>
      <c r="B215" t="str">
        <f>PRINCIPAL!M209</f>
        <v xml:space="preserve">DAMARIS PAOLA RATIVA ARDILA</v>
      </c>
    </row>
    <row r="216">
      <c r="A216" t="str">
        <f>PRINCIPAL!B210</f>
        <v>UAESP-215-2026</v>
      </c>
      <c r="B216" t="str">
        <f>PRINCIPAL!M210</f>
        <v xml:space="preserve">emira panesso perea</v>
      </c>
    </row>
    <row r="217">
      <c r="A217" t="str">
        <f>PRINCIPAL!B211</f>
        <v>UAESP-216-2026</v>
      </c>
      <c r="B217" t="str">
        <f>PRINCIPAL!M211</f>
        <v xml:space="preserve">JOSE RICARDO BECERRA CONDE</v>
      </c>
    </row>
    <row r="218">
      <c r="A218" t="str">
        <f>PRINCIPAL!B212</f>
        <v>UAESP-217-2026</v>
      </c>
      <c r="B218" t="str">
        <f>PRINCIPAL!M212</f>
        <v xml:space="preserve">RAUL IVAN ARIAS RODRIGUEZ</v>
      </c>
    </row>
    <row r="219">
      <c r="A219" t="str">
        <f>PRINCIPAL!B213</f>
        <v>UAESP-218-2026</v>
      </c>
      <c r="B219" t="str">
        <f>PRINCIPAL!M213</f>
        <v xml:space="preserve">SEBASTIAN HERRERA RAMOS</v>
      </c>
    </row>
    <row r="220">
      <c r="A220" t="str">
        <f>PRINCIPAL!B214</f>
        <v>UAESP-219-2026.</v>
      </c>
      <c r="B220" t="str">
        <f>PRINCIPAL!M214</f>
        <v xml:space="preserve">JUAN GUERRERO ABRIL</v>
      </c>
    </row>
    <row r="221">
      <c r="A221" t="str">
        <f>PRINCIPAL!B215</f>
        <v>UAESP-220-2026</v>
      </c>
      <c r="B221" t="str">
        <f>PRINCIPAL!M215</f>
        <v xml:space="preserve">JONATHAN STEVEN CASTAÑO DELGADO</v>
      </c>
    </row>
    <row r="222">
      <c r="A222" t="str">
        <f>PRINCIPAL!B216</f>
        <v>UAESP-221-2026.</v>
      </c>
      <c r="B222" t="str">
        <f>PRINCIPAL!M216</f>
        <v xml:space="preserve">WILFRE CUBIDES</v>
      </c>
    </row>
    <row r="223">
      <c r="A223" t="str">
        <f>PRINCIPAL!B217</f>
        <v>UAESP-222-2026</v>
      </c>
      <c r="B223" t="str">
        <f>PRINCIPAL!M217</f>
        <v xml:space="preserve">VÍCTOR MANUEL TRIVIÑO MORENO</v>
      </c>
    </row>
    <row r="224">
      <c r="A224" t="str">
        <f>PRINCIPAL!B218</f>
        <v>UAESP-223-2026</v>
      </c>
      <c r="B224" t="str">
        <f>PRINCIPAL!M218</f>
        <v xml:space="preserve">CAMILO ANDRES URIBE RAMIREZ</v>
      </c>
    </row>
    <row r="225">
      <c r="A225" t="str">
        <f>PRINCIPAL!B219</f>
        <v>UAESP-85-2026</v>
      </c>
      <c r="B225" t="str">
        <f>PRINCIPAL!M219</f>
        <v xml:space="preserve">JUAN DAVID BEJARANO PALACIOS</v>
      </c>
    </row>
    <row r="226">
      <c r="A226" t="str">
        <f>PRINCIPAL!B220</f>
        <v>UAESP-225-2026</v>
      </c>
      <c r="B226" t="str">
        <f>PRINCIPAL!M220</f>
        <v xml:space="preserve">CARLOS ANDRÉS PRADA DURÁN</v>
      </c>
    </row>
    <row r="227">
      <c r="A227" t="str">
        <f>PRINCIPAL!B221</f>
        <v>UAESP-226-2026</v>
      </c>
      <c r="B227" t="str">
        <f>PRINCIPAL!M221</f>
        <v xml:space="preserve">NICOLAS TOBON TORREGLOSA </v>
      </c>
    </row>
    <row r="228">
      <c r="A228" t="str">
        <f>PRINCIPAL!B222</f>
        <v>UAESP-227-2026</v>
      </c>
      <c r="B228" t="str">
        <f>PRINCIPAL!M222</f>
        <v xml:space="preserve">LUZ ADRIANA QUINTERO FERNANDEZ</v>
      </c>
    </row>
    <row r="229">
      <c r="A229" t="str">
        <f>PRINCIPAL!B223</f>
        <v>UAESP-228-2026</v>
      </c>
      <c r="B229" t="str">
        <f>PRINCIPAL!M223</f>
        <v xml:space="preserve">RAUL SANTIAGO  GUERRERO DIAZ</v>
      </c>
    </row>
    <row r="230">
      <c r="A230" t="str">
        <f>PRINCIPAL!B224</f>
        <v>UAESP-229-2026</v>
      </c>
      <c r="B230" t="str">
        <f>PRINCIPAL!M224</f>
        <v xml:space="preserve">EVELYN CAROLINA ARIAS TIGREROS</v>
      </c>
    </row>
    <row r="231">
      <c r="A231" t="str">
        <f>PRINCIPAL!B225</f>
        <v>UAESP-230-2026</v>
      </c>
      <c r="B231" t="str">
        <f>PRINCIPAL!M225</f>
        <v xml:space="preserve">JAIRO FERNANDO PAEZ GARCIA </v>
      </c>
    </row>
    <row r="232">
      <c r="A232" t="str">
        <f>PRINCIPAL!B226</f>
        <v>UAESP-231-2026</v>
      </c>
      <c r="B232" t="str">
        <f>PRINCIPAL!M226</f>
        <v xml:space="preserve">Javier Molano Avella</v>
      </c>
    </row>
    <row r="233">
      <c r="A233" t="str">
        <f>PRINCIPAL!B227</f>
        <v>UAESP-232-2026</v>
      </c>
      <c r="B233" t="str">
        <f>PRINCIPAL!M227</f>
        <v xml:space="preserve">Jhon Jairo Ospino Duran</v>
      </c>
    </row>
    <row r="234">
      <c r="A234" t="str">
        <f>PRINCIPAL!B228</f>
        <v>UAESP-233-2026</v>
      </c>
      <c r="B234" t="str">
        <f>PRINCIPAL!M228</f>
        <v xml:space="preserve">ANDRES FELIPE OVIEDO CARDOZO</v>
      </c>
    </row>
    <row r="235">
      <c r="A235" t="str">
        <f>PRINCIPAL!B229</f>
        <v>UAESP-234-2026</v>
      </c>
      <c r="B235" t="str">
        <f>PRINCIPAL!M229</f>
        <v xml:space="preserve">RICHARD ANDRES PARDO</v>
      </c>
    </row>
    <row r="236">
      <c r="A236" t="e">
        <f>PRINCIPAL!#REF!</f>
        <v>#REF!</v>
      </c>
      <c r="B236" t="e">
        <f>PRINCIPAL!#REF!</f>
        <v>#REF!</v>
      </c>
    </row>
    <row r="237">
      <c r="A237" t="str">
        <f>PRINCIPAL!B230</f>
        <v>UAESP-65-2026</v>
      </c>
      <c r="B237" t="str">
        <f>PRINCIPAL!M230</f>
        <v xml:space="preserve">JUAN ESTEBAN TUMAY ACHAGUA</v>
      </c>
    </row>
    <row r="238">
      <c r="A238" t="str">
        <f>PRINCIPAL!B231</f>
        <v>UAESP-237-2026</v>
      </c>
      <c r="B238" t="str">
        <f>PRINCIPAL!M231</f>
        <v xml:space="preserve">NATALIA GUERRERO VERGARA</v>
      </c>
    </row>
    <row r="239">
      <c r="A239" t="str">
        <f>PRINCIPAL!B232</f>
        <v>UAESP-238-2026</v>
      </c>
      <c r="B239" t="str">
        <f>PRINCIPAL!M232</f>
        <v xml:space="preserve">CLAUDIA PATRICIA DURAN CAICEDO</v>
      </c>
    </row>
    <row r="240">
      <c r="A240" t="str">
        <f>PRINCIPAL!B233</f>
        <v>UAESP-239-2026</v>
      </c>
      <c r="B240" t="str">
        <f>PRINCIPAL!M233</f>
        <v xml:space="preserve">LUIS MIGUEL RODRÍGUEZ AYERBE</v>
      </c>
    </row>
    <row r="241">
      <c r="A241" t="str">
        <f>PRINCIPAL!B234</f>
        <v>UAESP-240-2026</v>
      </c>
      <c r="B241" t="str">
        <f>PRINCIPAL!M234</f>
        <v xml:space="preserve">Isaura Pilar Rivero García</v>
      </c>
    </row>
    <row r="242">
      <c r="A242" t="str">
        <f>PRINCIPAL!B235</f>
        <v>UAESP-241-2026</v>
      </c>
      <c r="B242" t="str">
        <f>PRINCIPAL!M235</f>
        <v xml:space="preserve">JORGE ANDRES SALAS</v>
      </c>
    </row>
    <row r="243">
      <c r="A243" t="str">
        <f>PRINCIPAL!B236</f>
        <v>UAESP-242-2026</v>
      </c>
      <c r="B243" t="str">
        <f>PRINCIPAL!M236</f>
        <v xml:space="preserve">SANDRA MILENA SANTAFE PATIÑO</v>
      </c>
    </row>
    <row r="244">
      <c r="A244" t="str">
        <f>PRINCIPAL!B237</f>
        <v>UAESP-243-2026</v>
      </c>
      <c r="B244" t="str">
        <f>PRINCIPAL!M237</f>
        <v xml:space="preserve">Yoni Edilson Castro Galán</v>
      </c>
    </row>
    <row r="245">
      <c r="A245" t="str">
        <f>PRINCIPAL!B238</f>
        <v>UAESP-244-2026</v>
      </c>
      <c r="B245" t="str">
        <f>PRINCIPAL!M238</f>
        <v xml:space="preserve">Jaiber Useche Linares</v>
      </c>
    </row>
    <row r="246">
      <c r="A246" t="str">
        <f>PRINCIPAL!B239</f>
        <v>UAESP-158-2026</v>
      </c>
      <c r="B246" t="str">
        <f>PRINCIPAL!M239</f>
        <v xml:space="preserve">KAREN DAYANA JIMENEZ NIÑO</v>
      </c>
    </row>
    <row r="247">
      <c r="A247" t="str">
        <f>PRINCIPAL!B240</f>
        <v>UAESP-246-2026</v>
      </c>
      <c r="B247" t="str">
        <f>PRINCIPAL!M240</f>
        <v xml:space="preserve">Camila Andrea Alba Salamanca</v>
      </c>
    </row>
    <row r="248">
      <c r="A248" t="str">
        <f>PRINCIPAL!B241</f>
        <v>UAESP-247-2026</v>
      </c>
      <c r="B248" t="str">
        <f>PRINCIPAL!M241</f>
        <v xml:space="preserve">ANDRES MAURICIO BARRERA</v>
      </c>
    </row>
    <row r="249">
      <c r="A249" t="str">
        <f>PRINCIPAL!B242</f>
        <v>UAESP-119-2026</v>
      </c>
      <c r="B249" t="str">
        <f>PRINCIPAL!M242</f>
        <v xml:space="preserve">KEVIN DAVID CASTAÑO DELGADO</v>
      </c>
    </row>
    <row r="250">
      <c r="A250" t="str">
        <f>PRINCIPAL!B243</f>
        <v>UAESP-249-2026</v>
      </c>
      <c r="B250" t="str">
        <f>PRINCIPAL!M243</f>
        <v xml:space="preserve">LAURA LEMUS PORTILLO</v>
      </c>
    </row>
    <row r="251">
      <c r="A251" t="str">
        <f>PRINCIPAL!B244</f>
        <v>UAESP-250-2026</v>
      </c>
      <c r="B251" t="str">
        <f>PRINCIPAL!M244</f>
        <v xml:space="preserve">OMAR ARTURO CALDERÓN ZAQUE</v>
      </c>
    </row>
    <row r="252">
      <c r="A252" t="str">
        <f>PRINCIPAL!B245</f>
        <v>UAESP-251-2026</v>
      </c>
      <c r="B252" t="str">
        <f>PRINCIPAL!M245</f>
        <v xml:space="preserve">Leonardo Gutierrez Martinez</v>
      </c>
    </row>
    <row r="253">
      <c r="A253" t="str">
        <f>PRINCIPAL!B246</f>
        <v>UAESP-252-2026</v>
      </c>
      <c r="B253" t="str">
        <f>PRINCIPAL!M246</f>
        <v xml:space="preserve">Diego Andrés Beltrán Burgos</v>
      </c>
    </row>
    <row r="254">
      <c r="A254" t="str">
        <f>PRINCIPAL!B247</f>
        <v>UAESP-253-2026</v>
      </c>
      <c r="B254" t="str">
        <f>PRINCIPAL!M247</f>
        <v xml:space="preserve">Julio Mario Franco Rodriguez</v>
      </c>
    </row>
    <row r="255">
      <c r="A255" t="str">
        <f>PRINCIPAL!B248</f>
        <v>UAESP-58-2026</v>
      </c>
      <c r="B255" t="str">
        <f>PRINCIPAL!M248</f>
        <v xml:space="preserve">LAURA NATALIA MENDEZ TAPIERO</v>
      </c>
    </row>
    <row r="256">
      <c r="A256" t="str">
        <f>PRINCIPAL!B249</f>
        <v>UAESP-255-2026</v>
      </c>
      <c r="B256" t="str">
        <f>PRINCIPAL!M249</f>
        <v xml:space="preserve">DAVID ERNESTO GUEVARA RINCON</v>
      </c>
    </row>
    <row r="257">
      <c r="A257" t="str">
        <f>PRINCIPAL!B250</f>
        <v>UAESP-256-2026</v>
      </c>
      <c r="B257" t="str">
        <f>PRINCIPAL!M250</f>
        <v xml:space="preserve">Nestor Alonso Sastoque Martinez</v>
      </c>
    </row>
    <row r="258">
      <c r="A258" t="str">
        <f>PRINCIPAL!B251</f>
        <v>UAESP-257-2026</v>
      </c>
      <c r="B258" t="str">
        <f>PRINCIPAL!M251</f>
        <v xml:space="preserve">SAMIR ANDREA CORAL BAQUERO</v>
      </c>
    </row>
    <row r="259">
      <c r="A259" t="str">
        <f>PRINCIPAL!B252</f>
        <v>UAESP-258-2026</v>
      </c>
      <c r="B259" t="str">
        <f>PRINCIPAL!M252</f>
        <v xml:space="preserve">JUAN CAMILO DASTE GOMEZ</v>
      </c>
    </row>
    <row r="260">
      <c r="A260" t="str">
        <f>PRINCIPAL!B253</f>
        <v>UAESP-259-2026</v>
      </c>
      <c r="B260" t="str">
        <f>PRINCIPAL!M253</f>
        <v xml:space="preserve">Johanna Katerin Cordero Casallas</v>
      </c>
    </row>
    <row r="261">
      <c r="A261" t="str">
        <f>PRINCIPAL!B254</f>
        <v>UAESP-396-2026</v>
      </c>
      <c r="B261" t="str">
        <f>PRINCIPAL!M254</f>
        <v xml:space="preserve">LEIDY TATIANA ROJAS DUARTE</v>
      </c>
    </row>
    <row r="262">
      <c r="A262" t="str">
        <f>PRINCIPAL!B255</f>
        <v>UAESP-261-2026</v>
      </c>
      <c r="B262" t="str">
        <f>PRINCIPAL!M255</f>
        <v xml:space="preserve">JAVIER ALEJANDRO BELTRAN RODRIGUEZ</v>
      </c>
    </row>
    <row r="263">
      <c r="A263" t="str">
        <f>PRINCIPAL!B256</f>
        <v>UAESP-262-2026</v>
      </c>
      <c r="B263" t="str">
        <f>PRINCIPAL!M256</f>
        <v xml:space="preserve">PEDRO ANÍBAL BUITRAGO RINCÓN</v>
      </c>
    </row>
    <row r="264">
      <c r="A264" t="str">
        <f>PRINCIPAL!B257</f>
        <v>UAESP-263-2026</v>
      </c>
      <c r="B264" t="str">
        <f>PRINCIPAL!M257</f>
        <v xml:space="preserve">RUBER ALBEIRO BARRIOS RODRIGUEZ</v>
      </c>
    </row>
    <row r="265">
      <c r="A265" t="str">
        <f>PRINCIPAL!B258</f>
        <v>UAESP-264-2026</v>
      </c>
      <c r="B265" t="str">
        <f>PRINCIPAL!M258</f>
        <v xml:space="preserve">JOSE NICOLAS GOMEZ POLANIA</v>
      </c>
    </row>
    <row r="266">
      <c r="A266" t="str">
        <f>PRINCIPAL!B259</f>
        <v>UAESP-265-2026</v>
      </c>
      <c r="B266" t="str">
        <f>PRINCIPAL!M259</f>
        <v xml:space="preserve">MONICA XIMENA TRUJILLO MANRIQUE</v>
      </c>
    </row>
    <row r="267">
      <c r="A267" t="str">
        <f>PRINCIPAL!B260</f>
        <v>UAESP-266-2026</v>
      </c>
      <c r="B267" t="str">
        <f>PRINCIPAL!M260</f>
        <v xml:space="preserve">RICARDO PEREZ LATORRE</v>
      </c>
    </row>
    <row r="268">
      <c r="A268" t="str">
        <f>PRINCIPAL!B261</f>
        <v>UAESP-267-2026</v>
      </c>
      <c r="B268" t="str">
        <f>PRINCIPAL!M261</f>
        <v xml:space="preserve">Edwin Darío Restan Doval</v>
      </c>
    </row>
    <row r="269">
      <c r="A269" t="str">
        <f>PRINCIPAL!B262</f>
        <v>UAESP-268-2026</v>
      </c>
      <c r="B269" t="str">
        <f>PRINCIPAL!M262</f>
        <v xml:space="preserve">EDGAR ERNESTO RIVEROS CALDERÓN</v>
      </c>
    </row>
    <row r="270">
      <c r="A270" t="str">
        <f>PRINCIPAL!B263</f>
        <v>UAESP-177-2026</v>
      </c>
      <c r="B270" t="str">
        <f>PRINCIPAL!M263</f>
        <v xml:space="preserve">LUIS FELIPE OSPINA PUERTA</v>
      </c>
    </row>
    <row r="271">
      <c r="A271" t="str">
        <f>PRINCIPAL!B264</f>
        <v>UAESP-270-2026</v>
      </c>
      <c r="B271" t="str">
        <f>PRINCIPAL!M264</f>
        <v xml:space="preserve">Ivon Maritza Pineda Afanador</v>
      </c>
    </row>
    <row r="272">
      <c r="A272" t="str">
        <f>PRINCIPAL!B265</f>
        <v>UAESP-271-2026</v>
      </c>
      <c r="B272" t="str">
        <f>PRINCIPAL!M265</f>
        <v xml:space="preserve">HERNESTO ROJAS JIMENEZ</v>
      </c>
    </row>
    <row r="273">
      <c r="A273" t="str">
        <f>PRINCIPAL!B266</f>
        <v>UAESP-272-2026</v>
      </c>
      <c r="B273" t="str">
        <f>PRINCIPAL!M266</f>
        <v xml:space="preserve">MARIA ALEJANDRA VALDERRAMA AMEZQUITA</v>
      </c>
    </row>
    <row r="274">
      <c r="A274" t="str">
        <f>PRINCIPAL!B267</f>
        <v>UAESP-273-2026</v>
      </c>
      <c r="B274" t="str">
        <f>PRINCIPAL!M267</f>
        <v xml:space="preserve">DAIHANN HIDALGO AMEZQUITA</v>
      </c>
    </row>
    <row r="275">
      <c r="A275" t="str">
        <f>PRINCIPAL!B268</f>
        <v>UAESP-274-2026</v>
      </c>
      <c r="B275" t="str">
        <f>PRINCIPAL!M268</f>
        <v xml:space="preserve">PAOLA ANDREA TELLO ZABALETA</v>
      </c>
    </row>
    <row r="276">
      <c r="A276" t="str">
        <f>PRINCIPAL!B269</f>
        <v>UAESP-275-2026</v>
      </c>
      <c r="B276" t="str">
        <f>PRINCIPAL!M269</f>
        <v xml:space="preserve">Maria Paula Forero Camargo</v>
      </c>
    </row>
    <row r="277">
      <c r="A277" t="str">
        <f>PRINCIPAL!B270</f>
        <v>UAESP-276-2026</v>
      </c>
      <c r="B277" t="str">
        <f>PRINCIPAL!M270</f>
        <v xml:space="preserve">CRISTOBAL ALEGRIA BANGUERA</v>
      </c>
    </row>
    <row r="278">
      <c r="A278" t="str">
        <f>PRINCIPAL!B271</f>
        <v>UAESP-277-2026</v>
      </c>
      <c r="B278" t="str">
        <f>PRINCIPAL!M271</f>
        <v xml:space="preserve">MARIO SEBASTIAN ARANGUREN LEÓN</v>
      </c>
    </row>
    <row r="279">
      <c r="A279" t="str">
        <f>PRINCIPAL!B272</f>
        <v>UAESP-278-2026</v>
      </c>
      <c r="B279" t="str">
        <f>PRINCIPAL!M272</f>
        <v xml:space="preserve">Merilyn Stefania Ayala paez</v>
      </c>
    </row>
    <row r="280">
      <c r="A280" t="str">
        <f>PRINCIPAL!B273</f>
        <v>UAESP-279-2026</v>
      </c>
      <c r="B280" t="str">
        <f>PRINCIPAL!M273</f>
        <v xml:space="preserve">ANDRÉS RINCÓN GIRALDO</v>
      </c>
    </row>
    <row r="281">
      <c r="A281" t="str">
        <f>PRINCIPAL!B274</f>
        <v>UAESP-280-2026</v>
      </c>
      <c r="B281" t="str">
        <f>PRINCIPAL!M274</f>
        <v xml:space="preserve">CAMILO ANDRES ANGARITA MOLINA</v>
      </c>
    </row>
    <row r="282">
      <c r="A282" t="str">
        <f>PRINCIPAL!B275</f>
        <v>UAESP-281-2026</v>
      </c>
      <c r="B282" t="str">
        <f>PRINCIPAL!M275</f>
        <v xml:space="preserve">PAOLA ALEJANDRA BAYONA MOLANO</v>
      </c>
    </row>
    <row r="283">
      <c r="A283" t="str">
        <f>PRINCIPAL!B276</f>
        <v>UAESP-282-2026</v>
      </c>
      <c r="B283" t="str">
        <f>PRINCIPAL!M276</f>
        <v xml:space="preserve">JHOAN SEBASTIAN RUSSO FLOREZ</v>
      </c>
    </row>
    <row r="284">
      <c r="A284" t="str">
        <f>PRINCIPAL!B277</f>
        <v>UAESP-283-2026</v>
      </c>
      <c r="B284" t="str">
        <f>PRINCIPAL!M277</f>
        <v xml:space="preserve">EVER DANIEL ZAMBRANO MORANTES</v>
      </c>
    </row>
    <row r="285">
      <c r="A285" t="str">
        <f>PRINCIPAL!B278</f>
        <v>UAESP-284-2026</v>
      </c>
      <c r="B285" t="str">
        <f>PRINCIPAL!M278</f>
        <v xml:space="preserve">JONHATTAN ALEJANDRO ANTONIO SOSA</v>
      </c>
    </row>
    <row r="286">
      <c r="A286" t="str">
        <f>PRINCIPAL!B279</f>
        <v>UAESP-69-2026</v>
      </c>
      <c r="B286" t="str">
        <f>PRINCIPAL!M279</f>
        <v xml:space="preserve">MARÍA CAMILA SARMIENTO SÁNCHEZ</v>
      </c>
    </row>
    <row r="287">
      <c r="A287" t="str">
        <f>PRINCIPAL!B280</f>
        <v>UAESP-150-2026</v>
      </c>
      <c r="B287" t="str">
        <f>PRINCIPAL!M280</f>
        <v xml:space="preserve">MARIA CENAIDA BERNAL</v>
      </c>
    </row>
    <row r="288">
      <c r="A288" t="str">
        <f>PRINCIPAL!B281</f>
        <v>UAESP-287-2026</v>
      </c>
      <c r="B288" t="str">
        <f>PRINCIPAL!M281</f>
        <v xml:space="preserve">CARLOS ANDRÉS GUZMÁN RODRÍGUEZ</v>
      </c>
    </row>
    <row r="289">
      <c r="A289" t="str">
        <f>PRINCIPAL!B282</f>
        <v>UAESP-288-2026</v>
      </c>
      <c r="B289" t="str">
        <f>PRINCIPAL!M282</f>
        <v xml:space="preserve">Diana Carolina Bautista Naranjo</v>
      </c>
    </row>
    <row r="290">
      <c r="A290" t="str">
        <f>PRINCIPAL!B283</f>
        <v>UAESP-289-2026</v>
      </c>
      <c r="B290" t="str">
        <f>PRINCIPAL!M283</f>
        <v xml:space="preserve">Silvio Alfredo Padron Hernandez</v>
      </c>
    </row>
    <row r="291">
      <c r="A291" t="e">
        <f>PRINCIPAL!#REF!</f>
        <v>#REF!</v>
      </c>
      <c r="B291" t="e">
        <f>PRINCIPAL!#REF!</f>
        <v>#REF!</v>
      </c>
    </row>
    <row r="292">
      <c r="A292" t="str">
        <f>PRINCIPAL!B284</f>
        <v>UAESP-291-2026</v>
      </c>
      <c r="B292" t="str">
        <f>PRINCIPAL!M284</f>
        <v xml:space="preserve">Mauricio Forero Gonzalez</v>
      </c>
    </row>
    <row r="293">
      <c r="A293" t="str">
        <f>PRINCIPAL!B285</f>
        <v>UAESP-292-2026</v>
      </c>
      <c r="B293" t="str">
        <f>PRINCIPAL!M285</f>
        <v xml:space="preserve">Xiomara Catalina Piñeros Muñoz</v>
      </c>
    </row>
    <row r="294">
      <c r="A294" t="str">
        <f>PRINCIPAL!B286</f>
        <v>UAESP-293-2026</v>
      </c>
      <c r="B294" t="str">
        <f>PRINCIPAL!M286</f>
        <v xml:space="preserve">Oscar Andres Capera Rodriguez</v>
      </c>
    </row>
    <row r="295">
      <c r="A295" t="str">
        <f>PRINCIPAL!B287</f>
        <v>UAESP-294-2026</v>
      </c>
      <c r="B295" t="str">
        <f>PRINCIPAL!M287</f>
        <v xml:space="preserve">Santiago Pacheco Garcia</v>
      </c>
    </row>
    <row r="296">
      <c r="A296" t="str">
        <f>PRINCIPAL!B288</f>
        <v>UAESP-295-2026</v>
      </c>
      <c r="B296" t="str">
        <f>PRINCIPAL!M288</f>
        <v xml:space="preserve">José Edgar Olaya</v>
      </c>
    </row>
    <row r="297">
      <c r="A297" t="str">
        <f>PRINCIPAL!B289</f>
        <v>UAESP-296-2026</v>
      </c>
      <c r="B297" t="str">
        <f>PRINCIPAL!M289</f>
        <v xml:space="preserve">Javier Alonso Useda Gomez</v>
      </c>
    </row>
    <row r="298">
      <c r="A298" t="str">
        <f>PRINCIPAL!B290</f>
        <v>UAESP-297-2026</v>
      </c>
      <c r="B298" t="str">
        <f>PRINCIPAL!M290</f>
        <v xml:space="preserve">angela viviana orozco cubillos</v>
      </c>
    </row>
    <row r="299">
      <c r="A299" t="str">
        <f>PRINCIPAL!B291</f>
        <v>UAESP-298-2026</v>
      </c>
      <c r="B299" t="str">
        <f>PRINCIPAL!M291</f>
        <v xml:space="preserve">Efrén Mauricio Romero Gomez</v>
      </c>
    </row>
    <row r="300">
      <c r="A300" t="str">
        <f>PRINCIPAL!B292</f>
        <v>UAESP-299-2026</v>
      </c>
      <c r="B300" t="str">
        <f>PRINCIPAL!M292</f>
        <v xml:space="preserve">WALTER GARZON BUITRAGO</v>
      </c>
    </row>
    <row r="301">
      <c r="A301" t="str">
        <f>PRINCIPAL!B293</f>
        <v>UAESP-300-2026</v>
      </c>
      <c r="B301" t="str">
        <f>PRINCIPAL!M293</f>
        <v xml:space="preserve">Guillermo Fernando Varón Hernandez</v>
      </c>
    </row>
    <row r="302">
      <c r="A302" t="str">
        <f>PRINCIPAL!B294</f>
        <v>UAESP-301-2026</v>
      </c>
      <c r="B302" t="str">
        <f>PRINCIPAL!M294</f>
        <v xml:space="preserve">LAURA PALACIOS</v>
      </c>
    </row>
    <row r="303">
      <c r="A303" t="str">
        <f>PRINCIPAL!B295</f>
        <v>UAESP-302-2026</v>
      </c>
      <c r="B303" t="str">
        <f>PRINCIPAL!M295</f>
        <v xml:space="preserve">David Felipe Nieves González</v>
      </c>
    </row>
    <row r="304">
      <c r="A304" t="str">
        <f>PRINCIPAL!B296</f>
        <v>UAESP-303-2026.</v>
      </c>
      <c r="B304" t="str">
        <f>PRINCIPAL!M296</f>
        <v xml:space="preserve">ANDRES FELIPE RODRIGUEZ PEÑA</v>
      </c>
    </row>
    <row r="305">
      <c r="A305" t="str">
        <f>PRINCIPAL!B297</f>
        <v>UAESP-304-2026</v>
      </c>
      <c r="B305" t="str">
        <f>PRINCIPAL!M297</f>
        <v xml:space="preserve">STEPHANY LIZBETH QUINTANA RAMIREZ</v>
      </c>
    </row>
    <row r="306">
      <c r="A306" t="str">
        <f>PRINCIPAL!B298</f>
        <v>UAESP-305-2026</v>
      </c>
      <c r="B306" t="str">
        <f>PRINCIPAL!M298</f>
        <v xml:space="preserve">NANCY CAROLINA HERNANDEZ GUTIERREZ</v>
      </c>
    </row>
    <row r="307">
      <c r="A307" t="str">
        <f>PRINCIPAL!B299</f>
        <v>UAESP-306-2026</v>
      </c>
      <c r="B307" t="str">
        <f>PRINCIPAL!M299</f>
        <v xml:space="preserve">Pablo Emilio Herrera Celis</v>
      </c>
    </row>
    <row r="308">
      <c r="A308" t="str">
        <f>PRINCIPAL!B300</f>
        <v>UAESP-307-2026</v>
      </c>
      <c r="B308" t="str">
        <f>PRINCIPAL!M300</f>
        <v xml:space="preserve">Andrés Felipe Martínez Pavas</v>
      </c>
    </row>
    <row r="309">
      <c r="A309" t="str">
        <f>PRINCIPAL!B301</f>
        <v>UAESP-308-2026</v>
      </c>
      <c r="B309" t="str">
        <f>PRINCIPAL!M301</f>
        <v xml:space="preserve">LUIS CARLOS CASTRO LOZANO</v>
      </c>
    </row>
    <row r="310">
      <c r="A310" t="str">
        <f>PRINCIPAL!B302</f>
        <v>UAESP-309-2026</v>
      </c>
      <c r="B310" t="str">
        <f>PRINCIPAL!M302</f>
        <v xml:space="preserve">DIANA DEL PILAR ROMERO VARILA</v>
      </c>
    </row>
    <row r="311">
      <c r="A311" t="str">
        <f>PRINCIPAL!B303</f>
        <v>UAESP-310-2026</v>
      </c>
      <c r="B311" t="str">
        <f>PRINCIPAL!M303</f>
        <v xml:space="preserve">Harol Alberto Arboleda Jimenez</v>
      </c>
    </row>
    <row r="312">
      <c r="A312" t="str">
        <f>PRINCIPAL!B304</f>
        <v>UAESP-311-2026</v>
      </c>
      <c r="B312" t="str">
        <f>PRINCIPAL!M304</f>
        <v xml:space="preserve">ANGIE CATHERIN GOMEZ BUITRAGO</v>
      </c>
    </row>
    <row r="313">
      <c r="A313" t="str">
        <f>PRINCIPAL!B305</f>
        <v>UAESP-374-2026</v>
      </c>
      <c r="B313" t="str">
        <f>PRINCIPAL!M305</f>
        <v xml:space="preserve">MAURICIO MENESES DELGADO</v>
      </c>
    </row>
    <row r="314">
      <c r="A314" t="str">
        <f>PRINCIPAL!B306</f>
        <v>UAESP-313-2026</v>
      </c>
      <c r="B314" t="str">
        <f>PRINCIPAL!M306</f>
        <v xml:space="preserve">Vanessa Chapman Iglesias	</v>
      </c>
    </row>
    <row r="315">
      <c r="A315" t="str">
        <f>PRINCIPAL!B307</f>
        <v>UAESP-314-2026</v>
      </c>
      <c r="B315" t="str">
        <f>PRINCIPAL!M307</f>
        <v xml:space="preserve">Juan David Ariza Talero</v>
      </c>
    </row>
    <row r="316">
      <c r="A316" t="str">
        <f>PRINCIPAL!B308</f>
        <v>UAESP-315-2026</v>
      </c>
      <c r="B316" t="str">
        <f>PRINCIPAL!M308</f>
        <v xml:space="preserve">John Alexander Chingate Celeita</v>
      </c>
    </row>
    <row r="317">
      <c r="A317" t="str">
        <f>PRINCIPAL!B309</f>
        <v>UAESP-316-2026</v>
      </c>
      <c r="B317" t="str">
        <f>PRINCIPAL!M309</f>
        <v xml:space="preserve">SINUHE WALTARI AYURE VELASQUEZ</v>
      </c>
    </row>
    <row r="318">
      <c r="A318" t="str">
        <f>PRINCIPAL!B310</f>
        <v>UAESP-317-2026.</v>
      </c>
      <c r="B318" t="str">
        <f>PRINCIPAL!M310</f>
        <v xml:space="preserve">Jizeth Hael González Ramírez</v>
      </c>
    </row>
    <row r="319">
      <c r="A319" t="str">
        <f>PRINCIPAL!B311</f>
        <v>UAESP-318-2026</v>
      </c>
      <c r="B319" t="str">
        <f>PRINCIPAL!M311</f>
        <v xml:space="preserve">Paula Daniela Caro Moreno</v>
      </c>
    </row>
    <row r="320">
      <c r="A320" t="str">
        <f>PRINCIPAL!B312</f>
        <v>UAESP-319-2026</v>
      </c>
      <c r="B320" t="str">
        <f>PRINCIPAL!M312</f>
        <v xml:space="preserve">Diego Andrés Rojas Sierra</v>
      </c>
    </row>
    <row r="321">
      <c r="A321" t="str">
        <f>PRINCIPAL!B313</f>
        <v>UAESP-320-2026</v>
      </c>
      <c r="B321" t="str">
        <f>PRINCIPAL!M313</f>
        <v xml:space="preserve">Lina Camila Paez Arias</v>
      </c>
    </row>
    <row r="322">
      <c r="A322" t="str">
        <f>PRINCIPAL!B314</f>
        <v>UAESP-321-2026</v>
      </c>
      <c r="B322" t="str">
        <f>PRINCIPAL!M314</f>
        <v xml:space="preserve">Tania Carolina Martinez Martinez</v>
      </c>
    </row>
    <row r="323">
      <c r="A323" t="str">
        <f>PRINCIPAL!B315</f>
        <v>UAESP-322-2026</v>
      </c>
      <c r="B323" t="str">
        <f>PRINCIPAL!M315</f>
        <v xml:space="preserve">Karen Yissel Amaya Rincon</v>
      </c>
    </row>
    <row r="324">
      <c r="A324" t="str">
        <f>PRINCIPAL!B316</f>
        <v>UAESP-323-2026</v>
      </c>
      <c r="B324" t="str">
        <f>PRINCIPAL!M316</f>
        <v xml:space="preserve">Kelly Johanna Avila Ravelo</v>
      </c>
    </row>
    <row r="325">
      <c r="A325" t="str">
        <f>PRINCIPAL!B317</f>
        <v>UAESP-324-2026</v>
      </c>
      <c r="B325" t="str">
        <f>PRINCIPAL!M317</f>
        <v xml:space="preserve">Maria Paula Correal Sarmiento</v>
      </c>
    </row>
    <row r="326">
      <c r="A326" t="str">
        <f>PRINCIPAL!B318</f>
        <v>UAESP-325-2026</v>
      </c>
      <c r="B326" t="str">
        <f>PRINCIPAL!M318</f>
        <v xml:space="preserve">JEIMY ANDREA OCHOA AREVALO</v>
      </c>
    </row>
    <row r="327">
      <c r="A327" t="str">
        <f>PRINCIPAL!B319</f>
        <v>UAESP-326-2026</v>
      </c>
      <c r="B327" t="str">
        <f>PRINCIPAL!M319</f>
        <v xml:space="preserve">CAROLINA PADILLA RODRÍGUEZ</v>
      </c>
    </row>
    <row r="328">
      <c r="A328" t="str">
        <f>PRINCIPAL!B320</f>
        <v>UAESP-327-2026</v>
      </c>
      <c r="B328" t="str">
        <f>PRINCIPAL!M320</f>
        <v xml:space="preserve">JOHAN MAURICIO GARCÍA OTÁLORA</v>
      </c>
    </row>
    <row r="329">
      <c r="A329" t="str">
        <f>PRINCIPAL!B321</f>
        <v>UAESP-328-2026</v>
      </c>
      <c r="B329" t="str">
        <f>PRINCIPAL!M321</f>
        <v xml:space="preserve">RODOLFO ALBERTO PARRA AGUDELO</v>
      </c>
    </row>
    <row r="330">
      <c r="A330" t="str">
        <f>PRINCIPAL!B322</f>
        <v>UAESP-329-2026</v>
      </c>
      <c r="B330" t="str">
        <f>PRINCIPAL!M322</f>
        <v xml:space="preserve">Juan Esteban Lugo</v>
      </c>
    </row>
    <row r="331">
      <c r="A331" t="str">
        <f>PRINCIPAL!B323</f>
        <v>UAESP-330-2026</v>
      </c>
      <c r="B331" t="str">
        <f>PRINCIPAL!M323</f>
        <v xml:space="preserve">FABIAN RICARDO PERTUZ PEÑA</v>
      </c>
    </row>
    <row r="332">
      <c r="A332" t="str">
        <f>PRINCIPAL!B324</f>
        <v>UAESP-331-2026</v>
      </c>
      <c r="B332" t="str">
        <f>PRINCIPAL!M324</f>
        <v xml:space="preserve">BONUS BANCA DE INVERSION SAS</v>
      </c>
    </row>
    <row r="333">
      <c r="A333" t="str">
        <f>PRINCIPAL!B325</f>
        <v>UAESP-332-2026</v>
      </c>
      <c r="B333" t="str">
        <f>PRINCIPAL!M325</f>
        <v xml:space="preserve">Wilmer Mosquera Albornoz</v>
      </c>
    </row>
    <row r="334">
      <c r="A334" t="str">
        <f>PRINCIPAL!B326</f>
        <v>UAESP-333-2026</v>
      </c>
      <c r="B334" t="str">
        <f>PRINCIPAL!M326</f>
        <v xml:space="preserve">MARIA FERNANDA CRUZ RODRÍGUEZ</v>
      </c>
    </row>
    <row r="335">
      <c r="A335" t="str">
        <f>PRINCIPAL!B327</f>
        <v>UAESP-334-2026</v>
      </c>
      <c r="B335" t="str">
        <f>PRINCIPAL!M327</f>
        <v xml:space="preserve">Luis Ernesto Rincon Ascencio</v>
      </c>
    </row>
    <row r="336">
      <c r="A336" t="str">
        <f>PRINCIPAL!B328</f>
        <v>UAESP-335-2026</v>
      </c>
      <c r="B336" t="str">
        <f>PRINCIPAL!M328</f>
        <v xml:space="preserve">William Fernando Latorre Ortiz</v>
      </c>
    </row>
    <row r="337">
      <c r="A337" t="str">
        <f>PRINCIPAL!B329</f>
        <v>UAESP-336-2026</v>
      </c>
      <c r="B337" t="str">
        <f>PRINCIPAL!M329</f>
        <v xml:space="preserve">MAURICIO PAEZ BUSTOS</v>
      </c>
    </row>
    <row r="338">
      <c r="A338" t="str">
        <f>PRINCIPAL!B330</f>
        <v>UAESP-337-2026</v>
      </c>
      <c r="B338" t="str">
        <f>PRINCIPAL!M330</f>
        <v xml:space="preserve">JOHAN FELIPE AVILA LOPEZ</v>
      </c>
    </row>
    <row r="339">
      <c r="A339" t="str">
        <f>PRINCIPAL!B331</f>
        <v>UAESP-338-2026</v>
      </c>
      <c r="B339" t="str">
        <f>PRINCIPAL!M331</f>
        <v xml:space="preserve">OSCAR EDUARDO PAEZ ESPITIA</v>
      </c>
    </row>
    <row r="340">
      <c r="A340" t="str">
        <f>PRINCIPAL!B332</f>
        <v>UAESP-339-2026</v>
      </c>
      <c r="B340" t="str">
        <f>PRINCIPAL!M332</f>
        <v xml:space="preserve">Diana Melisa Peña Romero</v>
      </c>
    </row>
    <row r="341">
      <c r="A341" t="str">
        <f>PRINCIPAL!B333</f>
        <v>UAESP-340-2026</v>
      </c>
      <c r="B341" t="str">
        <f>PRINCIPAL!M333</f>
        <v xml:space="preserve">Jessika Katherin Sanchez Correa</v>
      </c>
    </row>
    <row r="342">
      <c r="A342" t="str">
        <f>PRINCIPAL!B334</f>
        <v>UAESP-341-2026</v>
      </c>
      <c r="B342" t="str">
        <f>PRINCIPAL!M334</f>
        <v xml:space="preserve">ANDRES RICARDO MARTINEZ GOMEZ</v>
      </c>
    </row>
    <row r="343">
      <c r="A343" t="str">
        <f>PRINCIPAL!B335</f>
        <v>UAESP-342-2026</v>
      </c>
      <c r="B343" t="str">
        <f>PRINCIPAL!M335</f>
        <v xml:space="preserve">LAURA MARCELA LOPEZ DOMINGUEZ</v>
      </c>
    </row>
    <row r="344">
      <c r="A344" t="str">
        <f>PRINCIPAL!B336</f>
        <v>UAESP-343-2026</v>
      </c>
      <c r="B344" t="str">
        <f>PRINCIPAL!M336</f>
        <v xml:space="preserve">DIANA SOCORRO GALLO BALLESTEROS</v>
      </c>
    </row>
    <row r="345">
      <c r="A345" t="str">
        <f>PRINCIPAL!B337</f>
        <v>UAESP-344-2026</v>
      </c>
      <c r="B345" t="str">
        <f>PRINCIPAL!M337</f>
        <v xml:space="preserve">	Maria Paula Castañeda Contento</v>
      </c>
    </row>
    <row r="346">
      <c r="A346" t="str">
        <f>PRINCIPAL!B338</f>
        <v>UAESP-345-2026</v>
      </c>
      <c r="B346" t="str">
        <f>PRINCIPAL!M338</f>
        <v xml:space="preserve">MAGDA CELENA MANOSALVA DE CELIS</v>
      </c>
    </row>
    <row r="347">
      <c r="A347" t="str">
        <f>PRINCIPAL!B339</f>
        <v>UAESP-346-2026</v>
      </c>
      <c r="B347" t="str">
        <f>PRINCIPAL!M339</f>
        <v xml:space="preserve">LEIDY CAROLINA MONTES MORALES</v>
      </c>
    </row>
    <row r="348">
      <c r="A348" t="str">
        <f>PRINCIPAL!B340</f>
        <v>UAESP-347-2026</v>
      </c>
      <c r="B348" t="str">
        <f>PRINCIPAL!M340</f>
        <v xml:space="preserve">JORGE ELIAS FERIS CAUSIL</v>
      </c>
    </row>
    <row r="349">
      <c r="A349" t="str">
        <f>PRINCIPAL!B341</f>
        <v>UAESP-348-2026</v>
      </c>
      <c r="B349" t="str">
        <f>PRINCIPAL!M341</f>
        <v xml:space="preserve">Marilyn Daniela Durán Rangel</v>
      </c>
    </row>
    <row r="350">
      <c r="A350" t="str">
        <f>PRINCIPAL!B342</f>
        <v>UAESP-349-2026</v>
      </c>
      <c r="B350" t="str">
        <f>PRINCIPAL!M342</f>
        <v xml:space="preserve">Juan Carlos Quintero Hernandez</v>
      </c>
    </row>
    <row r="351">
      <c r="A351" t="str">
        <f>PRINCIPAL!B343</f>
        <v>UAESP-350-2026</v>
      </c>
      <c r="B351" t="str">
        <f>PRINCIPAL!M343</f>
        <v xml:space="preserve">CRISTHEL CÁRDENAS MENDEZ</v>
      </c>
    </row>
    <row r="352">
      <c r="A352" t="str">
        <f>PRINCIPAL!B344</f>
        <v>UAESP-351-2026</v>
      </c>
      <c r="B352" t="str">
        <f>PRINCIPAL!M344</f>
        <v xml:space="preserve">José Alejandro Roa Pinto</v>
      </c>
    </row>
    <row r="353">
      <c r="A353" t="str">
        <f>PRINCIPAL!B345</f>
        <v>UAESP-352-2026</v>
      </c>
      <c r="B353" t="str">
        <f>PRINCIPAL!M345</f>
        <v xml:space="preserve">WILSON ALFONSO NEIRA SALGADO</v>
      </c>
    </row>
    <row r="354">
      <c r="A354" t="str">
        <f>PRINCIPAL!B346</f>
        <v>UAESP-353-2026</v>
      </c>
      <c r="B354" t="str">
        <f>PRINCIPAL!M346</f>
        <v xml:space="preserve">CRISTHIAN CAMILO RODRIGUEZ MELO</v>
      </c>
    </row>
    <row r="355">
      <c r="A355" t="str">
        <f>PRINCIPAL!B347</f>
        <v>UAESP-354-2026</v>
      </c>
      <c r="B355" t="str">
        <f>PRINCIPAL!M347</f>
        <v xml:space="preserve">JAIRO ENRIQUE PEÑARANDA TORRADO</v>
      </c>
    </row>
    <row r="356">
      <c r="A356" t="str">
        <f>PRINCIPAL!B348</f>
        <v>UAESP-72-2026</v>
      </c>
      <c r="B356" t="str">
        <f>PRINCIPAL!M348</f>
        <v xml:space="preserve">MAYRETH NATALY PEREZ CUERVO</v>
      </c>
    </row>
    <row r="357">
      <c r="A357" t="str">
        <f>PRINCIPAL!B349</f>
        <v>UAESP-180-2026</v>
      </c>
      <c r="B357" t="str">
        <f>PRINCIPAL!M349</f>
        <v xml:space="preserve">PAULA ALEXANDRA PEÑA LONDOÑO</v>
      </c>
    </row>
    <row r="358">
      <c r="A358" t="str">
        <f>PRINCIPAL!B350</f>
        <v>UAESP-357-2026</v>
      </c>
      <c r="B358" t="str">
        <f>PRINCIPAL!M350</f>
        <v xml:space="preserve">ALEXANDER RAMIREZ GRANADOS</v>
      </c>
    </row>
    <row r="359">
      <c r="A359" t="str">
        <f>PRINCIPAL!B351</f>
        <v>UAESP-358-2026</v>
      </c>
      <c r="B359" t="str">
        <f>PRINCIPAL!M351</f>
        <v xml:space="preserve">SASHA TORRADO PUERTA</v>
      </c>
    </row>
    <row r="360">
      <c r="A360" t="str">
        <f>PRINCIPAL!B352</f>
        <v>UAESP-359-2026</v>
      </c>
      <c r="B360" t="str">
        <f>PRINCIPAL!M352</f>
        <v xml:space="preserve">Paola Andrea Cruz Barragan</v>
      </c>
    </row>
    <row r="361">
      <c r="A361" t="str">
        <f>PRINCIPAL!B353</f>
        <v>UAESP-360-2026</v>
      </c>
      <c r="B361" t="str">
        <f>PRINCIPAL!M353</f>
        <v xml:space="preserve">wilson Homero Dominguez Almanzar</v>
      </c>
    </row>
    <row r="362">
      <c r="A362" t="str">
        <f>PRINCIPAL!B354</f>
        <v>UAESP-361-2026</v>
      </c>
      <c r="B362" t="str">
        <f>PRINCIPAL!M354</f>
        <v xml:space="preserve">Jair Alberto Martinez Malaver</v>
      </c>
    </row>
    <row r="363">
      <c r="A363" t="e">
        <f>PRINCIPAL!#REF!</f>
        <v>#REF!</v>
      </c>
      <c r="B363" t="e">
        <f>PRINCIPAL!#REF!</f>
        <v>#REF!</v>
      </c>
    </row>
    <row r="364">
      <c r="A364" t="str">
        <f>PRINCIPAL!B355</f>
        <v>UAESP-245-2026</v>
      </c>
      <c r="B364" t="str">
        <f>PRINCIPAL!M355</f>
        <v xml:space="preserve">PAULA ANDREA CRISTANCHO TAMAYO</v>
      </c>
    </row>
    <row r="365">
      <c r="A365" t="str">
        <f>PRINCIPAL!B356</f>
        <v>UAESP-364-2026</v>
      </c>
      <c r="B365" t="str">
        <f>PRINCIPAL!M356</f>
        <v xml:space="preserve">JANNETT AMPARO MONTENEGRO BETANCOURT</v>
      </c>
    </row>
    <row r="366">
      <c r="A366" t="str">
        <f>PRINCIPAL!B357</f>
        <v>UAESP-365-2026</v>
      </c>
      <c r="B366" t="str">
        <f>PRINCIPAL!M357</f>
        <v xml:space="preserve">John Alexander López López</v>
      </c>
    </row>
    <row r="367">
      <c r="A367" t="str">
        <f>PRINCIPAL!B358</f>
        <v>UAESP-366-2026</v>
      </c>
      <c r="B367" t="str">
        <f>PRINCIPAL!M358</f>
        <v xml:space="preserve">Cristian Camilo Ramos Martinez</v>
      </c>
    </row>
    <row r="368">
      <c r="A368" t="str">
        <f>PRINCIPAL!B359</f>
        <v>UAESP-367-2026</v>
      </c>
      <c r="B368" t="str">
        <f>PRINCIPAL!M359</f>
        <v xml:space="preserve">Valentina Laverde</v>
      </c>
    </row>
    <row r="369">
      <c r="A369" t="str">
        <f>PRINCIPAL!B360</f>
        <v>UAESP-368-2026</v>
      </c>
      <c r="B369" t="str">
        <f>PRINCIPAL!M360</f>
        <v xml:space="preserve">Erika Tatiana Mateus Galindo</v>
      </c>
    </row>
    <row r="370">
      <c r="A370" t="str">
        <f>PRINCIPAL!B361</f>
        <v>UAESP-369-2026</v>
      </c>
      <c r="B370" t="str">
        <f>PRINCIPAL!M361</f>
        <v xml:space="preserve">Anddy Vanesa Guzmán Hurtado</v>
      </c>
    </row>
    <row r="371">
      <c r="A371" t="str">
        <f>PRINCIPAL!B362</f>
        <v>UAESP-370-2026</v>
      </c>
      <c r="B371" t="str">
        <f>PRINCIPAL!M362</f>
        <v xml:space="preserve">	STEPHANY FUENTES SANCHEZ</v>
      </c>
    </row>
    <row r="372">
      <c r="A372" t="str">
        <f>PRINCIPAL!B363</f>
        <v>UAESP-371-2026</v>
      </c>
      <c r="B372" t="str">
        <f>PRINCIPAL!M363</f>
        <v xml:space="preserve">silvio brochero pinzon</v>
      </c>
    </row>
    <row r="373">
      <c r="A373" t="str">
        <f>PRINCIPAL!B364</f>
        <v>UAESP-372-2026</v>
      </c>
      <c r="B373" t="str">
        <f>PRINCIPAL!M364</f>
        <v xml:space="preserve">German Eduardo Ceballos Abello</v>
      </c>
    </row>
    <row r="374">
      <c r="A374" t="str">
        <f>PRINCIPAL!B365</f>
        <v>UAESP-162-2026</v>
      </c>
      <c r="B374" t="str">
        <f>PRINCIPAL!M365</f>
        <v xml:space="preserve">Paula Andrea Rojas Barrero</v>
      </c>
    </row>
    <row r="375">
      <c r="A375" t="str">
        <f>PRINCIPAL!B366</f>
        <v>UAESP-312-2026</v>
      </c>
      <c r="B375" t="str">
        <f>PRINCIPAL!M366</f>
        <v xml:space="preserve">RAUL FELIPE GALLO CASTILLO</v>
      </c>
    </row>
    <row r="376">
      <c r="A376" t="str">
        <f>PRINCIPAL!B367</f>
        <v>UAESP-375-2026</v>
      </c>
      <c r="B376" t="str">
        <f>PRINCIPAL!M367</f>
        <v xml:space="preserve">JAZMINE BEATRIZ IBAÑEZ LOZANO</v>
      </c>
    </row>
    <row r="377">
      <c r="A377" t="str">
        <f>PRINCIPAL!B368</f>
        <v>UAESP-376-2026</v>
      </c>
      <c r="B377" t="str">
        <f>PRINCIPAL!M368</f>
        <v xml:space="preserve">ELBA YOHANA FUENTES VALBUENA</v>
      </c>
    </row>
    <row r="378">
      <c r="A378" t="str">
        <f>PRINCIPAL!B369</f>
        <v>UAESP-377-2026</v>
      </c>
      <c r="B378" t="str">
        <f>PRINCIPAL!M369</f>
        <v xml:space="preserve"> CHRISTIAN CAMILO ZAMUDIO LOPEZ</v>
      </c>
    </row>
    <row r="379">
      <c r="A379" t="str">
        <f>PRINCIPAL!B370</f>
        <v>UAESP-378-2026</v>
      </c>
      <c r="B379" t="str">
        <f>PRINCIPAL!M370</f>
        <v xml:space="preserve">HERNAN RODRÍGUEZ VARGAS </v>
      </c>
    </row>
    <row r="380">
      <c r="A380" t="str">
        <f>PRINCIPAL!B371</f>
        <v>UAESP-379-2026</v>
      </c>
      <c r="B380" t="str">
        <f>PRINCIPAL!M371</f>
        <v xml:space="preserve">JOSÉ RAFAEL SUAREZ RUBIO</v>
      </c>
    </row>
    <row r="381">
      <c r="A381" t="str">
        <f>PRINCIPAL!B372</f>
        <v>UAESP-380-2026</v>
      </c>
      <c r="B381" t="str">
        <f>PRINCIPAL!M372</f>
        <v xml:space="preserve">PABLO ANDRES CABREJO ARDILA</v>
      </c>
    </row>
    <row r="382">
      <c r="A382" t="str">
        <f>PRINCIPAL!B373</f>
        <v>UAESP-248-2026</v>
      </c>
      <c r="B382" t="str">
        <f>PRINCIPAL!M373</f>
        <v xml:space="preserve">SOLI GONZALEZ MARTINEZ</v>
      </c>
    </row>
    <row r="383">
      <c r="A383" t="str">
        <f>PRINCIPAL!B374</f>
        <v>UAESP-382-2026</v>
      </c>
      <c r="B383" t="str">
        <f>PRINCIPAL!M374</f>
        <v xml:space="preserve">NICOLAS CELIS YARURO</v>
      </c>
    </row>
    <row r="384">
      <c r="A384" t="str">
        <f>PRINCIPAL!B375</f>
        <v>UAESP-383-2026</v>
      </c>
      <c r="B384" t="str">
        <f>PRINCIPAL!M375</f>
        <v xml:space="preserve">DIANA VERONICA MANOSALVA</v>
      </c>
    </row>
    <row r="385">
      <c r="A385" t="str">
        <f>PRINCIPAL!B376</f>
        <v>UAESP-384-2026</v>
      </c>
      <c r="B385" t="str">
        <f>PRINCIPAL!M376</f>
        <v xml:space="preserve">LEIDY YINETH GUZMAN BOLIVAR</v>
      </c>
    </row>
    <row r="386">
      <c r="A386" t="str">
        <f>PRINCIPAL!B377</f>
        <v>UAESP-385-2026</v>
      </c>
      <c r="B386" t="str">
        <f>PRINCIPAL!M377</f>
        <v xml:space="preserve"> IAN LOZANO RUIZ</v>
      </c>
    </row>
    <row r="387">
      <c r="A387" t="str">
        <f>PRINCIPAL!B378</f>
        <v>UAESP-386-2026</v>
      </c>
      <c r="B387" t="str">
        <f>PRINCIPAL!M378</f>
        <v xml:space="preserve">MARTHA EUGENIA GARCÍA JAIMES</v>
      </c>
    </row>
    <row r="388">
      <c r="A388" t="str">
        <f>PRINCIPAL!B379</f>
        <v>UAESP-387-2026</v>
      </c>
      <c r="B388" t="str">
        <f>PRINCIPAL!M379</f>
        <v xml:space="preserve">JORGE LUIS GONZÁLEZ CELY</v>
      </c>
    </row>
    <row r="389">
      <c r="A389" t="str">
        <f>PRINCIPAL!B380</f>
        <v>UAESP-388-2026</v>
      </c>
      <c r="B389" t="str">
        <f>PRINCIPAL!M380</f>
        <v xml:space="preserve">MARIA XIMMENA RIVERA FERNANDEZ </v>
      </c>
    </row>
    <row r="390">
      <c r="A390" t="str">
        <f>PRINCIPAL!B381</f>
        <v>UAESP-389-2026</v>
      </c>
      <c r="B390" t="str">
        <f>PRINCIPAL!M381</f>
        <v xml:space="preserve"> NICOLÁS ANDRÉS CARRILLO QUINTERO</v>
      </c>
    </row>
    <row r="391">
      <c r="A391" t="str">
        <f>PRINCIPAL!B382</f>
        <v>UAESP-390-2026</v>
      </c>
      <c r="B391" t="str">
        <f>PRINCIPAL!M382</f>
        <v xml:space="preserve">ANDRES DAVID CALDERON OLAYA</v>
      </c>
    </row>
    <row r="392">
      <c r="A392" t="str">
        <f>PRINCIPAL!B383</f>
        <v>UAESP-391-2026</v>
      </c>
      <c r="B392" t="str">
        <f>PRINCIPAL!M383</f>
        <v xml:space="preserve">NATHALLY ALEJANDRA CORTEZANO BETANCUR</v>
      </c>
    </row>
    <row r="393">
      <c r="A393" t="str">
        <f>PRINCIPAL!B384</f>
        <v>UAESP-392-2026</v>
      </c>
      <c r="B393" t="str">
        <f>PRINCIPAL!M384</f>
        <v xml:space="preserve">MARY LUZ CAICEDO RAMÍREZ</v>
      </c>
    </row>
    <row r="394">
      <c r="A394" t="str">
        <f>PRINCIPAL!B385</f>
        <v>UAESP-393-2026</v>
      </c>
      <c r="B394" t="str">
        <f>PRINCIPAL!M385</f>
        <v xml:space="preserve">PAOLA ANDREA GUTIERREZ RIVEROS</v>
      </c>
    </row>
    <row r="395">
      <c r="A395" t="str">
        <f>PRINCIPAL!B386</f>
        <v>UAESP-394-2026</v>
      </c>
      <c r="B395" t="str">
        <f>PRINCIPAL!M386</f>
        <v xml:space="preserve">LINDA NATALIA NOPIA MACHADO</v>
      </c>
    </row>
    <row r="396">
      <c r="A396" t="str">
        <f>PRINCIPAL!B387</f>
        <v>UAESP-395-2026</v>
      </c>
      <c r="B396" t="str">
        <f>PRINCIPAL!M387</f>
        <v xml:space="preserve">JAROL DAVID MERIZALDE ACOSTA</v>
      </c>
    </row>
    <row r="397">
      <c r="A397" t="str">
        <f>PRINCIPAL!B388</f>
        <v>UAESP-356-2026</v>
      </c>
      <c r="B397" t="str">
        <f>PRINCIPAL!M388</f>
        <v xml:space="preserve">VANESA LEON RODRIGUEZ</v>
      </c>
    </row>
    <row r="398">
      <c r="A398" t="str">
        <f>PRINCIPAL!B389</f>
        <v>UAESP-397-2026</v>
      </c>
      <c r="B398" t="str">
        <f>PRINCIPAL!M389</f>
        <v xml:space="preserve">Raul Bernardo Mayorga Mayorga</v>
      </c>
    </row>
    <row r="399">
      <c r="A399" t="str">
        <f>PRINCIPAL!B390</f>
        <v>UAESP-398-2026</v>
      </c>
      <c r="B399" t="str">
        <f>PRINCIPAL!M390</f>
        <v xml:space="preserve">DIANA PATRICIA PINILLOS GALAN</v>
      </c>
    </row>
    <row r="400">
      <c r="A400" t="str">
        <f>PRINCIPAL!B391</f>
        <v>UAESP-399-2026</v>
      </c>
      <c r="B400" t="str">
        <f>PRINCIPAL!M391</f>
        <v xml:space="preserve">MARIA ALEJANDRA AHUMEDO MONTES</v>
      </c>
    </row>
    <row r="401">
      <c r="A401" t="str">
        <f>PRINCIPAL!B392</f>
        <v>UAESP-400-2026</v>
      </c>
      <c r="B401" t="str">
        <f>PRINCIPAL!M392</f>
        <v xml:space="preserve">JHONATAN FERNANDO BALDOFF BARAJAS</v>
      </c>
    </row>
    <row r="402">
      <c r="A402" t="str">
        <f>PRINCIPAL!B393</f>
        <v>UAESP-401-2026</v>
      </c>
      <c r="B402" t="str">
        <f>PRINCIPAL!M393</f>
        <v xml:space="preserve">JAIME ALBERTO SILVA JIMENEZ</v>
      </c>
    </row>
    <row r="403">
      <c r="A403" t="str">
        <f>PRINCIPAL!B394</f>
        <v>UAESP-402-2026</v>
      </c>
      <c r="B403" t="str">
        <f>PRINCIPAL!M394</f>
        <v xml:space="preserve">JOSÉ MAURICIO VALENTIN BARRETO</v>
      </c>
    </row>
    <row r="404">
      <c r="A404" t="str">
        <f>PRINCIPAL!B395</f>
        <v>UAESP-403-2026</v>
      </c>
      <c r="B404" t="str">
        <f>PRINCIPAL!M395</f>
        <v xml:space="preserve">JESUS HERNAN RICO MONTEALEGRE</v>
      </c>
    </row>
    <row r="405">
      <c r="A405" t="str">
        <f>PRINCIPAL!B396</f>
        <v>UAESP-404-2026</v>
      </c>
      <c r="B405" t="str">
        <f>PRINCIPAL!M396</f>
        <v xml:space="preserve">ANGIE JULIANA CASTAÑEDA ORTIZ</v>
      </c>
    </row>
    <row r="406">
      <c r="A406" t="str">
        <f>PRINCIPAL!B397</f>
        <v>UAESP-405-2026</v>
      </c>
      <c r="B406" t="str">
        <f>PRINCIPAL!M397</f>
        <v xml:space="preserve">LUIS SEBASTIAN PEREZ RAMIREZ</v>
      </c>
    </row>
    <row r="407">
      <c r="A407" t="str">
        <f>PRINCIPAL!B398</f>
        <v>UAESP-406-2026</v>
      </c>
      <c r="B407" t="str">
        <f>PRINCIPAL!M398</f>
        <v xml:space="preserve">Leidy Johana Muñoz Mahecha</v>
      </c>
    </row>
    <row r="408">
      <c r="A408" t="str">
        <f>PRINCIPAL!B399</f>
        <v>UAESP-407-2026</v>
      </c>
      <c r="B408" t="str">
        <f>PRINCIPAL!M399</f>
        <v xml:space="preserve">Carolina Hillón Méndez</v>
      </c>
    </row>
    <row r="409">
      <c r="A409" t="str">
        <f>PRINCIPAL!B400</f>
        <v>UAESP-408-2026</v>
      </c>
      <c r="B409" t="str">
        <f>PRINCIPAL!M400</f>
        <v xml:space="preserve">PRESENTACION MOSQUERA MOSQUERA</v>
      </c>
    </row>
    <row r="410">
      <c r="A410" t="str">
        <f>PRINCIPAL!B401</f>
        <v>UAESP-409-2026</v>
      </c>
      <c r="B410" t="str">
        <f>PRINCIPAL!M401</f>
        <v xml:space="preserve">DAVID ALEJANDRO GÓMEZ</v>
      </c>
    </row>
    <row r="411">
      <c r="A411" t="str">
        <f>PRINCIPAL!B402</f>
        <v>UAESP-410-2026</v>
      </c>
      <c r="B411" t="str">
        <f>PRINCIPAL!M402</f>
        <v xml:space="preserve">ember andres farah cortes</v>
      </c>
    </row>
    <row r="412">
      <c r="A412" t="str">
        <f>PRINCIPAL!B403</f>
        <v>UAESP-411-2026</v>
      </c>
      <c r="B412" t="str">
        <f>PRINCIPAL!M403</f>
        <v xml:space="preserve">Juana María Uribe De Toro</v>
      </c>
    </row>
    <row r="413">
      <c r="A413" t="str">
        <f>PRINCIPAL!B404</f>
        <v>UAESP-412-2026</v>
      </c>
      <c r="B413" t="str">
        <f>PRINCIPAL!M404</f>
        <v xml:space="preserve">WILLIAM FERNANDO BARRERA FERNANDEZ</v>
      </c>
    </row>
    <row r="414">
      <c r="A414" t="str">
        <f>PRINCIPAL!B405</f>
        <v>UAESP-413-2026</v>
      </c>
      <c r="B414" t="str">
        <f>PRINCIPAL!M405</f>
        <v xml:space="preserve">VIVIANA HERNANDEZ DUQUE</v>
      </c>
    </row>
    <row r="415">
      <c r="A415" t="str">
        <f>PRINCIPAL!B406</f>
        <v>UAESP-414-2026</v>
      </c>
      <c r="B415" t="str">
        <f>PRINCIPAL!M406</f>
        <v xml:space="preserve">German Cortes Ballen</v>
      </c>
    </row>
    <row r="416">
      <c r="A416" t="str">
        <f>PRINCIPAL!B407</f>
        <v>UAESP-415-2026</v>
      </c>
      <c r="B416" t="str">
        <f>PRINCIPAL!M407</f>
        <v xml:space="preserve">VERONICA RAMIREZ</v>
      </c>
    </row>
    <row r="417">
      <c r="A417" t="str">
        <f>PRINCIPAL!B408</f>
        <v>UAESP-416-2026</v>
      </c>
      <c r="B417" t="str">
        <f>PRINCIPAL!M408</f>
        <v xml:space="preserve">KAREN ROCIO CAÑON GOMEZ</v>
      </c>
    </row>
    <row r="418">
      <c r="A418" t="e">
        <f t="shared" ref="A418:A481" si="31">PRINCIPAL!#REF!</f>
        <v>#REF!</v>
      </c>
      <c r="B418" t="e">
        <f t="shared" ref="B418:B481" si="32">PRINCIPAL!#REF!</f>
        <v>#REF!</v>
      </c>
    </row>
    <row r="419">
      <c r="A419" t="e">
        <f t="shared" si="31"/>
        <v>#REF!</v>
      </c>
      <c r="B419" t="e">
        <f t="shared" si="32"/>
        <v>#REF!</v>
      </c>
    </row>
    <row r="420">
      <c r="A420" t="e">
        <f t="shared" si="31"/>
        <v>#REF!</v>
      </c>
      <c r="B420" t="e">
        <f t="shared" si="32"/>
        <v>#REF!</v>
      </c>
    </row>
    <row r="421">
      <c r="A421" t="e">
        <f t="shared" si="31"/>
        <v>#REF!</v>
      </c>
      <c r="B421" t="e">
        <f t="shared" si="32"/>
        <v>#REF!</v>
      </c>
    </row>
    <row r="422">
      <c r="A422" t="e">
        <f t="shared" si="31"/>
        <v>#REF!</v>
      </c>
      <c r="B422" t="e">
        <f t="shared" si="32"/>
        <v>#REF!</v>
      </c>
    </row>
    <row r="423">
      <c r="A423" t="e">
        <f t="shared" si="31"/>
        <v>#REF!</v>
      </c>
      <c r="B423" t="e">
        <f t="shared" si="32"/>
        <v>#REF!</v>
      </c>
    </row>
    <row r="424">
      <c r="A424" t="e">
        <f t="shared" si="31"/>
        <v>#REF!</v>
      </c>
      <c r="B424" t="e">
        <f t="shared" si="32"/>
        <v>#REF!</v>
      </c>
    </row>
    <row r="425">
      <c r="A425" t="e">
        <f t="shared" si="31"/>
        <v>#REF!</v>
      </c>
      <c r="B425" t="e">
        <f t="shared" si="32"/>
        <v>#REF!</v>
      </c>
    </row>
    <row r="426">
      <c r="A426" t="e">
        <f t="shared" si="31"/>
        <v>#REF!</v>
      </c>
      <c r="B426" t="e">
        <f t="shared" si="32"/>
        <v>#REF!</v>
      </c>
    </row>
    <row r="427">
      <c r="A427" t="e">
        <f t="shared" si="31"/>
        <v>#REF!</v>
      </c>
      <c r="B427" t="e">
        <f t="shared" si="32"/>
        <v>#REF!</v>
      </c>
    </row>
    <row r="428">
      <c r="A428" t="e">
        <f t="shared" si="31"/>
        <v>#REF!</v>
      </c>
      <c r="B428" t="e">
        <f t="shared" si="32"/>
        <v>#REF!</v>
      </c>
    </row>
    <row r="429">
      <c r="A429" t="e">
        <f t="shared" si="31"/>
        <v>#REF!</v>
      </c>
      <c r="B429" t="e">
        <f t="shared" si="32"/>
        <v>#REF!</v>
      </c>
    </row>
    <row r="430">
      <c r="A430" t="e">
        <f t="shared" si="31"/>
        <v>#REF!</v>
      </c>
      <c r="B430" t="e">
        <f t="shared" si="32"/>
        <v>#REF!</v>
      </c>
    </row>
    <row r="431">
      <c r="A431" t="e">
        <f t="shared" si="31"/>
        <v>#REF!</v>
      </c>
      <c r="B431" t="e">
        <f t="shared" si="32"/>
        <v>#REF!</v>
      </c>
    </row>
    <row r="432">
      <c r="A432" t="e">
        <f t="shared" si="31"/>
        <v>#REF!</v>
      </c>
      <c r="B432" t="e">
        <f t="shared" si="32"/>
        <v>#REF!</v>
      </c>
    </row>
    <row r="433">
      <c r="A433" t="e">
        <f t="shared" si="31"/>
        <v>#REF!</v>
      </c>
      <c r="B433" t="e">
        <f t="shared" si="32"/>
        <v>#REF!</v>
      </c>
    </row>
    <row r="434">
      <c r="A434" t="e">
        <f t="shared" si="31"/>
        <v>#REF!</v>
      </c>
      <c r="B434" t="e">
        <f t="shared" si="32"/>
        <v>#REF!</v>
      </c>
    </row>
    <row r="435">
      <c r="A435" t="e">
        <f t="shared" si="31"/>
        <v>#REF!</v>
      </c>
      <c r="B435" t="e">
        <f t="shared" si="32"/>
        <v>#REF!</v>
      </c>
    </row>
    <row r="436">
      <c r="A436" t="e">
        <f t="shared" si="31"/>
        <v>#REF!</v>
      </c>
      <c r="B436" t="e">
        <f t="shared" si="32"/>
        <v>#REF!</v>
      </c>
    </row>
    <row r="437">
      <c r="A437" t="e">
        <f t="shared" si="31"/>
        <v>#REF!</v>
      </c>
      <c r="B437" t="e">
        <f t="shared" si="32"/>
        <v>#REF!</v>
      </c>
    </row>
    <row r="438">
      <c r="A438" t="e">
        <f t="shared" si="31"/>
        <v>#REF!</v>
      </c>
      <c r="B438" t="e">
        <f t="shared" si="32"/>
        <v>#REF!</v>
      </c>
    </row>
    <row r="439">
      <c r="A439" t="e">
        <f t="shared" si="31"/>
        <v>#REF!</v>
      </c>
      <c r="B439" t="e">
        <f t="shared" si="32"/>
        <v>#REF!</v>
      </c>
    </row>
    <row r="440">
      <c r="A440" t="e">
        <f t="shared" si="31"/>
        <v>#REF!</v>
      </c>
      <c r="B440" t="e">
        <f t="shared" si="32"/>
        <v>#REF!</v>
      </c>
    </row>
    <row r="441">
      <c r="A441" t="e">
        <f t="shared" si="31"/>
        <v>#REF!</v>
      </c>
      <c r="B441" t="e">
        <f t="shared" si="32"/>
        <v>#REF!</v>
      </c>
    </row>
    <row r="442">
      <c r="A442" t="e">
        <f t="shared" si="31"/>
        <v>#REF!</v>
      </c>
      <c r="B442" t="e">
        <f t="shared" si="32"/>
        <v>#REF!</v>
      </c>
    </row>
    <row r="443">
      <c r="A443" t="e">
        <f t="shared" si="31"/>
        <v>#REF!</v>
      </c>
      <c r="B443" t="e">
        <f t="shared" si="32"/>
        <v>#REF!</v>
      </c>
    </row>
    <row r="444">
      <c r="A444" t="e">
        <f t="shared" si="31"/>
        <v>#REF!</v>
      </c>
      <c r="B444" t="e">
        <f t="shared" si="32"/>
        <v>#REF!</v>
      </c>
    </row>
    <row r="445">
      <c r="A445" t="e">
        <f t="shared" si="31"/>
        <v>#REF!</v>
      </c>
      <c r="B445" t="e">
        <f t="shared" si="32"/>
        <v>#REF!</v>
      </c>
    </row>
    <row r="446">
      <c r="A446" t="e">
        <f t="shared" si="31"/>
        <v>#REF!</v>
      </c>
      <c r="B446" t="e">
        <f t="shared" si="32"/>
        <v>#REF!</v>
      </c>
    </row>
    <row r="447">
      <c r="A447" t="e">
        <f t="shared" si="31"/>
        <v>#REF!</v>
      </c>
      <c r="B447" t="e">
        <f t="shared" si="32"/>
        <v>#REF!</v>
      </c>
    </row>
    <row r="448">
      <c r="A448" t="e">
        <f t="shared" si="31"/>
        <v>#REF!</v>
      </c>
      <c r="B448" t="e">
        <f t="shared" si="32"/>
        <v>#REF!</v>
      </c>
    </row>
    <row r="449">
      <c r="A449" t="e">
        <f t="shared" si="31"/>
        <v>#REF!</v>
      </c>
      <c r="B449" t="e">
        <f t="shared" si="32"/>
        <v>#REF!</v>
      </c>
    </row>
    <row r="450">
      <c r="A450" t="e">
        <f t="shared" si="31"/>
        <v>#REF!</v>
      </c>
      <c r="B450" t="e">
        <f t="shared" si="32"/>
        <v>#REF!</v>
      </c>
    </row>
    <row r="451">
      <c r="A451" t="e">
        <f t="shared" si="31"/>
        <v>#REF!</v>
      </c>
      <c r="B451" t="e">
        <f t="shared" si="32"/>
        <v>#REF!</v>
      </c>
    </row>
    <row r="452">
      <c r="A452" t="e">
        <f t="shared" si="31"/>
        <v>#REF!</v>
      </c>
      <c r="B452" t="e">
        <f t="shared" si="32"/>
        <v>#REF!</v>
      </c>
    </row>
    <row r="453">
      <c r="A453" t="e">
        <f t="shared" si="31"/>
        <v>#REF!</v>
      </c>
      <c r="B453" t="e">
        <f t="shared" si="32"/>
        <v>#REF!</v>
      </c>
    </row>
    <row r="454">
      <c r="A454" t="e">
        <f t="shared" si="31"/>
        <v>#REF!</v>
      </c>
      <c r="B454" t="e">
        <f t="shared" si="32"/>
        <v>#REF!</v>
      </c>
    </row>
    <row r="455">
      <c r="A455" t="e">
        <f t="shared" si="31"/>
        <v>#REF!</v>
      </c>
      <c r="B455" t="e">
        <f t="shared" si="32"/>
        <v>#REF!</v>
      </c>
    </row>
    <row r="456">
      <c r="A456" t="e">
        <f t="shared" si="31"/>
        <v>#REF!</v>
      </c>
      <c r="B456" t="e">
        <f t="shared" si="32"/>
        <v>#REF!</v>
      </c>
    </row>
    <row r="457">
      <c r="A457" t="e">
        <f t="shared" si="31"/>
        <v>#REF!</v>
      </c>
      <c r="B457" t="e">
        <f t="shared" si="32"/>
        <v>#REF!</v>
      </c>
    </row>
    <row r="458">
      <c r="A458" t="e">
        <f t="shared" si="31"/>
        <v>#REF!</v>
      </c>
      <c r="B458" t="e">
        <f t="shared" si="32"/>
        <v>#REF!</v>
      </c>
    </row>
    <row r="459">
      <c r="A459" t="e">
        <f t="shared" si="31"/>
        <v>#REF!</v>
      </c>
      <c r="B459" t="e">
        <f t="shared" si="32"/>
        <v>#REF!</v>
      </c>
    </row>
    <row r="460">
      <c r="A460" t="e">
        <f t="shared" si="31"/>
        <v>#REF!</v>
      </c>
      <c r="B460" t="e">
        <f t="shared" si="32"/>
        <v>#REF!</v>
      </c>
    </row>
    <row r="461">
      <c r="A461" t="e">
        <f t="shared" si="31"/>
        <v>#REF!</v>
      </c>
      <c r="B461" t="e">
        <f t="shared" si="32"/>
        <v>#REF!</v>
      </c>
    </row>
    <row r="462">
      <c r="A462" t="e">
        <f t="shared" si="31"/>
        <v>#REF!</v>
      </c>
      <c r="B462" t="e">
        <f t="shared" si="32"/>
        <v>#REF!</v>
      </c>
    </row>
    <row r="463">
      <c r="A463" t="e">
        <f t="shared" si="31"/>
        <v>#REF!</v>
      </c>
      <c r="B463" t="e">
        <f t="shared" si="32"/>
        <v>#REF!</v>
      </c>
    </row>
    <row r="464">
      <c r="A464" t="e">
        <f t="shared" si="31"/>
        <v>#REF!</v>
      </c>
      <c r="B464" t="e">
        <f t="shared" si="32"/>
        <v>#REF!</v>
      </c>
    </row>
    <row r="465">
      <c r="A465" t="e">
        <f t="shared" si="31"/>
        <v>#REF!</v>
      </c>
      <c r="B465" t="e">
        <f t="shared" si="32"/>
        <v>#REF!</v>
      </c>
    </row>
    <row r="466">
      <c r="A466" t="e">
        <f t="shared" si="31"/>
        <v>#REF!</v>
      </c>
      <c r="B466" t="e">
        <f t="shared" si="32"/>
        <v>#REF!</v>
      </c>
    </row>
    <row r="467">
      <c r="A467" t="e">
        <f t="shared" si="31"/>
        <v>#REF!</v>
      </c>
      <c r="B467" t="e">
        <f t="shared" si="32"/>
        <v>#REF!</v>
      </c>
    </row>
    <row r="468">
      <c r="A468" t="e">
        <f t="shared" si="31"/>
        <v>#REF!</v>
      </c>
      <c r="B468" t="e">
        <f t="shared" si="32"/>
        <v>#REF!</v>
      </c>
    </row>
    <row r="469">
      <c r="A469" t="e">
        <f t="shared" si="31"/>
        <v>#REF!</v>
      </c>
      <c r="B469" t="e">
        <f t="shared" si="32"/>
        <v>#REF!</v>
      </c>
    </row>
    <row r="470">
      <c r="A470" t="e">
        <f t="shared" si="31"/>
        <v>#REF!</v>
      </c>
      <c r="B470" t="e">
        <f t="shared" si="32"/>
        <v>#REF!</v>
      </c>
    </row>
    <row r="471">
      <c r="A471" t="e">
        <f t="shared" si="31"/>
        <v>#REF!</v>
      </c>
      <c r="B471" t="e">
        <f t="shared" si="32"/>
        <v>#REF!</v>
      </c>
    </row>
    <row r="472">
      <c r="A472" t="e">
        <f t="shared" si="31"/>
        <v>#REF!</v>
      </c>
      <c r="B472" t="e">
        <f t="shared" si="32"/>
        <v>#REF!</v>
      </c>
    </row>
    <row r="473">
      <c r="A473" t="e">
        <f t="shared" si="31"/>
        <v>#REF!</v>
      </c>
      <c r="B473" t="e">
        <f t="shared" si="32"/>
        <v>#REF!</v>
      </c>
    </row>
    <row r="474">
      <c r="A474" t="e">
        <f t="shared" si="31"/>
        <v>#REF!</v>
      </c>
      <c r="B474" t="e">
        <f t="shared" si="32"/>
        <v>#REF!</v>
      </c>
    </row>
    <row r="475">
      <c r="A475" t="e">
        <f t="shared" si="31"/>
        <v>#REF!</v>
      </c>
      <c r="B475" t="e">
        <f t="shared" si="32"/>
        <v>#REF!</v>
      </c>
    </row>
    <row r="476">
      <c r="A476" t="e">
        <f t="shared" si="31"/>
        <v>#REF!</v>
      </c>
      <c r="B476" t="e">
        <f t="shared" si="32"/>
        <v>#REF!</v>
      </c>
    </row>
    <row r="477">
      <c r="A477" t="e">
        <f t="shared" si="31"/>
        <v>#REF!</v>
      </c>
      <c r="B477" t="e">
        <f t="shared" si="32"/>
        <v>#REF!</v>
      </c>
    </row>
    <row r="478">
      <c r="A478" t="e">
        <f t="shared" si="31"/>
        <v>#REF!</v>
      </c>
      <c r="B478" t="e">
        <f t="shared" si="32"/>
        <v>#REF!</v>
      </c>
    </row>
    <row r="479">
      <c r="A479" t="e">
        <f t="shared" si="31"/>
        <v>#REF!</v>
      </c>
      <c r="B479" t="e">
        <f t="shared" si="32"/>
        <v>#REF!</v>
      </c>
    </row>
    <row r="480">
      <c r="A480" t="e">
        <f t="shared" si="31"/>
        <v>#REF!</v>
      </c>
      <c r="B480" t="e">
        <f t="shared" si="32"/>
        <v>#REF!</v>
      </c>
    </row>
    <row r="481">
      <c r="A481" t="e">
        <f t="shared" si="31"/>
        <v>#REF!</v>
      </c>
      <c r="B481" t="e">
        <f t="shared" si="32"/>
        <v>#REF!</v>
      </c>
    </row>
    <row r="482">
      <c r="A482" t="e">
        <f t="shared" ref="A482:A501" si="33">PRINCIPAL!#REF!</f>
        <v>#REF!</v>
      </c>
      <c r="B482" t="e">
        <f t="shared" ref="B482:B501" si="34">PRINCIPAL!#REF!</f>
        <v>#REF!</v>
      </c>
    </row>
    <row r="483">
      <c r="A483" t="e">
        <f t="shared" si="33"/>
        <v>#REF!</v>
      </c>
      <c r="B483" t="e">
        <f t="shared" si="34"/>
        <v>#REF!</v>
      </c>
    </row>
    <row r="484">
      <c r="A484" t="e">
        <f t="shared" si="33"/>
        <v>#REF!</v>
      </c>
      <c r="B484" t="e">
        <f t="shared" si="34"/>
        <v>#REF!</v>
      </c>
    </row>
    <row r="485">
      <c r="A485" t="e">
        <f t="shared" si="33"/>
        <v>#REF!</v>
      </c>
      <c r="B485" t="e">
        <f t="shared" si="34"/>
        <v>#REF!</v>
      </c>
    </row>
    <row r="486">
      <c r="A486" t="e">
        <f t="shared" si="33"/>
        <v>#REF!</v>
      </c>
      <c r="B486" t="e">
        <f t="shared" si="34"/>
        <v>#REF!</v>
      </c>
    </row>
    <row r="487">
      <c r="A487" t="e">
        <f t="shared" si="33"/>
        <v>#REF!</v>
      </c>
      <c r="B487" t="e">
        <f t="shared" si="34"/>
        <v>#REF!</v>
      </c>
    </row>
    <row r="488">
      <c r="A488" t="e">
        <f t="shared" si="33"/>
        <v>#REF!</v>
      </c>
      <c r="B488" t="e">
        <f t="shared" si="34"/>
        <v>#REF!</v>
      </c>
    </row>
    <row r="489">
      <c r="A489" t="e">
        <f t="shared" si="33"/>
        <v>#REF!</v>
      </c>
      <c r="B489" t="e">
        <f t="shared" si="34"/>
        <v>#REF!</v>
      </c>
    </row>
    <row r="490">
      <c r="A490" t="e">
        <f t="shared" si="33"/>
        <v>#REF!</v>
      </c>
      <c r="B490" t="e">
        <f t="shared" si="34"/>
        <v>#REF!</v>
      </c>
    </row>
    <row r="491">
      <c r="A491" t="e">
        <f t="shared" si="33"/>
        <v>#REF!</v>
      </c>
      <c r="B491" t="e">
        <f t="shared" si="34"/>
        <v>#REF!</v>
      </c>
    </row>
    <row r="492">
      <c r="A492" t="e">
        <f t="shared" si="33"/>
        <v>#REF!</v>
      </c>
      <c r="B492" t="e">
        <f t="shared" si="34"/>
        <v>#REF!</v>
      </c>
    </row>
    <row r="493">
      <c r="A493" t="e">
        <f t="shared" si="33"/>
        <v>#REF!</v>
      </c>
      <c r="B493" t="e">
        <f t="shared" si="34"/>
        <v>#REF!</v>
      </c>
    </row>
    <row r="494">
      <c r="A494" t="e">
        <f t="shared" si="33"/>
        <v>#REF!</v>
      </c>
      <c r="B494" t="e">
        <f t="shared" si="34"/>
        <v>#REF!</v>
      </c>
    </row>
    <row r="495">
      <c r="A495" t="e">
        <f t="shared" si="33"/>
        <v>#REF!</v>
      </c>
      <c r="B495" t="e">
        <f t="shared" si="34"/>
        <v>#REF!</v>
      </c>
    </row>
    <row r="496">
      <c r="A496" t="e">
        <f t="shared" si="33"/>
        <v>#REF!</v>
      </c>
      <c r="B496" t="e">
        <f t="shared" si="34"/>
        <v>#REF!</v>
      </c>
    </row>
    <row r="497">
      <c r="A497" t="e">
        <f t="shared" si="33"/>
        <v>#REF!</v>
      </c>
      <c r="B497" t="e">
        <f t="shared" si="34"/>
        <v>#REF!</v>
      </c>
    </row>
    <row r="498">
      <c r="A498" t="e">
        <f t="shared" si="33"/>
        <v>#REF!</v>
      </c>
      <c r="B498" t="e">
        <f t="shared" si="34"/>
        <v>#REF!</v>
      </c>
    </row>
    <row r="499">
      <c r="A499" t="e">
        <f t="shared" si="33"/>
        <v>#REF!</v>
      </c>
      <c r="B499" t="e">
        <f t="shared" si="34"/>
        <v>#REF!</v>
      </c>
    </row>
    <row r="500">
      <c r="A500" t="e">
        <f t="shared" si="33"/>
        <v>#REF!</v>
      </c>
      <c r="B500" t="e">
        <f t="shared" si="34"/>
        <v>#REF!</v>
      </c>
    </row>
    <row r="501">
      <c r="A501" t="e">
        <f t="shared" si="33"/>
        <v>#REF!</v>
      </c>
      <c r="B501" t="e">
        <f t="shared" si="34"/>
        <v>#REF!</v>
      </c>
    </row>
  </sheetData>
  <mergeCells count="2">
    <mergeCell ref="C1:D1"/>
    <mergeCell ref="F1:G1"/>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H12" activeCellId="0" sqref="H12"/>
    </sheetView>
  </sheetViews>
  <sheetFormatPr defaultColWidth="11.42578125" defaultRowHeight="11.25"/>
  <cols>
    <col bestFit="1" customWidth="1" min="1" max="1" style="235" width="15.28515625"/>
    <col bestFit="1" customWidth="1" min="2" max="2" style="235" width="45.28515625"/>
    <col customWidth="1" min="3" max="3" style="235" width="20.28515625"/>
    <col customWidth="1" min="4" max="4" style="235" width="13"/>
    <col customWidth="1" min="5" max="5" style="235" width="20.140625"/>
    <col customWidth="1" min="6" max="6" style="235" width="22.140625"/>
    <col customWidth="1" min="7" max="7" style="235" width="27.28515625"/>
    <col customWidth="1" min="8" max="8" style="235" width="58.5703125"/>
    <col bestFit="1" customWidth="1" min="9" max="9" style="235" width="14.42578125"/>
    <col bestFit="1" customWidth="1" min="10" max="10" style="235" width="31.5703125"/>
    <col min="11" max="16384" style="235" width="11.42578125"/>
  </cols>
  <sheetData>
    <row r="1">
      <c r="A1" s="236" t="s">
        <v>2022</v>
      </c>
      <c r="B1" s="236" t="s">
        <v>2023</v>
      </c>
      <c r="C1" s="236" t="s">
        <v>2024</v>
      </c>
      <c r="D1" s="236" t="s">
        <v>2025</v>
      </c>
      <c r="E1" s="236" t="s">
        <v>2026</v>
      </c>
      <c r="F1" s="236" t="s">
        <v>2027</v>
      </c>
      <c r="G1" s="237" t="s">
        <v>1972</v>
      </c>
      <c r="H1" s="237" t="s">
        <v>29</v>
      </c>
      <c r="I1" s="237" t="s">
        <v>2028</v>
      </c>
      <c r="J1" s="237" t="s">
        <v>36</v>
      </c>
    </row>
    <row r="2" ht="54" customHeight="1">
      <c r="A2" s="238">
        <v>143438</v>
      </c>
      <c r="B2" s="239" t="s">
        <v>2029</v>
      </c>
      <c r="C2" s="240">
        <v>45733.756192129629</v>
      </c>
      <c r="D2" s="239" t="s">
        <v>2030</v>
      </c>
      <c r="E2" s="239" t="s">
        <v>2031</v>
      </c>
      <c r="F2" s="239" t="s">
        <v>2032</v>
      </c>
      <c r="G2" s="241" t="s">
        <v>2033</v>
      </c>
      <c r="H2" s="241" t="s">
        <v>2034</v>
      </c>
      <c r="I2" s="242" t="s">
        <v>2035</v>
      </c>
      <c r="J2" s="241" t="s">
        <v>2036</v>
      </c>
    </row>
    <row r="3" ht="25.5">
      <c r="A3" s="238">
        <v>148224</v>
      </c>
      <c r="B3" s="239" t="s">
        <v>2029</v>
      </c>
      <c r="C3" s="240">
        <v>45835.373668981483</v>
      </c>
      <c r="D3" s="239" t="s">
        <v>2030</v>
      </c>
      <c r="E3" s="239" t="s">
        <v>2037</v>
      </c>
      <c r="F3" s="239" t="s">
        <v>2038</v>
      </c>
      <c r="G3" s="241" t="s">
        <v>2039</v>
      </c>
      <c r="H3" s="241" t="s">
        <v>2040</v>
      </c>
      <c r="I3" s="242">
        <v>46198</v>
      </c>
      <c r="J3" s="241" t="s">
        <v>2041</v>
      </c>
    </row>
    <row r="4" ht="45">
      <c r="A4" s="238">
        <v>148582</v>
      </c>
      <c r="B4" s="239" t="s">
        <v>2029</v>
      </c>
      <c r="C4" s="240">
        <v>45845.379166666666</v>
      </c>
      <c r="D4" s="239" t="s">
        <v>2030</v>
      </c>
      <c r="E4" s="239" t="s">
        <v>2037</v>
      </c>
      <c r="F4" s="239" t="s">
        <v>2042</v>
      </c>
      <c r="G4" s="241" t="s">
        <v>2043</v>
      </c>
      <c r="H4" s="241" t="s">
        <v>2044</v>
      </c>
      <c r="I4" s="242">
        <v>46213</v>
      </c>
      <c r="J4" s="241" t="s">
        <v>2041</v>
      </c>
    </row>
    <row r="5" ht="33.75">
      <c r="A5" s="238">
        <v>148732</v>
      </c>
      <c r="B5" s="239" t="s">
        <v>2029</v>
      </c>
      <c r="C5" s="240">
        <v>45847.436562499999</v>
      </c>
      <c r="D5" s="239" t="s">
        <v>2030</v>
      </c>
      <c r="E5" s="239" t="s">
        <v>2045</v>
      </c>
      <c r="F5" s="239" t="s">
        <v>2046</v>
      </c>
      <c r="G5" s="241" t="s">
        <v>2047</v>
      </c>
      <c r="H5" s="241" t="s">
        <v>2048</v>
      </c>
      <c r="I5" s="242">
        <v>46216</v>
      </c>
      <c r="J5" s="241" t="s">
        <v>2041</v>
      </c>
    </row>
    <row r="6" ht="25.5">
      <c r="A6" s="238">
        <v>150094</v>
      </c>
      <c r="B6" s="239" t="s">
        <v>2029</v>
      </c>
      <c r="C6" s="240">
        <v>45881.459027777775</v>
      </c>
      <c r="D6" s="239" t="s">
        <v>2030</v>
      </c>
      <c r="E6" s="239" t="s">
        <v>2049</v>
      </c>
      <c r="F6" s="239" t="s">
        <v>2050</v>
      </c>
      <c r="G6" s="241" t="s">
        <v>2051</v>
      </c>
      <c r="H6" s="241" t="s">
        <v>2052</v>
      </c>
      <c r="I6" s="242">
        <v>45941</v>
      </c>
      <c r="J6" s="241" t="s">
        <v>2036</v>
      </c>
    </row>
    <row r="7" ht="25.5">
      <c r="A7" s="238">
        <v>150095</v>
      </c>
      <c r="B7" s="239" t="s">
        <v>2029</v>
      </c>
      <c r="C7" s="240">
        <v>45881.459120370368</v>
      </c>
      <c r="D7" s="239" t="s">
        <v>2030</v>
      </c>
      <c r="E7" s="239" t="s">
        <v>2049</v>
      </c>
      <c r="F7" s="239" t="s">
        <v>2053</v>
      </c>
      <c r="G7" s="241" t="s">
        <v>2054</v>
      </c>
      <c r="H7" s="241" t="s">
        <v>2052</v>
      </c>
      <c r="I7" s="242">
        <v>45941</v>
      </c>
      <c r="J7" s="241" t="s">
        <v>2036</v>
      </c>
    </row>
    <row r="8" ht="25.5">
      <c r="A8" s="238">
        <v>150096</v>
      </c>
      <c r="B8" s="239" t="s">
        <v>2029</v>
      </c>
      <c r="C8" s="240">
        <v>45881.459189814814</v>
      </c>
      <c r="D8" s="239" t="s">
        <v>2030</v>
      </c>
      <c r="E8" s="239" t="s">
        <v>2049</v>
      </c>
      <c r="F8" s="239" t="s">
        <v>2055</v>
      </c>
      <c r="G8" s="241" t="s">
        <v>2056</v>
      </c>
      <c r="H8" s="241" t="s">
        <v>2052</v>
      </c>
      <c r="I8" s="242">
        <v>45941</v>
      </c>
      <c r="J8" s="241" t="s">
        <v>2036</v>
      </c>
    </row>
    <row r="9" ht="25.5">
      <c r="A9" s="238">
        <v>150097</v>
      </c>
      <c r="B9" s="239" t="s">
        <v>2029</v>
      </c>
      <c r="C9" s="240">
        <v>45881.459224537037</v>
      </c>
      <c r="D9" s="239" t="s">
        <v>2030</v>
      </c>
      <c r="E9" s="239" t="s">
        <v>2049</v>
      </c>
      <c r="F9" s="239" t="s">
        <v>2057</v>
      </c>
      <c r="G9" s="241" t="s">
        <v>2058</v>
      </c>
      <c r="H9" s="241" t="s">
        <v>2052</v>
      </c>
      <c r="I9" s="242">
        <v>45941</v>
      </c>
      <c r="J9" s="241" t="s">
        <v>2036</v>
      </c>
    </row>
    <row r="10" ht="25.5">
      <c r="A10" s="238">
        <v>150098</v>
      </c>
      <c r="B10" s="239" t="s">
        <v>2029</v>
      </c>
      <c r="C10" s="240">
        <v>45881.45925925926</v>
      </c>
      <c r="D10" s="239" t="s">
        <v>2030</v>
      </c>
      <c r="E10" s="239" t="s">
        <v>2049</v>
      </c>
      <c r="F10" s="239" t="s">
        <v>2059</v>
      </c>
      <c r="G10" s="241" t="s">
        <v>2060</v>
      </c>
      <c r="H10" s="241" t="s">
        <v>2052</v>
      </c>
      <c r="I10" s="242">
        <v>45941</v>
      </c>
      <c r="J10" s="241" t="s">
        <v>2036</v>
      </c>
    </row>
    <row r="11" ht="25.5">
      <c r="A11" s="238">
        <v>151184</v>
      </c>
      <c r="B11" s="239" t="s">
        <v>2029</v>
      </c>
      <c r="C11" s="240">
        <v>45903.519965277781</v>
      </c>
      <c r="D11" s="239" t="s">
        <v>2030</v>
      </c>
      <c r="E11" s="239" t="s">
        <v>2061</v>
      </c>
      <c r="F11" s="239" t="s">
        <v>2062</v>
      </c>
      <c r="G11" s="241" t="s">
        <v>2063</v>
      </c>
      <c r="H11" s="241" t="s">
        <v>2064</v>
      </c>
      <c r="I11" s="242">
        <v>46056</v>
      </c>
      <c r="J11" s="241" t="s">
        <v>2036</v>
      </c>
    </row>
  </sheetData>
  <hyperlinks>
    <hyperlink r:id="rId1" ref="A1" tooltip="ordenar por Orden de Compra"/>
    <hyperlink r:id="rId2" ref="B1" tooltip="ordenar por Entidad Estatal"/>
    <hyperlink r:id="rId3" ref="C1" tooltip="ordenar por Fecha de la orden"/>
    <hyperlink r:id="rId4" ref="D1" tooltip="ordenar por Estado"/>
    <hyperlink r:id="rId5" ref="E1" tooltip="ordenar por Instrumento"/>
    <hyperlink r:id="rId6" ref="F1" tooltip="ordenar por Total"/>
    <hyperlink r:id="rId7" ref="A2"/>
    <hyperlink r:id="rId8" ref="A3"/>
    <hyperlink r:id="rId9" ref="A4"/>
    <hyperlink r:id="rId10" ref="A5"/>
    <hyperlink r:id="rId11" ref="A6"/>
    <hyperlink r:id="rId12" ref="A7"/>
    <hyperlink r:id="rId13" ref="A8"/>
    <hyperlink r:id="rId14" ref="A9"/>
    <hyperlink r:id="rId15" ref="A10"/>
    <hyperlink r:id="rId16" ref="A11"/>
  </hyperlink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7"/>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D31" activeCellId="0" sqref="D31"/>
    </sheetView>
  </sheetViews>
  <sheetFormatPr defaultColWidth="9.140625" defaultRowHeight="14.25"/>
  <cols>
    <col customWidth="1" min="3" max="3" width="78"/>
    <col bestFit="1" customWidth="1" min="4" max="4" width="33.85546875"/>
    <col bestFit="1" customWidth="1" min="5" max="5" width="25.42578125"/>
    <col bestFit="1" customWidth="1" min="6" max="6" width="22"/>
  </cols>
  <sheetData>
    <row r="5">
      <c r="B5" s="243"/>
      <c r="C5" s="244"/>
      <c r="D5" s="244"/>
      <c r="E5" s="244"/>
      <c r="F5" s="245"/>
    </row>
    <row r="6">
      <c r="B6" s="246"/>
      <c r="F6" s="247"/>
    </row>
    <row r="7" ht="18.75">
      <c r="B7" s="246"/>
      <c r="C7" s="248" t="s">
        <v>2065</v>
      </c>
      <c r="D7" s="248"/>
      <c r="E7" s="248"/>
      <c r="F7" s="247"/>
    </row>
    <row r="8">
      <c r="B8" s="246"/>
      <c r="F8" s="247"/>
    </row>
    <row r="9">
      <c r="B9" s="246"/>
      <c r="C9" s="249" t="s">
        <v>30</v>
      </c>
      <c r="D9" s="250" t="s">
        <v>346</v>
      </c>
      <c r="F9" s="247"/>
    </row>
    <row r="10">
      <c r="B10" s="246"/>
      <c r="F10" s="247"/>
    </row>
    <row r="11">
      <c r="B11" s="246"/>
      <c r="C11" s="251" t="s">
        <v>2066</v>
      </c>
      <c r="D11" s="251" t="s">
        <v>2067</v>
      </c>
      <c r="E11" s="252" t="s">
        <v>2068</v>
      </c>
      <c r="F11" s="247"/>
    </row>
    <row r="12">
      <c r="B12" s="246"/>
      <c r="C12" s="250">
        <v>4</v>
      </c>
      <c r="D12" s="250">
        <v>40000000</v>
      </c>
      <c r="E12" s="250">
        <v>1</v>
      </c>
      <c r="F12" s="247"/>
    </row>
    <row r="13">
      <c r="B13" s="246"/>
      <c r="C13" s="250" t="s">
        <v>2069</v>
      </c>
      <c r="D13" s="250"/>
      <c r="E13" s="250">
        <v>1</v>
      </c>
      <c r="F13" s="247"/>
    </row>
    <row r="14">
      <c r="B14" s="246"/>
      <c r="C14" s="250">
        <v>6</v>
      </c>
      <c r="D14" s="250">
        <v>60000000</v>
      </c>
      <c r="E14" s="250">
        <v>1</v>
      </c>
      <c r="F14" s="247"/>
    </row>
    <row r="15">
      <c r="B15" s="246"/>
      <c r="C15" s="250" t="s">
        <v>2070</v>
      </c>
      <c r="D15" s="250"/>
      <c r="E15" s="250">
        <v>1</v>
      </c>
      <c r="F15" s="247"/>
    </row>
    <row r="16">
      <c r="B16" s="246"/>
      <c r="C16" s="250" t="s">
        <v>2071</v>
      </c>
      <c r="D16" s="250"/>
      <c r="E16" s="250">
        <v>2</v>
      </c>
      <c r="F16" s="247"/>
    </row>
    <row r="17">
      <c r="B17" s="246"/>
      <c r="F17" s="247"/>
    </row>
    <row r="18">
      <c r="B18" s="253"/>
      <c r="C18" s="254"/>
      <c r="D18" s="254"/>
      <c r="E18" s="254"/>
      <c r="F18" s="255"/>
    </row>
    <row r="23">
      <c r="B23" s="243"/>
      <c r="C23" s="244"/>
      <c r="D23" s="244"/>
      <c r="E23" s="244"/>
      <c r="F23" s="244"/>
      <c r="G23" s="245"/>
    </row>
    <row r="24" ht="18.75">
      <c r="B24" s="246"/>
      <c r="C24" s="256" t="s">
        <v>2072</v>
      </c>
      <c r="D24" s="256"/>
      <c r="E24" s="256"/>
      <c r="F24" s="256"/>
      <c r="G24" s="247"/>
    </row>
    <row r="25">
      <c r="B25" s="246"/>
      <c r="G25" s="247"/>
    </row>
    <row r="26">
      <c r="B26" s="246"/>
      <c r="C26" s="257" t="s">
        <v>2073</v>
      </c>
      <c r="D26" s="250" t="s">
        <v>2074</v>
      </c>
      <c r="G26" s="247"/>
    </row>
    <row r="27">
      <c r="B27" s="246"/>
      <c r="G27" s="247"/>
    </row>
    <row r="28">
      <c r="B28" s="246"/>
      <c r="C28" s="257" t="s">
        <v>30</v>
      </c>
      <c r="D28" s="257" t="s">
        <v>2075</v>
      </c>
      <c r="E28" s="250" t="s">
        <v>2068</v>
      </c>
      <c r="F28" s="250" t="s">
        <v>2076</v>
      </c>
      <c r="G28" s="247"/>
    </row>
    <row r="29">
      <c r="B29" s="246"/>
      <c r="C29" s="250" t="s">
        <v>2077</v>
      </c>
      <c r="D29" s="250" t="s">
        <v>2078</v>
      </c>
      <c r="E29" s="250">
        <v>1</v>
      </c>
      <c r="F29" s="250">
        <v>72000000</v>
      </c>
      <c r="G29" s="247"/>
    </row>
    <row r="30">
      <c r="B30" s="246"/>
      <c r="C30" s="250" t="s">
        <v>2079</v>
      </c>
      <c r="D30" s="250"/>
      <c r="E30" s="250">
        <v>1</v>
      </c>
      <c r="F30" s="250">
        <v>72000000</v>
      </c>
      <c r="G30" s="247"/>
    </row>
    <row r="31">
      <c r="B31" s="246"/>
      <c r="C31" s="250" t="s">
        <v>2080</v>
      </c>
      <c r="D31" s="250" t="s">
        <v>2078</v>
      </c>
      <c r="E31" s="250">
        <v>1</v>
      </c>
      <c r="F31" s="250">
        <v>96000000</v>
      </c>
      <c r="G31" s="247"/>
    </row>
    <row r="32">
      <c r="B32" s="246"/>
      <c r="C32" s="250" t="s">
        <v>2081</v>
      </c>
      <c r="D32" s="250"/>
      <c r="E32" s="250">
        <v>1</v>
      </c>
      <c r="F32" s="250">
        <v>96000000</v>
      </c>
      <c r="G32" s="247"/>
    </row>
    <row r="33">
      <c r="B33" s="246"/>
      <c r="C33" s="250" t="s">
        <v>2082</v>
      </c>
      <c r="D33" s="250" t="s">
        <v>2078</v>
      </c>
      <c r="E33" s="250">
        <v>1</v>
      </c>
      <c r="F33" s="250">
        <v>34164000</v>
      </c>
      <c r="G33" s="247"/>
    </row>
    <row r="34">
      <c r="B34" s="246"/>
      <c r="C34" s="250" t="s">
        <v>2083</v>
      </c>
      <c r="D34" s="250"/>
      <c r="E34" s="250">
        <v>1</v>
      </c>
      <c r="F34" s="250">
        <v>34164000</v>
      </c>
      <c r="G34" s="247"/>
    </row>
    <row r="35">
      <c r="B35" s="246"/>
      <c r="C35" s="250" t="s">
        <v>2084</v>
      </c>
      <c r="D35" s="250" t="s">
        <v>2078</v>
      </c>
      <c r="E35" s="250">
        <v>1</v>
      </c>
      <c r="F35" s="250">
        <v>76000000</v>
      </c>
      <c r="G35" s="247"/>
    </row>
    <row r="36">
      <c r="B36" s="246"/>
      <c r="C36" s="250" t="s">
        <v>2085</v>
      </c>
      <c r="D36" s="250"/>
      <c r="E36" s="250">
        <v>1</v>
      </c>
      <c r="F36" s="250">
        <v>76000000</v>
      </c>
      <c r="G36" s="247"/>
    </row>
    <row r="37">
      <c r="B37" s="246"/>
      <c r="C37" s="250" t="s">
        <v>2086</v>
      </c>
      <c r="D37" s="250" t="s">
        <v>2078</v>
      </c>
      <c r="E37" s="250">
        <v>1</v>
      </c>
      <c r="F37" s="250">
        <v>60000000</v>
      </c>
      <c r="G37" s="247"/>
    </row>
    <row r="38">
      <c r="B38" s="246"/>
      <c r="C38" s="250" t="s">
        <v>2087</v>
      </c>
      <c r="D38" s="250"/>
      <c r="E38" s="250">
        <v>1</v>
      </c>
      <c r="F38" s="250">
        <v>60000000</v>
      </c>
      <c r="G38" s="247"/>
    </row>
    <row r="39">
      <c r="B39" s="246"/>
      <c r="C39" s="250" t="s">
        <v>2088</v>
      </c>
      <c r="D39" s="250" t="s">
        <v>2078</v>
      </c>
      <c r="E39" s="250">
        <v>1</v>
      </c>
      <c r="F39" s="250">
        <v>76000000</v>
      </c>
      <c r="G39" s="247"/>
    </row>
    <row r="40">
      <c r="B40" s="246"/>
      <c r="C40" s="250" t="s">
        <v>2089</v>
      </c>
      <c r="D40" s="250"/>
      <c r="E40" s="250">
        <v>1</v>
      </c>
      <c r="F40" s="250">
        <v>76000000</v>
      </c>
      <c r="G40" s="247"/>
    </row>
    <row r="41">
      <c r="B41" s="246"/>
      <c r="C41" s="250" t="s">
        <v>2090</v>
      </c>
      <c r="D41" s="250" t="s">
        <v>2078</v>
      </c>
      <c r="E41" s="250">
        <v>1</v>
      </c>
      <c r="F41" s="250">
        <v>96000000</v>
      </c>
      <c r="G41" s="247"/>
    </row>
    <row r="42">
      <c r="B42" s="246"/>
      <c r="C42" s="250" t="s">
        <v>2091</v>
      </c>
      <c r="D42" s="250"/>
      <c r="E42" s="250">
        <v>1</v>
      </c>
      <c r="F42" s="250">
        <v>96000000</v>
      </c>
      <c r="G42" s="247"/>
    </row>
    <row r="43">
      <c r="B43" s="246"/>
      <c r="C43" s="250" t="s">
        <v>2092</v>
      </c>
      <c r="D43" s="250" t="s">
        <v>2078</v>
      </c>
      <c r="E43" s="250">
        <v>1</v>
      </c>
      <c r="F43" s="250">
        <v>76000000</v>
      </c>
      <c r="G43" s="247"/>
    </row>
    <row r="44">
      <c r="B44" s="246"/>
      <c r="C44" s="250" t="s">
        <v>2093</v>
      </c>
      <c r="D44" s="250"/>
      <c r="E44" s="250">
        <v>1</v>
      </c>
      <c r="F44" s="250">
        <v>76000000</v>
      </c>
      <c r="G44" s="247"/>
    </row>
    <row r="45">
      <c r="B45" s="246"/>
      <c r="C45" s="250" t="s">
        <v>2094</v>
      </c>
      <c r="D45" s="250" t="s">
        <v>2078</v>
      </c>
      <c r="E45" s="250">
        <v>1</v>
      </c>
      <c r="F45" s="250">
        <v>76000000</v>
      </c>
      <c r="G45" s="247"/>
    </row>
    <row r="46">
      <c r="B46" s="246"/>
      <c r="C46" s="250" t="s">
        <v>2095</v>
      </c>
      <c r="D46" s="250"/>
      <c r="E46" s="250">
        <v>1</v>
      </c>
      <c r="F46" s="250">
        <v>76000000</v>
      </c>
      <c r="G46" s="247"/>
    </row>
    <row r="47">
      <c r="B47" s="246"/>
      <c r="C47" s="250" t="s">
        <v>2096</v>
      </c>
      <c r="D47" s="250" t="s">
        <v>2078</v>
      </c>
      <c r="E47" s="250">
        <v>1</v>
      </c>
      <c r="F47" s="250">
        <v>76000000</v>
      </c>
      <c r="G47" s="247"/>
    </row>
    <row r="48">
      <c r="B48" s="246"/>
      <c r="C48" s="250" t="s">
        <v>2097</v>
      </c>
      <c r="D48" s="250"/>
      <c r="E48" s="250">
        <v>1</v>
      </c>
      <c r="F48" s="250">
        <v>76000000</v>
      </c>
      <c r="G48" s="247"/>
    </row>
    <row r="49">
      <c r="B49" s="246"/>
      <c r="C49" s="250" t="s">
        <v>2098</v>
      </c>
      <c r="D49" s="250" t="s">
        <v>2078</v>
      </c>
      <c r="E49" s="250">
        <v>1</v>
      </c>
      <c r="F49" s="250">
        <v>36000000</v>
      </c>
      <c r="G49" s="247"/>
    </row>
    <row r="50">
      <c r="B50" s="246"/>
      <c r="C50" s="250" t="s">
        <v>2099</v>
      </c>
      <c r="D50" s="250"/>
      <c r="E50" s="250">
        <v>1</v>
      </c>
      <c r="F50" s="250">
        <v>36000000</v>
      </c>
      <c r="G50" s="247"/>
    </row>
    <row r="51">
      <c r="B51" s="246"/>
      <c r="C51" s="250" t="s">
        <v>2100</v>
      </c>
      <c r="D51" s="250" t="s">
        <v>2078</v>
      </c>
      <c r="E51" s="250">
        <v>1</v>
      </c>
      <c r="F51" s="250">
        <v>206793200</v>
      </c>
      <c r="G51" s="247"/>
    </row>
    <row r="52">
      <c r="B52" s="246"/>
      <c r="C52" s="250" t="s">
        <v>2101</v>
      </c>
      <c r="D52" s="250"/>
      <c r="E52" s="250">
        <v>1</v>
      </c>
      <c r="F52" s="250">
        <v>206793200</v>
      </c>
      <c r="G52" s="247"/>
    </row>
    <row r="53">
      <c r="B53" s="246"/>
      <c r="C53" s="250" t="s">
        <v>2102</v>
      </c>
      <c r="D53" s="250" t="s">
        <v>2078</v>
      </c>
      <c r="E53" s="250">
        <v>1</v>
      </c>
      <c r="F53" s="250">
        <v>54400000</v>
      </c>
      <c r="G53" s="247"/>
    </row>
    <row r="54">
      <c r="B54" s="246"/>
      <c r="C54" s="250" t="s">
        <v>2103</v>
      </c>
      <c r="D54" s="250"/>
      <c r="E54" s="250">
        <v>1</v>
      </c>
      <c r="F54" s="250">
        <v>54400000</v>
      </c>
      <c r="G54" s="247"/>
    </row>
    <row r="55">
      <c r="B55" s="246"/>
      <c r="C55" s="250" t="s">
        <v>2104</v>
      </c>
      <c r="D55" s="250" t="s">
        <v>2078</v>
      </c>
      <c r="E55" s="250">
        <v>1</v>
      </c>
      <c r="F55" s="250">
        <v>49000000</v>
      </c>
      <c r="G55" s="247"/>
    </row>
    <row r="56">
      <c r="B56" s="246"/>
      <c r="C56" s="250" t="s">
        <v>2105</v>
      </c>
      <c r="D56" s="250"/>
      <c r="E56" s="250">
        <v>1</v>
      </c>
      <c r="F56" s="250">
        <v>49000000</v>
      </c>
      <c r="G56" s="247"/>
    </row>
    <row r="57">
      <c r="B57" s="246"/>
      <c r="C57" s="250" t="s">
        <v>2106</v>
      </c>
      <c r="D57" s="250" t="s">
        <v>2078</v>
      </c>
      <c r="E57" s="250">
        <v>1</v>
      </c>
      <c r="F57" s="250">
        <v>62500000</v>
      </c>
      <c r="G57" s="247"/>
    </row>
    <row r="58">
      <c r="B58" s="246"/>
      <c r="C58" s="250" t="s">
        <v>2107</v>
      </c>
      <c r="D58" s="250"/>
      <c r="E58" s="250">
        <v>1</v>
      </c>
      <c r="F58" s="250">
        <v>62500000</v>
      </c>
      <c r="G58" s="247"/>
    </row>
    <row r="59">
      <c r="B59" s="246"/>
      <c r="C59" s="250" t="s">
        <v>2108</v>
      </c>
      <c r="D59" s="250" t="s">
        <v>2078</v>
      </c>
      <c r="E59" s="250">
        <v>1</v>
      </c>
      <c r="F59" s="250">
        <v>76000000</v>
      </c>
      <c r="G59" s="247"/>
    </row>
    <row r="60">
      <c r="B60" s="246"/>
      <c r="C60" s="250" t="s">
        <v>2109</v>
      </c>
      <c r="D60" s="250"/>
      <c r="E60" s="250">
        <v>1</v>
      </c>
      <c r="F60" s="250">
        <v>76000000</v>
      </c>
      <c r="G60" s="247"/>
    </row>
    <row r="61">
      <c r="B61" s="246"/>
      <c r="C61" s="250" t="s">
        <v>2110</v>
      </c>
      <c r="D61" s="250" t="s">
        <v>2078</v>
      </c>
      <c r="E61" s="250">
        <v>1</v>
      </c>
      <c r="F61" s="250">
        <v>64000000</v>
      </c>
      <c r="G61" s="247"/>
    </row>
    <row r="62">
      <c r="B62" s="246"/>
      <c r="C62" s="250" t="s">
        <v>2111</v>
      </c>
      <c r="D62" s="250"/>
      <c r="E62" s="250">
        <v>1</v>
      </c>
      <c r="F62" s="250">
        <v>64000000</v>
      </c>
      <c r="G62" s="247"/>
    </row>
    <row r="63">
      <c r="B63" s="246"/>
      <c r="C63" s="250" t="s">
        <v>2112</v>
      </c>
      <c r="D63" s="250" t="s">
        <v>2078</v>
      </c>
      <c r="E63" s="250">
        <v>1</v>
      </c>
      <c r="F63" s="250">
        <v>64000000</v>
      </c>
      <c r="G63" s="247"/>
    </row>
    <row r="64">
      <c r="B64" s="246"/>
      <c r="C64" s="250" t="s">
        <v>2113</v>
      </c>
      <c r="D64" s="250"/>
      <c r="E64" s="250">
        <v>1</v>
      </c>
      <c r="F64" s="250">
        <v>64000000</v>
      </c>
      <c r="G64" s="247"/>
    </row>
    <row r="65">
      <c r="B65" s="246"/>
      <c r="C65" s="250" t="s">
        <v>1422</v>
      </c>
      <c r="D65" s="250" t="s">
        <v>2078</v>
      </c>
      <c r="E65" s="250">
        <v>1</v>
      </c>
      <c r="F65" s="250">
        <v>66666667</v>
      </c>
      <c r="G65" s="247"/>
    </row>
    <row r="66">
      <c r="B66" s="246"/>
      <c r="C66" s="250" t="s">
        <v>2114</v>
      </c>
      <c r="D66" s="250"/>
      <c r="E66" s="250">
        <v>1</v>
      </c>
      <c r="F66" s="250">
        <v>66666667</v>
      </c>
      <c r="G66" s="247"/>
    </row>
    <row r="67">
      <c r="B67" s="246"/>
      <c r="C67" s="250" t="s">
        <v>2115</v>
      </c>
      <c r="D67" s="250" t="s">
        <v>2078</v>
      </c>
      <c r="E67" s="250">
        <v>1</v>
      </c>
      <c r="F67" s="250">
        <v>52000000</v>
      </c>
      <c r="G67" s="247"/>
    </row>
    <row r="68">
      <c r="B68" s="246"/>
      <c r="C68" s="250" t="s">
        <v>2116</v>
      </c>
      <c r="D68" s="250"/>
      <c r="E68" s="250">
        <v>1</v>
      </c>
      <c r="F68" s="250">
        <v>52000000</v>
      </c>
      <c r="G68" s="247"/>
    </row>
    <row r="69">
      <c r="B69" s="246"/>
      <c r="C69" s="250" t="s">
        <v>2117</v>
      </c>
      <c r="D69" s="250" t="s">
        <v>2078</v>
      </c>
      <c r="E69" s="250">
        <v>1</v>
      </c>
      <c r="F69" s="250">
        <v>76000000</v>
      </c>
      <c r="G69" s="247"/>
    </row>
    <row r="70">
      <c r="B70" s="246"/>
      <c r="C70" s="250" t="s">
        <v>2118</v>
      </c>
      <c r="D70" s="250"/>
      <c r="E70" s="250">
        <v>1</v>
      </c>
      <c r="F70" s="250">
        <v>76000000</v>
      </c>
      <c r="G70" s="247"/>
    </row>
    <row r="71">
      <c r="B71" s="246"/>
      <c r="C71" s="250" t="s">
        <v>2119</v>
      </c>
      <c r="D71" s="250" t="s">
        <v>2078</v>
      </c>
      <c r="E71" s="250">
        <v>1</v>
      </c>
      <c r="F71" s="250">
        <v>67200000</v>
      </c>
      <c r="G71" s="247"/>
    </row>
    <row r="72">
      <c r="B72" s="246"/>
      <c r="C72" s="250" t="s">
        <v>2120</v>
      </c>
      <c r="D72" s="250"/>
      <c r="E72" s="250">
        <v>1</v>
      </c>
      <c r="F72" s="250">
        <v>67200000</v>
      </c>
      <c r="G72" s="247"/>
    </row>
    <row r="73">
      <c r="B73" s="246"/>
      <c r="C73" s="250" t="s">
        <v>139</v>
      </c>
      <c r="D73" s="250" t="s">
        <v>2078</v>
      </c>
      <c r="E73" s="250">
        <v>1</v>
      </c>
      <c r="F73" s="250">
        <v>40400000</v>
      </c>
      <c r="G73" s="247"/>
    </row>
    <row r="74">
      <c r="B74" s="246"/>
      <c r="C74" s="250" t="s">
        <v>2121</v>
      </c>
      <c r="D74" s="250"/>
      <c r="E74" s="250">
        <v>1</v>
      </c>
      <c r="F74" s="250">
        <v>40400000</v>
      </c>
      <c r="G74" s="247"/>
    </row>
    <row r="75">
      <c r="B75" s="246"/>
      <c r="C75" s="250" t="s">
        <v>920</v>
      </c>
      <c r="D75" s="250" t="s">
        <v>2078</v>
      </c>
      <c r="E75" s="250">
        <v>1</v>
      </c>
      <c r="F75" s="250">
        <v>93916667</v>
      </c>
      <c r="G75" s="247"/>
    </row>
    <row r="76">
      <c r="B76" s="246"/>
      <c r="C76" s="250" t="s">
        <v>2122</v>
      </c>
      <c r="D76" s="250"/>
      <c r="E76" s="250">
        <v>1</v>
      </c>
      <c r="F76" s="250">
        <v>93916667</v>
      </c>
      <c r="G76" s="247"/>
    </row>
    <row r="77">
      <c r="B77" s="246"/>
      <c r="C77" s="250" t="s">
        <v>131</v>
      </c>
      <c r="D77" s="250" t="s">
        <v>2078</v>
      </c>
      <c r="E77" s="250">
        <v>1</v>
      </c>
      <c r="F77" s="250">
        <v>67200000</v>
      </c>
      <c r="G77" s="247"/>
    </row>
    <row r="78">
      <c r="B78" s="246"/>
      <c r="C78" s="250" t="s">
        <v>2123</v>
      </c>
      <c r="D78" s="250"/>
      <c r="E78" s="250">
        <v>1</v>
      </c>
      <c r="F78" s="250">
        <v>67200000</v>
      </c>
      <c r="G78" s="247"/>
    </row>
    <row r="79">
      <c r="B79" s="246"/>
      <c r="C79" s="250" t="s">
        <v>2124</v>
      </c>
      <c r="D79" s="250" t="s">
        <v>2078</v>
      </c>
      <c r="E79" s="250">
        <v>1</v>
      </c>
      <c r="F79" s="250">
        <v>654500000</v>
      </c>
      <c r="G79" s="247"/>
    </row>
    <row r="80">
      <c r="B80" s="246"/>
      <c r="C80" s="250" t="s">
        <v>2125</v>
      </c>
      <c r="D80" s="250"/>
      <c r="E80" s="250">
        <v>1</v>
      </c>
      <c r="F80" s="250">
        <v>654500000</v>
      </c>
      <c r="G80" s="247"/>
    </row>
    <row r="81">
      <c r="B81" s="246"/>
      <c r="C81" s="250" t="s">
        <v>2126</v>
      </c>
      <c r="D81" s="250" t="s">
        <v>2078</v>
      </c>
      <c r="E81" s="250">
        <v>1</v>
      </c>
      <c r="F81" s="250">
        <v>207261600</v>
      </c>
      <c r="G81" s="247"/>
    </row>
    <row r="82">
      <c r="B82" s="246"/>
      <c r="C82" s="250" t="s">
        <v>2127</v>
      </c>
      <c r="D82" s="250"/>
      <c r="E82" s="250">
        <v>1</v>
      </c>
      <c r="F82" s="250">
        <v>207261600</v>
      </c>
      <c r="G82" s="247"/>
    </row>
    <row r="83">
      <c r="B83" s="246"/>
      <c r="C83" s="250" t="s">
        <v>2128</v>
      </c>
      <c r="D83" s="250" t="s">
        <v>2078</v>
      </c>
      <c r="E83" s="250">
        <v>1</v>
      </c>
      <c r="F83" s="250">
        <v>156585000</v>
      </c>
      <c r="G83" s="247"/>
    </row>
    <row r="84">
      <c r="B84" s="246"/>
      <c r="C84" s="250" t="s">
        <v>2129</v>
      </c>
      <c r="D84" s="250"/>
      <c r="E84" s="250">
        <v>1</v>
      </c>
      <c r="F84" s="250">
        <v>156585000</v>
      </c>
      <c r="G84" s="247"/>
    </row>
    <row r="85">
      <c r="B85" s="246"/>
      <c r="C85" s="250" t="s">
        <v>2130</v>
      </c>
      <c r="D85" s="250" t="s">
        <v>2131</v>
      </c>
      <c r="E85" s="250">
        <v>1</v>
      </c>
      <c r="F85" s="250">
        <v>281853000</v>
      </c>
      <c r="G85" s="247"/>
    </row>
    <row r="86">
      <c r="B86" s="246"/>
      <c r="C86" s="250" t="s">
        <v>2132</v>
      </c>
      <c r="D86" s="250"/>
      <c r="E86" s="250">
        <v>1</v>
      </c>
      <c r="F86" s="250">
        <v>281853000</v>
      </c>
      <c r="G86" s="247"/>
    </row>
    <row r="87">
      <c r="B87" s="246"/>
      <c r="C87" s="250" t="s">
        <v>2133</v>
      </c>
      <c r="D87" s="250" t="s">
        <v>2078</v>
      </c>
      <c r="E87" s="250">
        <v>1</v>
      </c>
      <c r="F87" s="250">
        <v>60000000</v>
      </c>
      <c r="G87" s="247"/>
    </row>
    <row r="88">
      <c r="B88" s="246"/>
      <c r="C88" s="250" t="s">
        <v>2134</v>
      </c>
      <c r="D88" s="250"/>
      <c r="E88" s="250">
        <v>1</v>
      </c>
      <c r="F88" s="250">
        <v>60000000</v>
      </c>
      <c r="G88" s="247"/>
    </row>
    <row r="89">
      <c r="B89" s="246"/>
      <c r="C89" s="250" t="s">
        <v>2135</v>
      </c>
      <c r="D89" s="250" t="s">
        <v>2078</v>
      </c>
      <c r="E89" s="250">
        <v>1</v>
      </c>
      <c r="F89" s="250">
        <v>33600000</v>
      </c>
      <c r="G89" s="247"/>
    </row>
    <row r="90">
      <c r="B90" s="246"/>
      <c r="C90" s="250" t="s">
        <v>2136</v>
      </c>
      <c r="D90" s="250"/>
      <c r="E90" s="250">
        <v>1</v>
      </c>
      <c r="F90" s="250">
        <v>33600000</v>
      </c>
      <c r="G90" s="247"/>
    </row>
    <row r="91">
      <c r="B91" s="246"/>
      <c r="C91" s="250" t="s">
        <v>2137</v>
      </c>
      <c r="D91" s="250"/>
      <c r="E91" s="250">
        <v>31</v>
      </c>
      <c r="F91" s="250">
        <v>3208040134</v>
      </c>
      <c r="G91" s="247"/>
    </row>
    <row r="92">
      <c r="B92" s="246"/>
      <c r="G92" s="247"/>
    </row>
    <row r="93">
      <c r="B93" s="246"/>
      <c r="G93" s="247"/>
    </row>
    <row r="94">
      <c r="B94" s="246"/>
      <c r="G94" s="247"/>
    </row>
    <row r="95">
      <c r="B95" s="246"/>
      <c r="G95" s="247"/>
    </row>
    <row r="96">
      <c r="B96" s="246"/>
      <c r="G96" s="247"/>
    </row>
    <row r="97">
      <c r="B97" s="246"/>
      <c r="G97" s="247"/>
    </row>
    <row r="98">
      <c r="B98" s="246"/>
      <c r="G98" s="247"/>
    </row>
    <row r="99">
      <c r="B99" s="246"/>
      <c r="G99" s="247"/>
    </row>
    <row r="100">
      <c r="B100" s="246"/>
      <c r="G100" s="247"/>
    </row>
    <row r="101">
      <c r="B101" s="246"/>
      <c r="G101" s="247"/>
    </row>
    <row r="102">
      <c r="B102" s="246"/>
      <c r="G102" s="247"/>
    </row>
    <row r="103">
      <c r="B103" s="246"/>
      <c r="G103" s="247"/>
    </row>
    <row r="104">
      <c r="B104" s="246"/>
      <c r="G104" s="247"/>
    </row>
    <row r="105">
      <c r="B105" s="246"/>
      <c r="G105" s="247"/>
    </row>
    <row r="106">
      <c r="B106" s="246"/>
      <c r="G106" s="247"/>
    </row>
    <row r="107">
      <c r="B107" s="246"/>
      <c r="G107" s="247"/>
    </row>
    <row r="108">
      <c r="B108" s="246"/>
      <c r="G108" s="247"/>
    </row>
    <row r="109">
      <c r="B109" s="246"/>
      <c r="G109" s="247"/>
    </row>
    <row r="110">
      <c r="B110" s="246"/>
      <c r="G110" s="247"/>
    </row>
    <row r="111">
      <c r="B111" s="246"/>
      <c r="G111" s="247"/>
    </row>
    <row r="112">
      <c r="B112" s="246"/>
      <c r="G112" s="247"/>
    </row>
    <row r="113">
      <c r="B113" s="246"/>
      <c r="G113" s="247"/>
    </row>
    <row r="114">
      <c r="B114" s="253"/>
      <c r="C114" s="254"/>
      <c r="D114" s="254"/>
      <c r="E114" s="254"/>
      <c r="F114" s="254"/>
      <c r="G114" s="255"/>
    </row>
  </sheetData>
  <mergeCells count="2">
    <mergeCell ref="C7:E7"/>
    <mergeCell ref="C24:F24"/>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ONLYOFFICE/9.2.1.43</Application>
  <HeadingPairs>
    <vt:vector size="0" baseType="variant"/>
  </HeadingPairs>
  <TitlesOfParts>
    <vt:vector size="0" baseType="lpstr"/>
  </TitlesOfParts>
  <Manager/>
  <Company/>
  <HyperlinkBas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revision>1</cp:revision>
  <dcterms:created xsi:type="dcterms:W3CDTF">2024-01-12T13:48:43Z</dcterms:created>
  <dcterms:modified xsi:type="dcterms:W3CDTF">2026-02-12T16:22:22Z</dcterms:modified>
  <cp:category/>
  <cp:contentStatus/>
</cp:coreProperties>
</file>