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8_{AA81D4D0-4FAC-1840-847D-83DC441F0B6B}" xr6:coauthVersionLast="47" xr6:coauthVersionMax="47" xr10:uidLastSave="{00000000-0000-0000-0000-000000000000}"/>
  <bookViews>
    <workbookView xWindow="11960" yWindow="660" windowWidth="17440" windowHeight="16940" activeTab="1" xr2:uid="{00000000-000D-0000-FFFF-FFFF00000000}"/>
  </bookViews>
  <sheets>
    <sheet name="DATOS" sheetId="1" state="hidden" r:id="rId1"/>
    <sheet name="PRINCIPAL" sheetId="2" r:id="rId2"/>
    <sheet name="ITEMS" sheetId="3" state="hidden" r:id="rId3"/>
    <sheet name="ANULADO-RECHAZADOS" sheetId="4" state="hidden" r:id="rId4"/>
    <sheet name="AYP" sheetId="5" state="hidden" r:id="rId5"/>
    <sheet name="PROCESOS" sheetId="6" state="hidden" r:id="rId6"/>
    <sheet name="COTIZACIONES" sheetId="7" state="hidden" r:id="rId7"/>
    <sheet name="ANULADOS" sheetId="8" state="hidden" r:id="rId8"/>
    <sheet name="SUSPENSIONES" sheetId="9" state="hidden" r:id="rId9"/>
    <sheet name="Ordenes de Compra" sheetId="10" state="hidden" r:id="rId10"/>
    <sheet name="Resumen (Tablas Dinámicas)" sheetId="11" state="hidden" r:id="rId11"/>
  </sheets>
  <definedNames>
    <definedName name="_xlnm._FilterDatabase" localSheetId="4" hidden="1">AYP!$A$1:$P$551</definedName>
    <definedName name="_xlnm._FilterDatabase" localSheetId="2" hidden="1">ITEMS!$A$1:$I$73</definedName>
    <definedName name="_xlnm._FilterDatabase" localSheetId="1" hidden="1">PRINCIPAL!$C$1:$N$408</definedName>
    <definedName name="_xlnm._FilterDatabase" localSheetId="5" hidden="1">PROCESOS!$A$3:$I$16</definedName>
    <definedName name="incBuyerDossierDetaillnkRequestName">PRINCIPAL!$J$46</definedName>
    <definedName name="lnkContractReferenceLink_1">PRINCIPAL!$G$52</definedName>
    <definedName name="lnkProcurementContractViewLinkNewTab_0">PRINCIPAL!$K$263</definedName>
    <definedName name="Print_Area" localSheetId="1">PRINCIPAL!$A$1:$N$592</definedName>
  </definedNames>
  <calcPr calcId="191029"/>
  <pivotCaches>
    <pivotCache cacheId="0" r:id="rId12"/>
    <pivotCache cacheId="1"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01" i="9" l="1"/>
  <c r="A501" i="9"/>
  <c r="B500" i="9"/>
  <c r="A500" i="9"/>
  <c r="B499" i="9"/>
  <c r="A499" i="9"/>
  <c r="B498" i="9"/>
  <c r="A498" i="9"/>
  <c r="B497" i="9"/>
  <c r="A497" i="9"/>
  <c r="B496" i="9"/>
  <c r="A496" i="9"/>
  <c r="B495" i="9"/>
  <c r="A495" i="9"/>
  <c r="B494" i="9"/>
  <c r="A494" i="9"/>
  <c r="B493" i="9"/>
  <c r="A493" i="9"/>
  <c r="B492" i="9"/>
  <c r="A492" i="9"/>
  <c r="B491" i="9"/>
  <c r="A491" i="9"/>
  <c r="B490" i="9"/>
  <c r="A490" i="9"/>
  <c r="B489" i="9"/>
  <c r="A489" i="9"/>
  <c r="B488" i="9"/>
  <c r="A488" i="9"/>
  <c r="B487" i="9"/>
  <c r="A487" i="9"/>
  <c r="B486" i="9"/>
  <c r="A486" i="9"/>
  <c r="B485" i="9"/>
  <c r="A485" i="9"/>
  <c r="B484" i="9"/>
  <c r="A484" i="9"/>
  <c r="B483" i="9"/>
  <c r="A483" i="9"/>
  <c r="B482" i="9"/>
  <c r="A482" i="9"/>
  <c r="B481" i="9"/>
  <c r="A481" i="9"/>
  <c r="B480" i="9"/>
  <c r="A480" i="9"/>
  <c r="B479" i="9"/>
  <c r="A479" i="9"/>
  <c r="B478" i="9"/>
  <c r="A478" i="9"/>
  <c r="B477" i="9"/>
  <c r="A477" i="9"/>
  <c r="B476" i="9"/>
  <c r="A476" i="9"/>
  <c r="B475" i="9"/>
  <c r="A475" i="9"/>
  <c r="B474" i="9"/>
  <c r="A474" i="9"/>
  <c r="B473" i="9"/>
  <c r="A473" i="9"/>
  <c r="B472" i="9"/>
  <c r="A472" i="9"/>
  <c r="B471" i="9"/>
  <c r="A471" i="9"/>
  <c r="B470" i="9"/>
  <c r="A470" i="9"/>
  <c r="B469" i="9"/>
  <c r="A469" i="9"/>
  <c r="B468" i="9"/>
  <c r="A468" i="9"/>
  <c r="B467" i="9"/>
  <c r="A467" i="9"/>
  <c r="B466" i="9"/>
  <c r="A466" i="9"/>
  <c r="B465" i="9"/>
  <c r="A465" i="9"/>
  <c r="B464" i="9"/>
  <c r="A464" i="9"/>
  <c r="B463" i="9"/>
  <c r="A463" i="9"/>
  <c r="B462" i="9"/>
  <c r="A462" i="9"/>
  <c r="B461" i="9"/>
  <c r="A461" i="9"/>
  <c r="B460" i="9"/>
  <c r="A460" i="9"/>
  <c r="B459" i="9"/>
  <c r="A459" i="9"/>
  <c r="B458" i="9"/>
  <c r="A458" i="9"/>
  <c r="B457" i="9"/>
  <c r="A457" i="9"/>
  <c r="B456" i="9"/>
  <c r="A456" i="9"/>
  <c r="B455" i="9"/>
  <c r="A455" i="9"/>
  <c r="B454" i="9"/>
  <c r="A454" i="9"/>
  <c r="B453" i="9"/>
  <c r="A453" i="9"/>
  <c r="B452" i="9"/>
  <c r="A452" i="9"/>
  <c r="B451" i="9"/>
  <c r="A451" i="9"/>
  <c r="B450" i="9"/>
  <c r="A450" i="9"/>
  <c r="B449" i="9"/>
  <c r="A449" i="9"/>
  <c r="B448" i="9"/>
  <c r="A448" i="9"/>
  <c r="B447" i="9"/>
  <c r="A447" i="9"/>
  <c r="B446" i="9"/>
  <c r="A446" i="9"/>
  <c r="B445" i="9"/>
  <c r="A445" i="9"/>
  <c r="B444" i="9"/>
  <c r="A444" i="9"/>
  <c r="B443" i="9"/>
  <c r="A443" i="9"/>
  <c r="B442" i="9"/>
  <c r="A442" i="9"/>
  <c r="B441" i="9"/>
  <c r="A441" i="9"/>
  <c r="B440" i="9"/>
  <c r="A440" i="9"/>
  <c r="B439" i="9"/>
  <c r="A439" i="9"/>
  <c r="B438" i="9"/>
  <c r="A438" i="9"/>
  <c r="B437" i="9"/>
  <c r="A437" i="9"/>
  <c r="B436" i="9"/>
  <c r="A436" i="9"/>
  <c r="B435" i="9"/>
  <c r="A435" i="9"/>
  <c r="B434" i="9"/>
  <c r="A434" i="9"/>
  <c r="B433" i="9"/>
  <c r="A433" i="9"/>
  <c r="B432" i="9"/>
  <c r="A432" i="9"/>
  <c r="B431" i="9"/>
  <c r="A431" i="9"/>
  <c r="B430" i="9"/>
  <c r="A430" i="9"/>
  <c r="B429" i="9"/>
  <c r="A429" i="9"/>
  <c r="B428" i="9"/>
  <c r="A428" i="9"/>
  <c r="B427" i="9"/>
  <c r="A427" i="9"/>
  <c r="B426" i="9"/>
  <c r="A426" i="9"/>
  <c r="B425" i="9"/>
  <c r="A425" i="9"/>
  <c r="B424" i="9"/>
  <c r="A424" i="9"/>
  <c r="B423" i="9"/>
  <c r="A423" i="9"/>
  <c r="B422" i="9"/>
  <c r="A422" i="9"/>
  <c r="B421" i="9"/>
  <c r="A421" i="9"/>
  <c r="B420" i="9"/>
  <c r="A420" i="9"/>
  <c r="B419" i="9"/>
  <c r="A419" i="9"/>
  <c r="B418" i="9"/>
  <c r="A418" i="9"/>
  <c r="B417" i="9"/>
  <c r="A417" i="9"/>
  <c r="B416" i="9"/>
  <c r="A416" i="9"/>
  <c r="B415" i="9"/>
  <c r="A415" i="9"/>
  <c r="B414" i="9"/>
  <c r="A414" i="9"/>
  <c r="B413" i="9"/>
  <c r="A413" i="9"/>
  <c r="B412" i="9"/>
  <c r="A412" i="9"/>
  <c r="B411" i="9"/>
  <c r="A411" i="9"/>
  <c r="B410" i="9"/>
  <c r="A410" i="9"/>
  <c r="B409" i="9"/>
  <c r="A409" i="9"/>
  <c r="B408" i="9"/>
  <c r="A408" i="9"/>
  <c r="B407" i="9"/>
  <c r="A407" i="9"/>
  <c r="B406" i="9"/>
  <c r="A406" i="9"/>
  <c r="B405" i="9"/>
  <c r="A405" i="9"/>
  <c r="B404" i="9"/>
  <c r="A404" i="9"/>
  <c r="B403" i="9"/>
  <c r="A403" i="9"/>
  <c r="B402" i="9"/>
  <c r="A402" i="9"/>
  <c r="B401" i="9"/>
  <c r="A401" i="9"/>
  <c r="B400" i="9"/>
  <c r="A400" i="9"/>
  <c r="B399" i="9"/>
  <c r="A399" i="9"/>
  <c r="B398" i="9"/>
  <c r="A398" i="9"/>
  <c r="B397" i="9"/>
  <c r="A397" i="9"/>
  <c r="B396" i="9"/>
  <c r="A396" i="9"/>
  <c r="B395" i="9"/>
  <c r="A395" i="9"/>
  <c r="B394" i="9"/>
  <c r="A394" i="9"/>
  <c r="B393" i="9"/>
  <c r="A393" i="9"/>
  <c r="B392" i="9"/>
  <c r="A392" i="9"/>
  <c r="B391" i="9"/>
  <c r="A391" i="9"/>
  <c r="B390" i="9"/>
  <c r="A390" i="9"/>
  <c r="B389" i="9"/>
  <c r="A389" i="9"/>
  <c r="B388" i="9"/>
  <c r="A388" i="9"/>
  <c r="B387" i="9"/>
  <c r="A387" i="9"/>
  <c r="B386" i="9"/>
  <c r="A386" i="9"/>
  <c r="B385" i="9"/>
  <c r="A385" i="9"/>
  <c r="B384" i="9"/>
  <c r="A384" i="9"/>
  <c r="B383" i="9"/>
  <c r="A383" i="9"/>
  <c r="B382" i="9"/>
  <c r="A382" i="9"/>
  <c r="B381" i="9"/>
  <c r="A381" i="9"/>
  <c r="B380" i="9"/>
  <c r="A380" i="9"/>
  <c r="B379" i="9"/>
  <c r="A379" i="9"/>
  <c r="B378" i="9"/>
  <c r="A378" i="9"/>
  <c r="B377" i="9"/>
  <c r="A377" i="9"/>
  <c r="B376" i="9"/>
  <c r="A376" i="9"/>
  <c r="B375" i="9"/>
  <c r="A375" i="9"/>
  <c r="B374" i="9"/>
  <c r="A374" i="9"/>
  <c r="B373" i="9"/>
  <c r="A373" i="9"/>
  <c r="B372" i="9"/>
  <c r="A372" i="9"/>
  <c r="B371" i="9"/>
  <c r="A371" i="9"/>
  <c r="B370" i="9"/>
  <c r="A370" i="9"/>
  <c r="B369" i="9"/>
  <c r="A369" i="9"/>
  <c r="B368" i="9"/>
  <c r="A368" i="9"/>
  <c r="B367" i="9"/>
  <c r="A367" i="9"/>
  <c r="B366" i="9"/>
  <c r="A366" i="9"/>
  <c r="B365" i="9"/>
  <c r="A365" i="9"/>
  <c r="B364" i="9"/>
  <c r="A364" i="9"/>
  <c r="B363" i="9"/>
  <c r="A363" i="9"/>
  <c r="B362" i="9"/>
  <c r="A362" i="9"/>
  <c r="B361" i="9"/>
  <c r="A361" i="9"/>
  <c r="B360" i="9"/>
  <c r="A360" i="9"/>
  <c r="B359" i="9"/>
  <c r="A359" i="9"/>
  <c r="B358" i="9"/>
  <c r="A358" i="9"/>
  <c r="B357" i="9"/>
  <c r="A357" i="9"/>
  <c r="B356" i="9"/>
  <c r="A356" i="9"/>
  <c r="B355" i="9"/>
  <c r="A355" i="9"/>
  <c r="B354" i="9"/>
  <c r="A354" i="9"/>
  <c r="B353" i="9"/>
  <c r="A353" i="9"/>
  <c r="B352" i="9"/>
  <c r="A352" i="9"/>
  <c r="B351" i="9"/>
  <c r="A351" i="9"/>
  <c r="B350" i="9"/>
  <c r="A350" i="9"/>
  <c r="B349" i="9"/>
  <c r="A349" i="9"/>
  <c r="B348" i="9"/>
  <c r="A348" i="9"/>
  <c r="B347" i="9"/>
  <c r="A347" i="9"/>
  <c r="B346" i="9"/>
  <c r="A346" i="9"/>
  <c r="B345" i="9"/>
  <c r="A345" i="9"/>
  <c r="B344" i="9"/>
  <c r="A344" i="9"/>
  <c r="B343" i="9"/>
  <c r="A343" i="9"/>
  <c r="B342" i="9"/>
  <c r="A342" i="9"/>
  <c r="B341" i="9"/>
  <c r="A341" i="9"/>
  <c r="B340" i="9"/>
  <c r="A340" i="9"/>
  <c r="B339" i="9"/>
  <c r="A339" i="9"/>
  <c r="B338" i="9"/>
  <c r="A338" i="9"/>
  <c r="B337" i="9"/>
  <c r="A337" i="9"/>
  <c r="B336" i="9"/>
  <c r="A336" i="9"/>
  <c r="B335" i="9"/>
  <c r="A335" i="9"/>
  <c r="B334" i="9"/>
  <c r="A334" i="9"/>
  <c r="B333" i="9"/>
  <c r="A333" i="9"/>
  <c r="B332" i="9"/>
  <c r="A332" i="9"/>
  <c r="B331" i="9"/>
  <c r="A331" i="9"/>
  <c r="B330" i="9"/>
  <c r="A330" i="9"/>
  <c r="B329" i="9"/>
  <c r="A329" i="9"/>
  <c r="B328" i="9"/>
  <c r="A328" i="9"/>
  <c r="B327" i="9"/>
  <c r="A327" i="9"/>
  <c r="B326" i="9"/>
  <c r="A326" i="9"/>
  <c r="B325" i="9"/>
  <c r="A325" i="9"/>
  <c r="B324" i="9"/>
  <c r="A324" i="9"/>
  <c r="B323" i="9"/>
  <c r="A323" i="9"/>
  <c r="B322" i="9"/>
  <c r="A322" i="9"/>
  <c r="B321" i="9"/>
  <c r="A321" i="9"/>
  <c r="B320" i="9"/>
  <c r="A320" i="9"/>
  <c r="B319" i="9"/>
  <c r="A319" i="9"/>
  <c r="B318" i="9"/>
  <c r="A318" i="9"/>
  <c r="B317" i="9"/>
  <c r="A317" i="9"/>
  <c r="B316" i="9"/>
  <c r="A316" i="9"/>
  <c r="B315" i="9"/>
  <c r="A315" i="9"/>
  <c r="B314" i="9"/>
  <c r="A314" i="9"/>
  <c r="B313" i="9"/>
  <c r="A313" i="9"/>
  <c r="B312" i="9"/>
  <c r="A312" i="9"/>
  <c r="B311" i="9"/>
  <c r="A311" i="9"/>
  <c r="B310" i="9"/>
  <c r="A310" i="9"/>
  <c r="B309" i="9"/>
  <c r="A309" i="9"/>
  <c r="B308" i="9"/>
  <c r="A308" i="9"/>
  <c r="B307" i="9"/>
  <c r="A307" i="9"/>
  <c r="B306" i="9"/>
  <c r="A306" i="9"/>
  <c r="B305" i="9"/>
  <c r="A305" i="9"/>
  <c r="B304" i="9"/>
  <c r="A304" i="9"/>
  <c r="B303" i="9"/>
  <c r="A303" i="9"/>
  <c r="B302" i="9"/>
  <c r="A302" i="9"/>
  <c r="B301" i="9"/>
  <c r="A301" i="9"/>
  <c r="B300" i="9"/>
  <c r="A300" i="9"/>
  <c r="B299" i="9"/>
  <c r="A299" i="9"/>
  <c r="B298" i="9"/>
  <c r="A298" i="9"/>
  <c r="B297" i="9"/>
  <c r="A297" i="9"/>
  <c r="B296" i="9"/>
  <c r="A296" i="9"/>
  <c r="B295" i="9"/>
  <c r="A295" i="9"/>
  <c r="B294" i="9"/>
  <c r="A294" i="9"/>
  <c r="B293" i="9"/>
  <c r="A293" i="9"/>
  <c r="B292" i="9"/>
  <c r="A292" i="9"/>
  <c r="B291" i="9"/>
  <c r="A291" i="9"/>
  <c r="B290" i="9"/>
  <c r="A290" i="9"/>
  <c r="B289" i="9"/>
  <c r="A289" i="9"/>
  <c r="B288" i="9"/>
  <c r="A288" i="9"/>
  <c r="B287" i="9"/>
  <c r="A287" i="9"/>
  <c r="B286" i="9"/>
  <c r="A286" i="9"/>
  <c r="B285" i="9"/>
  <c r="A285" i="9"/>
  <c r="B284" i="9"/>
  <c r="A284" i="9"/>
  <c r="B283" i="9"/>
  <c r="A283" i="9"/>
  <c r="B282" i="9"/>
  <c r="A282" i="9"/>
  <c r="B281" i="9"/>
  <c r="A281" i="9"/>
  <c r="B280" i="9"/>
  <c r="A280" i="9"/>
  <c r="B279" i="9"/>
  <c r="A279" i="9"/>
  <c r="B278" i="9"/>
  <c r="A278" i="9"/>
  <c r="B277" i="9"/>
  <c r="A277" i="9"/>
  <c r="B276" i="9"/>
  <c r="A276" i="9"/>
  <c r="B275" i="9"/>
  <c r="A275" i="9"/>
  <c r="B274" i="9"/>
  <c r="A274" i="9"/>
  <c r="B273" i="9"/>
  <c r="A273" i="9"/>
  <c r="B272" i="9"/>
  <c r="A272" i="9"/>
  <c r="B271" i="9"/>
  <c r="A271" i="9"/>
  <c r="B270" i="9"/>
  <c r="A270" i="9"/>
  <c r="B269" i="9"/>
  <c r="A269" i="9"/>
  <c r="B268" i="9"/>
  <c r="A268" i="9"/>
  <c r="B267" i="9"/>
  <c r="A267" i="9"/>
  <c r="B266" i="9"/>
  <c r="A266" i="9"/>
  <c r="B265" i="9"/>
  <c r="A265" i="9"/>
  <c r="B264" i="9"/>
  <c r="A264" i="9"/>
  <c r="B263" i="9"/>
  <c r="A263" i="9"/>
  <c r="B262" i="9"/>
  <c r="A262" i="9"/>
  <c r="B261" i="9"/>
  <c r="A261" i="9"/>
  <c r="B260" i="9"/>
  <c r="A260" i="9"/>
  <c r="B259" i="9"/>
  <c r="A259" i="9"/>
  <c r="B258" i="9"/>
  <c r="A258" i="9"/>
  <c r="B257" i="9"/>
  <c r="A257" i="9"/>
  <c r="B256" i="9"/>
  <c r="A256" i="9"/>
  <c r="B255" i="9"/>
  <c r="A255" i="9"/>
  <c r="B254" i="9"/>
  <c r="A254" i="9"/>
  <c r="B253" i="9"/>
  <c r="A253" i="9"/>
  <c r="B252" i="9"/>
  <c r="A252" i="9"/>
  <c r="B251" i="9"/>
  <c r="A251" i="9"/>
  <c r="B250" i="9"/>
  <c r="A250" i="9"/>
  <c r="B249" i="9"/>
  <c r="A249" i="9"/>
  <c r="B248" i="9"/>
  <c r="A248" i="9"/>
  <c r="B247" i="9"/>
  <c r="A247" i="9"/>
  <c r="B246" i="9"/>
  <c r="A246" i="9"/>
  <c r="B245" i="9"/>
  <c r="A245" i="9"/>
  <c r="B244" i="9"/>
  <c r="A244" i="9"/>
  <c r="B243" i="9"/>
  <c r="A243" i="9"/>
  <c r="B242" i="9"/>
  <c r="A242" i="9"/>
  <c r="B241" i="9"/>
  <c r="A241" i="9"/>
  <c r="B240" i="9"/>
  <c r="A240" i="9"/>
  <c r="B239" i="9"/>
  <c r="A239" i="9"/>
  <c r="B238" i="9"/>
  <c r="A238" i="9"/>
  <c r="B237" i="9"/>
  <c r="A237" i="9"/>
  <c r="B236" i="9"/>
  <c r="A236" i="9"/>
  <c r="B235" i="9"/>
  <c r="A235" i="9"/>
  <c r="B234" i="9"/>
  <c r="A234" i="9"/>
  <c r="B233" i="9"/>
  <c r="A233" i="9"/>
  <c r="B232" i="9"/>
  <c r="A232" i="9"/>
  <c r="B231" i="9"/>
  <c r="A231" i="9"/>
  <c r="B230" i="9"/>
  <c r="A230" i="9"/>
  <c r="B229" i="9"/>
  <c r="A229" i="9"/>
  <c r="B228" i="9"/>
  <c r="A228" i="9"/>
  <c r="B227" i="9"/>
  <c r="A227" i="9"/>
  <c r="B226" i="9"/>
  <c r="A226" i="9"/>
  <c r="B225" i="9"/>
  <c r="A225" i="9"/>
  <c r="B224" i="9"/>
  <c r="A224" i="9"/>
  <c r="B223" i="9"/>
  <c r="A223" i="9"/>
  <c r="B222" i="9"/>
  <c r="A222" i="9"/>
  <c r="B221" i="9"/>
  <c r="A221" i="9"/>
  <c r="B220" i="9"/>
  <c r="A220" i="9"/>
  <c r="B219" i="9"/>
  <c r="A219" i="9"/>
  <c r="B218" i="9"/>
  <c r="A218" i="9"/>
  <c r="B217" i="9"/>
  <c r="A217" i="9"/>
  <c r="B216" i="9"/>
  <c r="A216" i="9"/>
  <c r="B215" i="9"/>
  <c r="A215" i="9"/>
  <c r="B214" i="9"/>
  <c r="A214" i="9"/>
  <c r="B213" i="9"/>
  <c r="A213" i="9"/>
  <c r="B212" i="9"/>
  <c r="A212" i="9"/>
  <c r="B211" i="9"/>
  <c r="A211" i="9"/>
  <c r="B210" i="9"/>
  <c r="A210" i="9"/>
  <c r="B209" i="9"/>
  <c r="A209" i="9"/>
  <c r="B208" i="9"/>
  <c r="A208" i="9"/>
  <c r="B207" i="9"/>
  <c r="A207" i="9"/>
  <c r="B206" i="9"/>
  <c r="A206" i="9"/>
  <c r="B205" i="9"/>
  <c r="A205" i="9"/>
  <c r="B204" i="9"/>
  <c r="A204" i="9"/>
  <c r="B203" i="9"/>
  <c r="A203" i="9"/>
  <c r="B202" i="9"/>
  <c r="A202" i="9"/>
  <c r="B201" i="9"/>
  <c r="A201" i="9"/>
  <c r="B200" i="9"/>
  <c r="A200" i="9"/>
  <c r="B199" i="9"/>
  <c r="A199" i="9"/>
  <c r="B198" i="9"/>
  <c r="A198" i="9"/>
  <c r="B197" i="9"/>
  <c r="A197" i="9"/>
  <c r="B196" i="9"/>
  <c r="A196" i="9"/>
  <c r="B195" i="9"/>
  <c r="A195" i="9"/>
  <c r="B194" i="9"/>
  <c r="A194" i="9"/>
  <c r="B193" i="9"/>
  <c r="A193" i="9"/>
  <c r="B192" i="9"/>
  <c r="A192" i="9"/>
  <c r="B191" i="9"/>
  <c r="A191" i="9"/>
  <c r="B190" i="9"/>
  <c r="A190" i="9"/>
  <c r="B189" i="9"/>
  <c r="A189" i="9"/>
  <c r="B188" i="9"/>
  <c r="A188" i="9"/>
  <c r="B187" i="9"/>
  <c r="A187" i="9"/>
  <c r="B186" i="9"/>
  <c r="A186" i="9"/>
  <c r="B185" i="9"/>
  <c r="A185" i="9"/>
  <c r="B184" i="9"/>
  <c r="A184" i="9"/>
  <c r="B183" i="9"/>
  <c r="A183" i="9"/>
  <c r="B182" i="9"/>
  <c r="A182" i="9"/>
  <c r="B181" i="9"/>
  <c r="A181" i="9"/>
  <c r="B180" i="9"/>
  <c r="A180" i="9"/>
  <c r="B179" i="9"/>
  <c r="A179" i="9"/>
  <c r="B178" i="9"/>
  <c r="A178" i="9"/>
  <c r="B177" i="9"/>
  <c r="A177" i="9"/>
  <c r="B176" i="9"/>
  <c r="A176" i="9"/>
  <c r="B175" i="9"/>
  <c r="A175" i="9"/>
  <c r="B174" i="9"/>
  <c r="A174" i="9"/>
  <c r="B173" i="9"/>
  <c r="A173" i="9"/>
  <c r="B172" i="9"/>
  <c r="A172" i="9"/>
  <c r="B171" i="9"/>
  <c r="A171" i="9"/>
  <c r="B170" i="9"/>
  <c r="A170" i="9"/>
  <c r="B169" i="9"/>
  <c r="A169" i="9"/>
  <c r="B168" i="9"/>
  <c r="A168" i="9"/>
  <c r="B167" i="9"/>
  <c r="A167" i="9"/>
  <c r="B166" i="9"/>
  <c r="A166" i="9"/>
  <c r="B165" i="9"/>
  <c r="A165" i="9"/>
  <c r="B164" i="9"/>
  <c r="A164" i="9"/>
  <c r="B163" i="9"/>
  <c r="A163" i="9"/>
  <c r="B162" i="9"/>
  <c r="A162" i="9"/>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B123" i="9"/>
  <c r="A123" i="9"/>
  <c r="B122" i="9"/>
  <c r="A122" i="9"/>
  <c r="B121" i="9"/>
  <c r="A121" i="9"/>
  <c r="B120" i="9"/>
  <c r="A120" i="9"/>
  <c r="B119" i="9"/>
  <c r="A119" i="9"/>
  <c r="B118" i="9"/>
  <c r="A118" i="9"/>
  <c r="B117" i="9"/>
  <c r="A117" i="9"/>
  <c r="B116" i="9"/>
  <c r="A116" i="9"/>
  <c r="B115" i="9"/>
  <c r="A115" i="9"/>
  <c r="B114" i="9"/>
  <c r="A114" i="9"/>
  <c r="B113" i="9"/>
  <c r="A113"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G551" i="5"/>
  <c r="A551" i="5"/>
  <c r="G550" i="5"/>
  <c r="A550" i="5"/>
  <c r="G549" i="5"/>
  <c r="A549" i="5"/>
  <c r="G548" i="5"/>
  <c r="A548" i="5"/>
  <c r="G547" i="5"/>
  <c r="A547" i="5"/>
  <c r="G546" i="5"/>
  <c r="A546" i="5"/>
  <c r="G545" i="5"/>
  <c r="A545" i="5"/>
  <c r="G544" i="5"/>
  <c r="A544" i="5"/>
  <c r="G543" i="5"/>
  <c r="A543" i="5"/>
  <c r="G542" i="5"/>
  <c r="A542" i="5"/>
  <c r="G541" i="5"/>
  <c r="A541" i="5"/>
  <c r="G540" i="5"/>
  <c r="A540" i="5"/>
  <c r="G539" i="5"/>
  <c r="A539" i="5"/>
  <c r="G538" i="5"/>
  <c r="A538" i="5"/>
  <c r="G537" i="5"/>
  <c r="A537" i="5"/>
  <c r="G536" i="5"/>
  <c r="A536" i="5"/>
  <c r="G535" i="5"/>
  <c r="A535" i="5"/>
  <c r="G534" i="5"/>
  <c r="A534" i="5"/>
  <c r="G533" i="5"/>
  <c r="A533" i="5"/>
  <c r="G532" i="5"/>
  <c r="A532" i="5"/>
  <c r="G531" i="5"/>
  <c r="A531" i="5"/>
  <c r="G530" i="5"/>
  <c r="A530" i="5"/>
  <c r="G529" i="5"/>
  <c r="A529" i="5"/>
  <c r="G528" i="5"/>
  <c r="A528" i="5"/>
  <c r="G527" i="5"/>
  <c r="A527" i="5"/>
  <c r="G526" i="5"/>
  <c r="A526" i="5"/>
  <c r="G525" i="5"/>
  <c r="A525" i="5"/>
  <c r="G524" i="5"/>
  <c r="A524" i="5"/>
  <c r="G523" i="5"/>
  <c r="A523" i="5"/>
  <c r="G522" i="5"/>
  <c r="A522" i="5"/>
  <c r="G521" i="5"/>
  <c r="A521" i="5"/>
  <c r="G520" i="5"/>
  <c r="A520" i="5"/>
  <c r="G519" i="5"/>
  <c r="A519" i="5"/>
  <c r="G518" i="5"/>
  <c r="A518" i="5"/>
  <c r="G517" i="5"/>
  <c r="A517" i="5"/>
  <c r="G516" i="5"/>
  <c r="A516" i="5"/>
  <c r="G515" i="5"/>
  <c r="A515" i="5"/>
  <c r="G514" i="5"/>
  <c r="A514" i="5"/>
  <c r="G513" i="5"/>
  <c r="A513" i="5"/>
  <c r="G512" i="5"/>
  <c r="A512" i="5"/>
  <c r="G511" i="5"/>
  <c r="A511" i="5"/>
  <c r="G510" i="5"/>
  <c r="A510" i="5"/>
  <c r="G509" i="5"/>
  <c r="A509" i="5"/>
  <c r="G508" i="5"/>
  <c r="A508" i="5"/>
  <c r="G507" i="5"/>
  <c r="A507" i="5"/>
  <c r="G506" i="5"/>
  <c r="A506" i="5"/>
  <c r="G505" i="5"/>
  <c r="A505" i="5"/>
  <c r="G504" i="5"/>
  <c r="A504" i="5"/>
  <c r="G503" i="5"/>
  <c r="A503" i="5"/>
  <c r="G502" i="5"/>
  <c r="A502" i="5"/>
  <c r="G501" i="5"/>
  <c r="A501" i="5"/>
  <c r="G500" i="5"/>
  <c r="A500" i="5"/>
  <c r="G499" i="5"/>
  <c r="A499" i="5"/>
  <c r="G498" i="5"/>
  <c r="A498" i="5"/>
  <c r="G497" i="5"/>
  <c r="A497" i="5"/>
  <c r="G496" i="5"/>
  <c r="A496" i="5"/>
  <c r="G495" i="5"/>
  <c r="A495" i="5"/>
  <c r="G494" i="5"/>
  <c r="A494" i="5"/>
  <c r="G493" i="5"/>
  <c r="A493" i="5"/>
  <c r="G492" i="5"/>
  <c r="A492" i="5"/>
  <c r="G491" i="5"/>
  <c r="A491" i="5"/>
  <c r="G490" i="5"/>
  <c r="A490" i="5"/>
  <c r="G489" i="5"/>
  <c r="A489" i="5"/>
  <c r="G488" i="5"/>
  <c r="A488" i="5"/>
  <c r="G487" i="5"/>
  <c r="A487" i="5"/>
  <c r="G486" i="5"/>
  <c r="A486" i="5"/>
  <c r="G485" i="5"/>
  <c r="A485" i="5"/>
  <c r="G484" i="5"/>
  <c r="A484" i="5"/>
  <c r="G483" i="5"/>
  <c r="A483" i="5"/>
  <c r="G482" i="5"/>
  <c r="A482" i="5"/>
  <c r="G481" i="5"/>
  <c r="A481" i="5"/>
  <c r="G480" i="5"/>
  <c r="A480" i="5"/>
  <c r="G479" i="5"/>
  <c r="A479" i="5"/>
  <c r="G478" i="5"/>
  <c r="A478" i="5"/>
  <c r="G477" i="5"/>
  <c r="A477" i="5"/>
  <c r="G476" i="5"/>
  <c r="A476" i="5"/>
  <c r="G475" i="5"/>
  <c r="A475" i="5"/>
  <c r="G474" i="5"/>
  <c r="A474" i="5"/>
  <c r="G473" i="5"/>
  <c r="A473" i="5"/>
  <c r="G472" i="5"/>
  <c r="A472" i="5"/>
  <c r="G471" i="5"/>
  <c r="A471" i="5"/>
  <c r="G470" i="5"/>
  <c r="A470" i="5"/>
  <c r="G469" i="5"/>
  <c r="A469" i="5"/>
  <c r="G468" i="5"/>
  <c r="A468" i="5"/>
  <c r="G467" i="5"/>
  <c r="A467" i="5"/>
  <c r="G466" i="5"/>
  <c r="A466" i="5"/>
  <c r="G465" i="5"/>
  <c r="A465" i="5"/>
  <c r="G464" i="5"/>
  <c r="A464" i="5"/>
  <c r="G463" i="5"/>
  <c r="A463" i="5"/>
  <c r="G462" i="5"/>
  <c r="A462" i="5"/>
  <c r="G461" i="5"/>
  <c r="A461" i="5"/>
  <c r="G460" i="5"/>
  <c r="A460" i="5"/>
  <c r="G459" i="5"/>
  <c r="A459" i="5"/>
  <c r="G458" i="5"/>
  <c r="A458" i="5"/>
  <c r="G457" i="5"/>
  <c r="A457" i="5"/>
  <c r="G456" i="5"/>
  <c r="A456" i="5"/>
  <c r="G455" i="5"/>
  <c r="A455" i="5"/>
  <c r="G454" i="5"/>
  <c r="A454" i="5"/>
  <c r="G453" i="5"/>
  <c r="A453" i="5"/>
  <c r="G452" i="5"/>
  <c r="A452" i="5"/>
  <c r="G451" i="5"/>
  <c r="A451" i="5"/>
  <c r="G450" i="5"/>
  <c r="A450" i="5"/>
  <c r="G449" i="5"/>
  <c r="A449" i="5"/>
  <c r="G448" i="5"/>
  <c r="A448" i="5"/>
  <c r="G447" i="5"/>
  <c r="A447" i="5"/>
  <c r="G446" i="5"/>
  <c r="A446" i="5"/>
  <c r="G445" i="5"/>
  <c r="A445" i="5"/>
  <c r="G444" i="5"/>
  <c r="A444" i="5"/>
  <c r="G443" i="5"/>
  <c r="A443" i="5"/>
  <c r="G442" i="5"/>
  <c r="A442" i="5"/>
  <c r="G441" i="5"/>
  <c r="A441" i="5"/>
  <c r="G440" i="5"/>
  <c r="A440" i="5"/>
  <c r="G439" i="5"/>
  <c r="A439" i="5"/>
  <c r="G438" i="5"/>
  <c r="A438" i="5"/>
  <c r="G437" i="5"/>
  <c r="A437" i="5"/>
  <c r="G436" i="5"/>
  <c r="A436" i="5"/>
  <c r="G435" i="5"/>
  <c r="A435" i="5"/>
  <c r="G434" i="5"/>
  <c r="A434" i="5"/>
  <c r="G433" i="5"/>
  <c r="A433" i="5"/>
  <c r="G432" i="5"/>
  <c r="A432" i="5"/>
  <c r="G431" i="5"/>
  <c r="A431" i="5"/>
  <c r="G430" i="5"/>
  <c r="A430" i="5"/>
  <c r="G429" i="5"/>
  <c r="A429" i="5"/>
  <c r="G428" i="5"/>
  <c r="A428" i="5"/>
  <c r="G427" i="5"/>
  <c r="A427" i="5"/>
  <c r="G426" i="5"/>
  <c r="A426" i="5"/>
  <c r="G425" i="5"/>
  <c r="A425" i="5"/>
  <c r="G424" i="5"/>
  <c r="A424" i="5"/>
  <c r="G423" i="5"/>
  <c r="A423" i="5"/>
  <c r="G422" i="5"/>
  <c r="A422" i="5"/>
  <c r="G421" i="5"/>
  <c r="A421" i="5"/>
  <c r="G420" i="5"/>
  <c r="A420" i="5"/>
  <c r="G419" i="5"/>
  <c r="A419" i="5"/>
  <c r="G418" i="5"/>
  <c r="A418" i="5"/>
  <c r="G417" i="5"/>
  <c r="A417" i="5"/>
  <c r="G416" i="5"/>
  <c r="A416" i="5"/>
  <c r="G415" i="5"/>
  <c r="A415" i="5"/>
  <c r="G414" i="5"/>
  <c r="A414" i="5"/>
  <c r="G413" i="5"/>
  <c r="A413" i="5"/>
  <c r="G412" i="5"/>
  <c r="A412" i="5"/>
  <c r="G411" i="5"/>
  <c r="A411" i="5"/>
  <c r="G410" i="5"/>
  <c r="A410" i="5"/>
  <c r="G409" i="5"/>
  <c r="A409" i="5"/>
  <c r="G408" i="5"/>
  <c r="A408" i="5"/>
  <c r="G407" i="5"/>
  <c r="A407" i="5"/>
  <c r="G406" i="5"/>
  <c r="A406" i="5"/>
  <c r="G405" i="5"/>
  <c r="A405" i="5"/>
  <c r="G404" i="5"/>
  <c r="A404" i="5"/>
  <c r="G403" i="5"/>
  <c r="A403" i="5"/>
  <c r="G402" i="5"/>
  <c r="A402" i="5"/>
  <c r="G401" i="5"/>
  <c r="A401" i="5"/>
  <c r="G400" i="5"/>
  <c r="A400" i="5"/>
  <c r="G399" i="5"/>
  <c r="A399" i="5"/>
  <c r="G398" i="5"/>
  <c r="A398" i="5"/>
  <c r="G397" i="5"/>
  <c r="A397" i="5"/>
  <c r="G396" i="5"/>
  <c r="A396" i="5"/>
  <c r="G395" i="5"/>
  <c r="A395" i="5"/>
  <c r="G394" i="5"/>
  <c r="A394" i="5"/>
  <c r="G393" i="5"/>
  <c r="A393" i="5"/>
  <c r="G392" i="5"/>
  <c r="A392" i="5"/>
  <c r="G391" i="5"/>
  <c r="A391" i="5"/>
  <c r="G390" i="5"/>
  <c r="A390" i="5"/>
  <c r="G389" i="5"/>
  <c r="A389" i="5"/>
  <c r="G388" i="5"/>
  <c r="A388" i="5"/>
  <c r="G387" i="5"/>
  <c r="A387" i="5"/>
  <c r="G386" i="5"/>
  <c r="A386" i="5"/>
  <c r="G385" i="5"/>
  <c r="A385" i="5"/>
  <c r="G384" i="5"/>
  <c r="A384" i="5"/>
  <c r="G383" i="5"/>
  <c r="A383" i="5"/>
  <c r="G382" i="5"/>
  <c r="A382" i="5"/>
  <c r="G381" i="5"/>
  <c r="A381" i="5"/>
  <c r="G380" i="5"/>
  <c r="A380" i="5"/>
  <c r="G379" i="5"/>
  <c r="A379" i="5"/>
  <c r="G378" i="5"/>
  <c r="A378" i="5"/>
  <c r="G377" i="5"/>
  <c r="A377" i="5"/>
  <c r="G376" i="5"/>
  <c r="A376" i="5"/>
  <c r="G375" i="5"/>
  <c r="A375" i="5"/>
  <c r="G374" i="5"/>
  <c r="A374" i="5"/>
  <c r="G373" i="5"/>
  <c r="A373" i="5"/>
  <c r="G372" i="5"/>
  <c r="A372" i="5"/>
  <c r="G371" i="5"/>
  <c r="A371" i="5"/>
  <c r="G370" i="5"/>
  <c r="A370" i="5"/>
  <c r="G369" i="5"/>
  <c r="A369" i="5"/>
  <c r="G368" i="5"/>
  <c r="A368" i="5"/>
  <c r="G367" i="5"/>
  <c r="A367" i="5"/>
  <c r="G366" i="5"/>
  <c r="A366" i="5"/>
  <c r="G365" i="5"/>
  <c r="A365" i="5"/>
  <c r="G364" i="5"/>
  <c r="A364" i="5"/>
  <c r="G363" i="5"/>
  <c r="A363" i="5"/>
  <c r="G362" i="5"/>
  <c r="A362" i="5"/>
  <c r="G361" i="5"/>
  <c r="A361" i="5"/>
  <c r="G360" i="5"/>
  <c r="A360" i="5"/>
  <c r="G359" i="5"/>
  <c r="A359" i="5"/>
  <c r="G358" i="5"/>
  <c r="A358" i="5"/>
  <c r="G357" i="5"/>
  <c r="A357" i="5"/>
  <c r="G356" i="5"/>
  <c r="A356" i="5"/>
  <c r="G355" i="5"/>
  <c r="A355" i="5"/>
  <c r="G354" i="5"/>
  <c r="A354" i="5"/>
  <c r="G353" i="5"/>
  <c r="A353" i="5"/>
  <c r="G352" i="5"/>
  <c r="A352" i="5"/>
  <c r="G351" i="5"/>
  <c r="A351" i="5"/>
  <c r="G350" i="5"/>
  <c r="A350" i="5"/>
  <c r="G349" i="5"/>
  <c r="A349" i="5"/>
  <c r="G348" i="5"/>
  <c r="A348" i="5"/>
  <c r="G347" i="5"/>
  <c r="A347" i="5"/>
  <c r="G346" i="5"/>
  <c r="A346" i="5"/>
  <c r="G345" i="5"/>
  <c r="A345" i="5"/>
  <c r="G344" i="5"/>
  <c r="A344" i="5"/>
  <c r="G343" i="5"/>
  <c r="A343" i="5"/>
  <c r="G342" i="5"/>
  <c r="A342" i="5"/>
  <c r="G341" i="5"/>
  <c r="A341" i="5"/>
  <c r="G340" i="5"/>
  <c r="A340" i="5"/>
  <c r="G339" i="5"/>
  <c r="A339" i="5"/>
  <c r="G338" i="5"/>
  <c r="A338" i="5"/>
  <c r="G337" i="5"/>
  <c r="A337" i="5"/>
  <c r="G336" i="5"/>
  <c r="A336" i="5"/>
  <c r="G335" i="5"/>
  <c r="A335" i="5"/>
  <c r="G334" i="5"/>
  <c r="A334" i="5"/>
  <c r="G333" i="5"/>
  <c r="A333" i="5"/>
  <c r="G332" i="5"/>
  <c r="A332" i="5"/>
  <c r="G331" i="5"/>
  <c r="A331" i="5"/>
  <c r="G330" i="5"/>
  <c r="A330" i="5"/>
  <c r="G329" i="5"/>
  <c r="A329" i="5"/>
  <c r="G328" i="5"/>
  <c r="A328" i="5"/>
  <c r="G327" i="5"/>
  <c r="A327" i="5"/>
  <c r="G326" i="5"/>
  <c r="A326" i="5"/>
  <c r="G325" i="5"/>
  <c r="A325" i="5"/>
  <c r="G324" i="5"/>
  <c r="A324" i="5"/>
  <c r="G323" i="5"/>
  <c r="A323" i="5"/>
  <c r="G322" i="5"/>
  <c r="A322" i="5"/>
  <c r="G321" i="5"/>
  <c r="A321" i="5"/>
  <c r="G320" i="5"/>
  <c r="A320" i="5"/>
  <c r="G319" i="5"/>
  <c r="A319" i="5"/>
  <c r="G318" i="5"/>
  <c r="A318" i="5"/>
  <c r="G317" i="5"/>
  <c r="A317" i="5"/>
  <c r="G316" i="5"/>
  <c r="A316" i="5"/>
  <c r="G315" i="5"/>
  <c r="A315" i="5"/>
  <c r="G314" i="5"/>
  <c r="A314" i="5"/>
  <c r="G313" i="5"/>
  <c r="A313" i="5"/>
  <c r="G312" i="5"/>
  <c r="A312" i="5"/>
  <c r="G311" i="5"/>
  <c r="A311" i="5"/>
  <c r="G310" i="5"/>
  <c r="A310" i="5"/>
  <c r="G309" i="5"/>
  <c r="A309" i="5"/>
  <c r="G308" i="5"/>
  <c r="A308" i="5"/>
  <c r="G307" i="5"/>
  <c r="A307" i="5"/>
  <c r="G306" i="5"/>
  <c r="A306" i="5"/>
  <c r="G305" i="5"/>
  <c r="A305" i="5"/>
  <c r="G304" i="5"/>
  <c r="A304" i="5"/>
  <c r="G303" i="5"/>
  <c r="A303" i="5"/>
  <c r="G302" i="5"/>
  <c r="A302" i="5"/>
  <c r="G301" i="5"/>
  <c r="A301" i="5"/>
  <c r="G300" i="5"/>
  <c r="A300" i="5"/>
  <c r="G299" i="5"/>
  <c r="A299" i="5"/>
  <c r="G298" i="5"/>
  <c r="A298" i="5"/>
  <c r="G297" i="5"/>
  <c r="A297" i="5"/>
  <c r="G296" i="5"/>
  <c r="A296" i="5"/>
  <c r="G295" i="5"/>
  <c r="A295" i="5"/>
  <c r="G294" i="5"/>
  <c r="A294" i="5"/>
  <c r="G293" i="5"/>
  <c r="A293" i="5"/>
  <c r="G292" i="5"/>
  <c r="A292" i="5"/>
  <c r="G291" i="5"/>
  <c r="A291" i="5"/>
  <c r="G290" i="5"/>
  <c r="A290" i="5"/>
  <c r="G289" i="5"/>
  <c r="A289" i="5"/>
  <c r="G288" i="5"/>
  <c r="A288" i="5"/>
  <c r="G287" i="5"/>
  <c r="A287" i="5"/>
  <c r="G286" i="5"/>
  <c r="A286" i="5"/>
  <c r="G285" i="5"/>
  <c r="A285" i="5"/>
  <c r="G284" i="5"/>
  <c r="A284" i="5"/>
  <c r="G283" i="5"/>
  <c r="A283" i="5"/>
  <c r="G282" i="5"/>
  <c r="A282" i="5"/>
  <c r="G281" i="5"/>
  <c r="A281" i="5"/>
  <c r="G280" i="5"/>
  <c r="A280" i="5"/>
  <c r="G279" i="5"/>
  <c r="A279" i="5"/>
  <c r="G278" i="5"/>
  <c r="A278" i="5"/>
  <c r="G277" i="5"/>
  <c r="A277" i="5"/>
  <c r="G276" i="5"/>
  <c r="A276" i="5"/>
  <c r="G275" i="5"/>
  <c r="A275" i="5"/>
  <c r="G274" i="5"/>
  <c r="A274" i="5"/>
  <c r="G273" i="5"/>
  <c r="A273" i="5"/>
  <c r="G272" i="5"/>
  <c r="A272" i="5"/>
  <c r="G271" i="5"/>
  <c r="A271" i="5"/>
  <c r="G270" i="5"/>
  <c r="A270" i="5"/>
  <c r="G269" i="5"/>
  <c r="A269" i="5"/>
  <c r="G268" i="5"/>
  <c r="A268" i="5"/>
  <c r="G267" i="5"/>
  <c r="A267" i="5"/>
  <c r="G266" i="5"/>
  <c r="A266" i="5"/>
  <c r="G265" i="5"/>
  <c r="A265" i="5"/>
  <c r="G264" i="5"/>
  <c r="A264" i="5"/>
  <c r="G263" i="5"/>
  <c r="A263" i="5"/>
  <c r="G262" i="5"/>
  <c r="A262" i="5"/>
  <c r="G261" i="5"/>
  <c r="A261" i="5"/>
  <c r="G260" i="5"/>
  <c r="A260" i="5"/>
  <c r="G259" i="5"/>
  <c r="A259" i="5"/>
  <c r="G258" i="5"/>
  <c r="A258" i="5"/>
  <c r="G257" i="5"/>
  <c r="A257" i="5"/>
  <c r="G256" i="5"/>
  <c r="A256" i="5"/>
  <c r="G255" i="5"/>
  <c r="A255" i="5"/>
  <c r="G254" i="5"/>
  <c r="A254" i="5"/>
  <c r="G253" i="5"/>
  <c r="A253" i="5"/>
  <c r="G252" i="5"/>
  <c r="A252" i="5"/>
  <c r="G251" i="5"/>
  <c r="A251" i="5"/>
  <c r="G250" i="5"/>
  <c r="A250" i="5"/>
  <c r="G249" i="5"/>
  <c r="A249" i="5"/>
  <c r="G248" i="5"/>
  <c r="A248" i="5"/>
  <c r="G247" i="5"/>
  <c r="A247" i="5"/>
  <c r="G246" i="5"/>
  <c r="A246" i="5"/>
  <c r="G245" i="5"/>
  <c r="A245" i="5"/>
  <c r="G244" i="5"/>
  <c r="A244" i="5"/>
  <c r="G243" i="5"/>
  <c r="A243" i="5"/>
  <c r="G242" i="5"/>
  <c r="A242" i="5"/>
  <c r="G241" i="5"/>
  <c r="A241" i="5"/>
  <c r="G240" i="5"/>
  <c r="A240" i="5"/>
  <c r="G239" i="5"/>
  <c r="A239" i="5"/>
  <c r="G238" i="5"/>
  <c r="A238" i="5"/>
  <c r="G237" i="5"/>
  <c r="A237" i="5"/>
  <c r="G236" i="5"/>
  <c r="A236" i="5"/>
  <c r="G235" i="5"/>
  <c r="A235" i="5"/>
  <c r="G234" i="5"/>
  <c r="A234" i="5"/>
  <c r="G233" i="5"/>
  <c r="A233" i="5"/>
  <c r="G232" i="5"/>
  <c r="A232" i="5"/>
  <c r="G231" i="5"/>
  <c r="A231" i="5"/>
  <c r="G230" i="5"/>
  <c r="A230" i="5"/>
  <c r="G229" i="5"/>
  <c r="A229" i="5"/>
  <c r="G228" i="5"/>
  <c r="A228" i="5"/>
  <c r="G227" i="5"/>
  <c r="A227" i="5"/>
  <c r="G226" i="5"/>
  <c r="A226" i="5"/>
  <c r="G225" i="5"/>
  <c r="A225" i="5"/>
  <c r="G224" i="5"/>
  <c r="A224" i="5"/>
  <c r="G223" i="5"/>
  <c r="A223" i="5"/>
  <c r="G222" i="5"/>
  <c r="A222" i="5"/>
  <c r="G221" i="5"/>
  <c r="A221" i="5"/>
  <c r="G220" i="5"/>
  <c r="A220" i="5"/>
  <c r="G219" i="5"/>
  <c r="A219" i="5"/>
  <c r="G218" i="5"/>
  <c r="A218" i="5"/>
  <c r="G217" i="5"/>
  <c r="A217" i="5"/>
  <c r="G216" i="5"/>
  <c r="A216" i="5"/>
  <c r="G215" i="5"/>
  <c r="A215" i="5"/>
  <c r="G214" i="5"/>
  <c r="A214" i="5"/>
  <c r="G213" i="5"/>
  <c r="A213" i="5"/>
  <c r="G212" i="5"/>
  <c r="A212" i="5"/>
  <c r="G211" i="5"/>
  <c r="A211" i="5"/>
  <c r="G210" i="5"/>
  <c r="A210" i="5"/>
  <c r="G209" i="5"/>
  <c r="A209" i="5"/>
  <c r="G208" i="5"/>
  <c r="A208" i="5"/>
  <c r="G207" i="5"/>
  <c r="A207" i="5"/>
  <c r="G206" i="5"/>
  <c r="A206" i="5"/>
  <c r="G205" i="5"/>
  <c r="A205" i="5"/>
  <c r="G204" i="5"/>
  <c r="A204" i="5"/>
  <c r="G203" i="5"/>
  <c r="A203" i="5"/>
  <c r="G202" i="5"/>
  <c r="A202" i="5"/>
  <c r="G201" i="5"/>
  <c r="A201" i="5"/>
  <c r="G200" i="5"/>
  <c r="A200" i="5"/>
  <c r="G199" i="5"/>
  <c r="A199" i="5"/>
  <c r="G198" i="5"/>
  <c r="A198" i="5"/>
  <c r="G197" i="5"/>
  <c r="A197" i="5"/>
  <c r="G196" i="5"/>
  <c r="A196" i="5"/>
  <c r="G195" i="5"/>
  <c r="A195" i="5"/>
  <c r="G194" i="5"/>
  <c r="A194" i="5"/>
  <c r="G193" i="5"/>
  <c r="A193" i="5"/>
  <c r="G192" i="5"/>
  <c r="A192" i="5"/>
  <c r="G191" i="5"/>
  <c r="A191" i="5"/>
  <c r="G190" i="5"/>
  <c r="A190" i="5"/>
  <c r="G189" i="5"/>
  <c r="A189" i="5"/>
  <c r="G188" i="5"/>
  <c r="A188" i="5"/>
  <c r="G187" i="5"/>
  <c r="A187" i="5"/>
  <c r="G186" i="5"/>
  <c r="A186" i="5"/>
  <c r="G185" i="5"/>
  <c r="A185" i="5"/>
  <c r="G184" i="5"/>
  <c r="A184" i="5"/>
  <c r="G183" i="5"/>
  <c r="A183" i="5"/>
  <c r="G182" i="5"/>
  <c r="A182" i="5"/>
  <c r="G181" i="5"/>
  <c r="A181" i="5"/>
  <c r="G180" i="5"/>
  <c r="A180" i="5"/>
  <c r="G179" i="5"/>
  <c r="A179" i="5"/>
  <c r="G178" i="5"/>
  <c r="A178" i="5"/>
  <c r="G177" i="5"/>
  <c r="A177" i="5"/>
  <c r="G176" i="5"/>
  <c r="A176" i="5"/>
  <c r="G175" i="5"/>
  <c r="A175" i="5"/>
  <c r="G174" i="5"/>
  <c r="A174" i="5"/>
  <c r="G173" i="5"/>
  <c r="A173" i="5"/>
  <c r="G172" i="5"/>
  <c r="A172" i="5"/>
  <c r="G171" i="5"/>
  <c r="A171" i="5"/>
  <c r="G170" i="5"/>
  <c r="A170" i="5"/>
  <c r="G169" i="5"/>
  <c r="A169" i="5"/>
  <c r="G168" i="5"/>
  <c r="A168" i="5"/>
  <c r="G167" i="5"/>
  <c r="A167" i="5"/>
  <c r="G166" i="5"/>
  <c r="A166" i="5"/>
  <c r="G165" i="5"/>
  <c r="A165" i="5"/>
  <c r="G164" i="5"/>
  <c r="A164" i="5"/>
  <c r="G163" i="5"/>
  <c r="A163" i="5"/>
  <c r="G162" i="5"/>
  <c r="A162" i="5"/>
  <c r="G161" i="5"/>
  <c r="A161" i="5"/>
  <c r="G160" i="5"/>
  <c r="A160" i="5"/>
  <c r="G159" i="5"/>
  <c r="A159" i="5"/>
  <c r="G158" i="5"/>
  <c r="A158" i="5"/>
  <c r="G157" i="5"/>
  <c r="A157" i="5"/>
  <c r="G156" i="5"/>
  <c r="A156" i="5"/>
  <c r="G155" i="5"/>
  <c r="A155" i="5"/>
  <c r="G154" i="5"/>
  <c r="A154" i="5"/>
  <c r="G153" i="5"/>
  <c r="A153" i="5"/>
  <c r="G152" i="5"/>
  <c r="A152" i="5"/>
  <c r="G151" i="5"/>
  <c r="A151" i="5"/>
  <c r="G150" i="5"/>
  <c r="A150" i="5"/>
  <c r="G149" i="5"/>
  <c r="A149" i="5"/>
  <c r="G148" i="5"/>
  <c r="A148" i="5"/>
  <c r="G147" i="5"/>
  <c r="A147" i="5"/>
  <c r="G146" i="5"/>
  <c r="A146" i="5"/>
  <c r="G145" i="5"/>
  <c r="A145" i="5"/>
  <c r="G144" i="5"/>
  <c r="A144" i="5"/>
  <c r="G143" i="5"/>
  <c r="A143" i="5"/>
  <c r="G142" i="5"/>
  <c r="A142" i="5"/>
  <c r="G141" i="5"/>
  <c r="A141" i="5"/>
  <c r="G140" i="5"/>
  <c r="A140" i="5"/>
  <c r="G139" i="5"/>
  <c r="A139" i="5"/>
  <c r="G138" i="5"/>
  <c r="A138" i="5"/>
  <c r="G137" i="5"/>
  <c r="A137" i="5"/>
  <c r="G136" i="5"/>
  <c r="A136" i="5"/>
  <c r="G135" i="5"/>
  <c r="A135" i="5"/>
  <c r="G134" i="5"/>
  <c r="A134" i="5"/>
  <c r="G133" i="5"/>
  <c r="A133" i="5"/>
  <c r="G132" i="5"/>
  <c r="A132" i="5"/>
  <c r="G131" i="5"/>
  <c r="A131" i="5"/>
  <c r="G130" i="5"/>
  <c r="A130" i="5"/>
  <c r="G129" i="5"/>
  <c r="A129" i="5"/>
  <c r="G128" i="5"/>
  <c r="A128" i="5"/>
  <c r="G127" i="5"/>
  <c r="A127" i="5"/>
  <c r="G126" i="5"/>
  <c r="A126" i="5"/>
  <c r="G125" i="5"/>
  <c r="A125" i="5"/>
  <c r="G124" i="5"/>
  <c r="A124" i="5"/>
  <c r="G123" i="5"/>
  <c r="A123" i="5"/>
  <c r="G122" i="5"/>
  <c r="A122" i="5"/>
  <c r="G121" i="5"/>
  <c r="A121" i="5"/>
  <c r="G120" i="5"/>
  <c r="A120" i="5"/>
  <c r="G119" i="5"/>
  <c r="A119" i="5"/>
  <c r="G118" i="5"/>
  <c r="A118" i="5"/>
  <c r="G117" i="5"/>
  <c r="A117" i="5"/>
  <c r="G116" i="5"/>
  <c r="A116" i="5"/>
  <c r="G115" i="5"/>
  <c r="A115" i="5"/>
  <c r="G114" i="5"/>
  <c r="A114" i="5"/>
  <c r="G113" i="5"/>
  <c r="A113" i="5"/>
  <c r="G112" i="5"/>
  <c r="A112" i="5"/>
  <c r="G111" i="5"/>
  <c r="A111" i="5"/>
  <c r="G110" i="5"/>
  <c r="A110" i="5"/>
  <c r="G109" i="5"/>
  <c r="A109" i="5"/>
  <c r="G108" i="5"/>
  <c r="A108" i="5"/>
  <c r="G107" i="5"/>
  <c r="A107" i="5"/>
  <c r="G106" i="5"/>
  <c r="A106" i="5"/>
  <c r="G105" i="5"/>
  <c r="A105" i="5"/>
  <c r="G104" i="5"/>
  <c r="A104" i="5"/>
  <c r="G103" i="5"/>
  <c r="A103" i="5"/>
  <c r="G102" i="5"/>
  <c r="A102" i="5"/>
  <c r="G101" i="5"/>
  <c r="A101" i="5"/>
  <c r="G100" i="5"/>
  <c r="A100" i="5"/>
  <c r="G99" i="5"/>
  <c r="A99" i="5"/>
  <c r="G98" i="5"/>
  <c r="A98" i="5"/>
  <c r="G97" i="5"/>
  <c r="A97" i="5"/>
  <c r="G96" i="5"/>
  <c r="A96" i="5"/>
  <c r="G95" i="5"/>
  <c r="A95" i="5"/>
  <c r="G94" i="5"/>
  <c r="A94" i="5"/>
  <c r="G93" i="5"/>
  <c r="A93" i="5"/>
  <c r="G92" i="5"/>
  <c r="A92" i="5"/>
  <c r="G91" i="5"/>
  <c r="A91" i="5"/>
  <c r="G90" i="5"/>
  <c r="A90" i="5"/>
  <c r="G89" i="5"/>
  <c r="A89" i="5"/>
  <c r="G88" i="5"/>
  <c r="A88" i="5"/>
  <c r="G87" i="5"/>
  <c r="A87" i="5"/>
  <c r="G86" i="5"/>
  <c r="A86" i="5"/>
  <c r="G85" i="5"/>
  <c r="A85" i="5"/>
  <c r="G84" i="5"/>
  <c r="A84" i="5"/>
  <c r="G83" i="5"/>
  <c r="A83" i="5"/>
  <c r="G82" i="5"/>
  <c r="A82" i="5"/>
  <c r="G81" i="5"/>
  <c r="A81" i="5"/>
  <c r="G80" i="5"/>
  <c r="A80" i="5"/>
  <c r="G79" i="5"/>
  <c r="A79" i="5"/>
  <c r="G78" i="5"/>
  <c r="A78" i="5"/>
  <c r="G77" i="5"/>
  <c r="A77" i="5"/>
  <c r="G76" i="5"/>
  <c r="A76" i="5"/>
  <c r="G75" i="5"/>
  <c r="A75" i="5"/>
  <c r="G74" i="5"/>
  <c r="A74" i="5"/>
  <c r="G73" i="5"/>
  <c r="A73" i="5"/>
  <c r="G72" i="5"/>
  <c r="A72" i="5"/>
  <c r="G71" i="5"/>
  <c r="A71" i="5"/>
  <c r="G70" i="5"/>
  <c r="A70" i="5"/>
  <c r="G69" i="5"/>
  <c r="A69" i="5"/>
  <c r="G68" i="5"/>
  <c r="A68" i="5"/>
  <c r="G67" i="5"/>
  <c r="A67" i="5"/>
  <c r="G66" i="5"/>
  <c r="A66" i="5"/>
  <c r="G65" i="5"/>
  <c r="A65" i="5"/>
  <c r="G64" i="5"/>
  <c r="A64" i="5"/>
  <c r="G63" i="5"/>
  <c r="A63" i="5"/>
  <c r="G62" i="5"/>
  <c r="A62" i="5"/>
  <c r="G61" i="5"/>
  <c r="A61" i="5"/>
  <c r="G60" i="5"/>
  <c r="A60" i="5"/>
  <c r="G59" i="5"/>
  <c r="A59" i="5"/>
  <c r="G58" i="5"/>
  <c r="A58" i="5"/>
  <c r="G57" i="5"/>
  <c r="A57" i="5"/>
  <c r="G56" i="5"/>
  <c r="A56" i="5"/>
  <c r="G55" i="5"/>
  <c r="A55" i="5"/>
  <c r="G54" i="5"/>
  <c r="A54" i="5"/>
  <c r="G53" i="5"/>
  <c r="A53" i="5"/>
  <c r="G52" i="5"/>
  <c r="A52" i="5"/>
  <c r="G51" i="5"/>
  <c r="A51" i="5"/>
  <c r="G50" i="5"/>
  <c r="A50" i="5"/>
  <c r="G49" i="5"/>
  <c r="A49" i="5"/>
  <c r="G48" i="5"/>
  <c r="A48" i="5"/>
  <c r="G47" i="5"/>
  <c r="A47" i="5"/>
  <c r="G46" i="5"/>
  <c r="A46" i="5"/>
  <c r="G45" i="5"/>
  <c r="A45" i="5"/>
  <c r="G44" i="5"/>
  <c r="A44" i="5"/>
  <c r="G43" i="5"/>
  <c r="A43" i="5"/>
  <c r="G42" i="5"/>
  <c r="A42" i="5"/>
  <c r="G41" i="5"/>
  <c r="A41" i="5"/>
  <c r="G40" i="5"/>
  <c r="A40" i="5"/>
  <c r="G39" i="5"/>
  <c r="A39" i="5"/>
  <c r="G38" i="5"/>
  <c r="A38" i="5"/>
  <c r="G37" i="5"/>
  <c r="A37" i="5"/>
  <c r="G36" i="5"/>
  <c r="A36" i="5"/>
  <c r="G35" i="5"/>
  <c r="A35" i="5"/>
  <c r="G34" i="5"/>
  <c r="A34" i="5"/>
  <c r="G33" i="5"/>
  <c r="A33" i="5"/>
  <c r="G32" i="5"/>
  <c r="A32" i="5"/>
  <c r="G31" i="5"/>
  <c r="A31" i="5"/>
  <c r="G30" i="5"/>
  <c r="A30" i="5"/>
  <c r="G29" i="5"/>
  <c r="A29" i="5"/>
  <c r="G28" i="5"/>
  <c r="A28" i="5"/>
  <c r="G27" i="5"/>
  <c r="A27" i="5"/>
  <c r="G26" i="5"/>
  <c r="A26" i="5"/>
  <c r="G25" i="5"/>
  <c r="A25" i="5"/>
  <c r="G24" i="5"/>
  <c r="A24" i="5"/>
  <c r="G23" i="5"/>
  <c r="A23" i="5"/>
  <c r="G22" i="5"/>
  <c r="A22" i="5"/>
  <c r="G21" i="5"/>
  <c r="A21" i="5"/>
  <c r="G20" i="5"/>
  <c r="A20" i="5"/>
  <c r="G19" i="5"/>
  <c r="A19" i="5"/>
  <c r="G18" i="5"/>
  <c r="A18" i="5"/>
  <c r="G17" i="5"/>
  <c r="A17" i="5"/>
  <c r="G16" i="5"/>
  <c r="A16" i="5"/>
  <c r="G15" i="5"/>
  <c r="A15" i="5"/>
  <c r="G14" i="5"/>
  <c r="A14" i="5"/>
  <c r="G13" i="5"/>
  <c r="A13" i="5"/>
  <c r="G12" i="5"/>
  <c r="A12" i="5"/>
  <c r="G11" i="5"/>
  <c r="A11" i="5"/>
  <c r="G10" i="5"/>
  <c r="A10" i="5"/>
  <c r="G9" i="5"/>
  <c r="A9" i="5"/>
  <c r="G8" i="5"/>
  <c r="A8" i="5"/>
  <c r="G7" i="5"/>
  <c r="A7" i="5"/>
  <c r="G6" i="5"/>
  <c r="A6" i="5"/>
  <c r="G5" i="5"/>
  <c r="A5" i="5"/>
  <c r="G4" i="5"/>
  <c r="A4" i="5"/>
  <c r="G3" i="5"/>
  <c r="A3" i="5"/>
  <c r="G2" i="5"/>
  <c r="A2" i="5"/>
</calcChain>
</file>

<file path=xl/sharedStrings.xml><?xml version="1.0" encoding="utf-8"?>
<sst xmlns="http://schemas.openxmlformats.org/spreadsheetml/2006/main" count="1224" uniqueCount="515">
  <si>
    <t>Etiquetas de fila</t>
  </si>
  <si>
    <t>Cuenta de NOMBRE O RAZON SOCIAL (CONTRATISTA)</t>
  </si>
  <si>
    <t>2 Selección abreviada</t>
  </si>
  <si>
    <t>Selección Abreviada de Menor Cuantia sin Manifestacion de Interés</t>
  </si>
  <si>
    <t>Selección abreviada menor cuantía</t>
  </si>
  <si>
    <t>5 Contratación directa</t>
  </si>
  <si>
    <t>ARRENDAMIENTO DE INMUEBLES</t>
  </si>
  <si>
    <t xml:space="preserve">PRESTACION DE SERVICIOS DE  APOYO </t>
  </si>
  <si>
    <t>PRESTACION DE SERVICIOS DE APOYO</t>
  </si>
  <si>
    <t>PRESTACION DE SERVICIOS DE APOYO A LA GESTIÓN</t>
  </si>
  <si>
    <t>PRESTACIÓN DE SERVICIOS DE APOYO A LA GESTIÓN</t>
  </si>
  <si>
    <t>PRESTACION DE SERVICIOS PROFESIONALES</t>
  </si>
  <si>
    <t>PRESTACIÓN DE SERVICIOS PROFESIONALES</t>
  </si>
  <si>
    <t>Servicios de apoyo a la gestión</t>
  </si>
  <si>
    <t xml:space="preserve">Servicios de apoyo a la gestión </t>
  </si>
  <si>
    <t xml:space="preserve">Servicios profesional </t>
  </si>
  <si>
    <t xml:space="preserve">Servicios profesionales </t>
  </si>
  <si>
    <t>Total general</t>
  </si>
  <si>
    <t>N°</t>
  </si>
  <si>
    <t>NO CONTRATO</t>
  </si>
  <si>
    <t xml:space="preserve">FECHA DE SOLICITUD </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</si>
  <si>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</si>
  <si>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</si>
  <si>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</si>
  <si>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</si>
  <si>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</si>
  <si>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</si>
  <si>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</si>
  <si>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</si>
  <si>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</si>
  <si>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</si>
  <si>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</si>
  <si>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</si>
  <si>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</si>
  <si>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</si>
  <si>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</si>
  <si>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DEPENDENCIA</t>
  </si>
  <si>
    <t xml:space="preserve">31 31-Servicios Profesionales </t>
  </si>
  <si>
    <t>1 1. Inversión</t>
  </si>
  <si>
    <t>SUBDIRECCION DE ASUNTOS LEGALES-SAL</t>
  </si>
  <si>
    <t>2 2. Funcionamiento</t>
  </si>
  <si>
    <t>SUBDIRECCION DE DISPOSICION FINAL-SDF</t>
  </si>
  <si>
    <t>SUBDIRECCION DE SERVICIOS FUNERARIOS Y ALUMBRADO PUBLICO-SSFAP</t>
  </si>
  <si>
    <t xml:space="preserve">33 33-Servicios Apoyo a la Gestion de la Entidad (servicios administrativos) </t>
  </si>
  <si>
    <t>OFICINA DE TECNOLOGIAS DE LA INFORMACION Y LAS COMUNICACIONES-TICS</t>
  </si>
  <si>
    <t>SUBDIRECCION DE RECOLECCION, BARRIDO Y LIMPIEZA-RBL</t>
  </si>
  <si>
    <t>STHEPANIE ROMAN PARDO</t>
  </si>
  <si>
    <t>Oswaldo Alfonso Arias Rodríguez</t>
  </si>
  <si>
    <t>SUBDIRECCION ADMINISTRATIVA Y FINANCIERA-SAF</t>
  </si>
  <si>
    <t>DIRECCION GENERAL</t>
  </si>
  <si>
    <t>SUBDIRECCION DE APROVECHAMIENTO-SA</t>
  </si>
  <si>
    <t>OFICINA ASESORA DE COMUNICACIONES Y RELACIONES INTERINSTITUCIONALES-OACRI</t>
  </si>
  <si>
    <t>OFICINA DE CONTROL INTERNO DISCIPLINARIO-OCDI</t>
  </si>
  <si>
    <t>ANA MARIA MANCIPE MONTENEGRO</t>
  </si>
  <si>
    <t xml:space="preserve">132 132-Arrendamiento de bienes inmuebles </t>
  </si>
  <si>
    <t>OFICINA ASESORA DE PLANEACION-OAP</t>
  </si>
  <si>
    <t>JHON ALEXANDER AVILA MOLANO</t>
  </si>
  <si>
    <t>RAUL IVAN ARIAS RODRIGUEZ</t>
  </si>
  <si>
    <t>MAGDA CELENA MANOSALVA DE CELIS</t>
  </si>
  <si>
    <t>Clase de Contrat0</t>
  </si>
  <si>
    <t>MODALIDAD DE SELECCIÓN 2</t>
  </si>
  <si>
    <t>TIPO PERSONA 3</t>
  </si>
  <si>
    <t>TIPO CONFIGURACION 4</t>
  </si>
  <si>
    <t>UNIDAD PLAZO DE EJECUCIÓN 5</t>
  </si>
  <si>
    <t>TIPO DE GASTO 6</t>
  </si>
  <si>
    <t>PROCEDIMIENTO</t>
  </si>
  <si>
    <t>REGIMEN DE CONTRATACION</t>
  </si>
  <si>
    <t xml:space="preserve">TIPO DE MODIFICACION </t>
  </si>
  <si>
    <t>GENERO</t>
  </si>
  <si>
    <t>10 10-Contrato de Obra</t>
  </si>
  <si>
    <t>1 Licitación pública</t>
  </si>
  <si>
    <t xml:space="preserve">1 1. Natural </t>
  </si>
  <si>
    <t>1 1-Unión Temporal</t>
  </si>
  <si>
    <t>1 1. Días</t>
  </si>
  <si>
    <t>1 1. Subasta Inversa</t>
  </si>
  <si>
    <t>1 1. Ley 80</t>
  </si>
  <si>
    <t>1 1. Cesión</t>
  </si>
  <si>
    <t>Masculino</t>
  </si>
  <si>
    <t xml:space="preserve">21 21-Consultoría (Interventoría) </t>
  </si>
  <si>
    <t>2 2. Jurídica</t>
  </si>
  <si>
    <t>2 2-Consorcio</t>
  </si>
  <si>
    <t>2 2. Meses</t>
  </si>
  <si>
    <t>2 2. Menor cuantía</t>
  </si>
  <si>
    <t>2 2. Privado</t>
  </si>
  <si>
    <t>2 2. Adición</t>
  </si>
  <si>
    <t>Femenino</t>
  </si>
  <si>
    <t xml:space="preserve">22 22-Consultoría (Gerencia de Obra) </t>
  </si>
  <si>
    <t>3 Concurso de méritos</t>
  </si>
  <si>
    <t>3 3-Administradora Pública Cooperativa</t>
  </si>
  <si>
    <t>3 3. Años</t>
  </si>
  <si>
    <t xml:space="preserve">3 3. Servicio de la deuda </t>
  </si>
  <si>
    <t>3 3. Concurso de méritos abiertos</t>
  </si>
  <si>
    <t>3 3. Convenios Ley 489</t>
  </si>
  <si>
    <t>3 3. Prorroga</t>
  </si>
  <si>
    <t xml:space="preserve">23 23-Consultoría (Gerencia de Proyecto) </t>
  </si>
  <si>
    <t>4 Mínima cuantía</t>
  </si>
  <si>
    <t>4 4-Otras Entidades de Economía Solidaria</t>
  </si>
  <si>
    <t>4 4. Indeterminado</t>
  </si>
  <si>
    <t>4 4. Otro</t>
  </si>
  <si>
    <t>4 4. Concurso de méritos con precalificación</t>
  </si>
  <si>
    <t>4 4. CP Art. 355 privadas sin ánimo de lucro</t>
  </si>
  <si>
    <t>4 4. Adición / Prórroga</t>
  </si>
  <si>
    <t>OFICINA DE CONTROL INTERNO-OCI</t>
  </si>
  <si>
    <t xml:space="preserve">24 24-Consultoría (Estudios y Diseños Tecnicos) </t>
  </si>
  <si>
    <t>5 5-Sociedad Anónima</t>
  </si>
  <si>
    <t>5 5. Concurso de méritos con jurados</t>
  </si>
  <si>
    <t/>
  </si>
  <si>
    <t>5 5. Anulación</t>
  </si>
  <si>
    <t xml:space="preserve">25 25-Consultoría (Estudios de Prefactibilidad y Factibilidad) </t>
  </si>
  <si>
    <t>6 Contratación directa por Urgencia Manifiesta</t>
  </si>
  <si>
    <t>6 6-Sociedad Ltda.</t>
  </si>
  <si>
    <t>6 6. Otro</t>
  </si>
  <si>
    <t>6 6. Renegociación por menor valor</t>
  </si>
  <si>
    <t xml:space="preserve">26 26-Consultoría (Asesoría Técnica) </t>
  </si>
  <si>
    <t>7 Convocatoria pública</t>
  </si>
  <si>
    <t>7 7-Sociedad Comandita Simple</t>
  </si>
  <si>
    <t>7 7. Reinversión</t>
  </si>
  <si>
    <t xml:space="preserve">29 29-Consultoría (Otros) </t>
  </si>
  <si>
    <t>8 Otra Regimen Especial</t>
  </si>
  <si>
    <t>9 9-Fundación sin ánimo de lucro</t>
  </si>
  <si>
    <t>30 30-Servicios de Mantenimiento y/o Reparación</t>
  </si>
  <si>
    <t>9 Menor cuantía</t>
  </si>
  <si>
    <t>10 10-Corporación sin ánimo de lucro, Organización no Gubernamental -ONG-</t>
  </si>
  <si>
    <t>11 11-Entidad Estatal</t>
  </si>
  <si>
    <t xml:space="preserve">32 32-Servicios Artísticos </t>
  </si>
  <si>
    <t>12 12-Universidad Pública</t>
  </si>
  <si>
    <t>13 13-Universidad Privada</t>
  </si>
  <si>
    <t xml:space="preserve">34 34-Servicios Asistenciales de Salud </t>
  </si>
  <si>
    <t>14 14-Institución de Investigación Científica</t>
  </si>
  <si>
    <t xml:space="preserve">35 35-Servicios de Comunicaciones </t>
  </si>
  <si>
    <t>15 15-Organismo Multilateral</t>
  </si>
  <si>
    <t xml:space="preserve">36 36-Servicios de Edición </t>
  </si>
  <si>
    <t>16 16-Institución Aseguradora</t>
  </si>
  <si>
    <t xml:space="preserve">37 37-Servicios de Impresión </t>
  </si>
  <si>
    <t>17 17-Institución Financiera</t>
  </si>
  <si>
    <t xml:space="preserve">38 38-Servicios de Publicación </t>
  </si>
  <si>
    <t>18 18-Empresa Social del Estado - E.S.E.</t>
  </si>
  <si>
    <t xml:space="preserve">39 39-Servicios de Capacitación </t>
  </si>
  <si>
    <t>19 19-Empresa de Servicios Públicos - E.S.P.</t>
  </si>
  <si>
    <t xml:space="preserve">40 40-Servicios de Outsourcing </t>
  </si>
  <si>
    <t>20 20-Institución Prestadora de Servicios - I.P.S.</t>
  </si>
  <si>
    <t>41 41-Desarrollo de Proyectos Culturales</t>
  </si>
  <si>
    <t>21 21-Empresa Promotora de Salud - E.P.S.</t>
  </si>
  <si>
    <t xml:space="preserve">42 42-Suministro de Bienes en general </t>
  </si>
  <si>
    <t>22 22-Administradora de Régimen Subsidiado - A.R.S</t>
  </si>
  <si>
    <t xml:space="preserve">43 43-Suministro de Servicio de Vigilancia </t>
  </si>
  <si>
    <t>23 23-Empresa Unipersonal</t>
  </si>
  <si>
    <t xml:space="preserve">44 44-Suministro de Servicio de Aseo </t>
  </si>
  <si>
    <t>24 24-Otro</t>
  </si>
  <si>
    <t xml:space="preserve">45 45-Sumunistro de Alimentos </t>
  </si>
  <si>
    <t>25 25-Sociedad por Acciones Simplificadas - SAS</t>
  </si>
  <si>
    <t xml:space="preserve">46 46-Sumunistro de Medicamentos </t>
  </si>
  <si>
    <t>26 26-Persona Natural</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</si>
  <si>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</si>
  <si>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</si>
  <si>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</si>
  <si>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</si>
  <si>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</si>
  <si>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</si>
  <si>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</si>
  <si>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</si>
  <si>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</si>
  <si>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</si>
  <si>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</si>
  <si>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</si>
  <si>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</si>
  <si>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</si>
  <si>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</si>
  <si>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</si>
  <si>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</si>
  <si>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</si>
  <si>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</si>
  <si>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</si>
  <si>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</si>
  <si>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</si>
  <si>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</si>
  <si>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</si>
  <si>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</si>
  <si>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</si>
  <si>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</si>
  <si>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</si>
  <si>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</si>
  <si>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</si>
  <si>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</si>
  <si>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</si>
  <si>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</si>
  <si>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</si>
  <si>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</si>
  <si>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</si>
  <si>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</si>
  <si>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</si>
  <si>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</si>
  <si>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</si>
  <si>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</si>
  <si>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</si>
  <si>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</si>
  <si>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</si>
  <si>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</si>
  <si>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</si>
  <si>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NOMBRE DEL SUPERVISOR</t>
  </si>
  <si>
    <t>CARGO</t>
  </si>
  <si>
    <t>NIT Y/O CEDULA SUPERVISOR</t>
  </si>
  <si>
    <t>LUZ AMANDA CAMACHO SANCHEZ</t>
  </si>
  <si>
    <t>DIRECTORA GENERAL</t>
  </si>
  <si>
    <t>MONICA ANDREA BONILLA VELASCO</t>
  </si>
  <si>
    <t>ASESOR(A)</t>
  </si>
  <si>
    <t>JULIAN CAMILO AMADO VELANDIA</t>
  </si>
  <si>
    <t>JEFE OFICINA ASESORA DE COMUNICACIONES Y RELACIONES INTERINSTITUCIONALES</t>
  </si>
  <si>
    <t>FRANCISCO JOSE AYALA SANMIGUEL</t>
  </si>
  <si>
    <t>JEFE OFICINA ASESORA DE PLANEACION</t>
  </si>
  <si>
    <t>ANDRES PABON SALAMANCA</t>
  </si>
  <si>
    <t>JEFE OFICINA CONTROL INTERNO</t>
  </si>
  <si>
    <t>CESAR MAURICIO BELTRAN LOPEZ</t>
  </si>
  <si>
    <t>JEFE OFICINA DE TECNOLOGIAS DE LA INFORMACION Y LAS COMUNICACIONES</t>
  </si>
  <si>
    <t>RUBEN DARIO PERILLA CARDENAS</t>
  </si>
  <si>
    <t>SUBDIRECTOR DE ADMINISTRATIVA Y FINANCIERA</t>
  </si>
  <si>
    <t>PETER ZAHIT GOMEZ</t>
  </si>
  <si>
    <t>PROFESIONAL ESPECIALIZADO</t>
  </si>
  <si>
    <t>BLANCA YOMAR LOPEZ DELGADILLO</t>
  </si>
  <si>
    <t>FERNANDO MARTIN ROMERO</t>
  </si>
  <si>
    <t>PROFESIONAL UNIVERSITARIO</t>
  </si>
  <si>
    <t>WILSON ORLANDO REYES</t>
  </si>
  <si>
    <t>ALMACENISTA GENERAL</t>
  </si>
  <si>
    <t>SANDRA RUIZ MEDELIN</t>
  </si>
  <si>
    <t>ALVARO RAUL PARRA ERAZO</t>
  </si>
  <si>
    <t>SUBDIRECTOR DE APROVECHAMIENTO</t>
  </si>
  <si>
    <t>CARLOS ARTURO QUINTANA ASTRO</t>
  </si>
  <si>
    <t>SUBDIRECTOR DE ASUNTOS LEGALES</t>
  </si>
  <si>
    <t>FREDY FERLEY ALDANA ARIAS</t>
  </si>
  <si>
    <t>SUBDIRECTOR(A)</t>
  </si>
  <si>
    <t>HERMES HUMBERTO FORERO</t>
  </si>
  <si>
    <t>SUBDIRECTOR DE RBL</t>
  </si>
  <si>
    <t>INGRID LISBETH RAMIREZ MORENO</t>
  </si>
  <si>
    <t>SUBDIRECTORA DE SERVICIOS FUNERARIOS Y ALUMBRADO PUBLICO</t>
  </si>
  <si>
    <t>Abogado asignado</t>
  </si>
  <si>
    <t>ABOGADO ENCARGADO</t>
  </si>
  <si>
    <t>NIT Y/O CEDULA</t>
  </si>
  <si>
    <t>D.V / CODIGO DE VERIFICACION RUT</t>
  </si>
  <si>
    <t>REPRESENTANTE LEGAL</t>
  </si>
  <si>
    <t>NIT REPRESENTANTE LEGAL</t>
  </si>
  <si>
    <t>CESIONARIO</t>
  </si>
  <si>
    <t>NIT O CC CESIONARIO</t>
  </si>
  <si>
    <t>FECHA CESION</t>
  </si>
  <si>
    <t>CONSORCIO O UNION TEMPORAL</t>
  </si>
  <si>
    <t>EMPRESAS PARTICIPANTES DE LA UNION TEMPORAL O CONSORCIO</t>
  </si>
  <si>
    <t>PORCENTAJE DE PARTICIPACION</t>
  </si>
  <si>
    <t>FECHA DE NACIMIENTO DD-MM-AA</t>
  </si>
  <si>
    <t>DIRECCION</t>
  </si>
  <si>
    <t>TELEFONO</t>
  </si>
  <si>
    <t>CORREO ELECTRONICO</t>
  </si>
  <si>
    <t>NATURALEZA JURIDICA</t>
  </si>
  <si>
    <t>Edad</t>
  </si>
  <si>
    <t>PROFESION DE ACUERDO HOJA DE VIDA SIDEAP</t>
  </si>
  <si>
    <t>ESTUDIOS ESPECIALIZADOS DE ACUERDO SIDEAP</t>
  </si>
  <si>
    <t>TOTAL EXPERIENCIA SIDEAP</t>
  </si>
  <si>
    <t>OBSERVACIONES VALOR</t>
  </si>
  <si>
    <t>VALOR ADICIONES</t>
  </si>
  <si>
    <t>VIGENCIAS FUTURAS</t>
  </si>
  <si>
    <t>FECHA DE  INICIO</t>
  </si>
  <si>
    <t>FECHA DE TERMINACION</t>
  </si>
  <si>
    <t>TIEMPO EJECUCION INICIAL
En meses</t>
  </si>
  <si>
    <t>EJECUCION TOTAL EN DIAS</t>
  </si>
  <si>
    <t>NO ORFEO</t>
  </si>
  <si>
    <t>NO CDP</t>
  </si>
  <si>
    <t>FECHA CDP</t>
  </si>
  <si>
    <t>RUBRO PRESUPUESTAL</t>
  </si>
  <si>
    <t>NO RP</t>
  </si>
  <si>
    <t>FECHA REGISTRO</t>
  </si>
  <si>
    <t>CLAUSULA LIQUIDACION</t>
  </si>
  <si>
    <t>LIQUIDADO O TERMINADO ANTICIPADAMENTE</t>
  </si>
  <si>
    <t>FECHA ACTA LIQUIDACION O TERMINACION ANTICIPADA</t>
  </si>
  <si>
    <t>NIVEL DE ACUERDO A TABLA DE HONORARIOS</t>
  </si>
  <si>
    <t>VENCIMIENTO LIQUIDACION</t>
  </si>
  <si>
    <t>FECHA DE SUSCRPCIÓN</t>
  </si>
  <si>
    <t>UAESP-05-2026</t>
  </si>
  <si>
    <t>anulado</t>
  </si>
  <si>
    <t>UAESP-06-2026</t>
  </si>
  <si>
    <t>UAESP-13-2026</t>
  </si>
  <si>
    <t>RECHAZADO</t>
  </si>
  <si>
    <t>SAP-003: Prestar servicios profesionales para el control y administración de las comunicaciones internas y externas del proceso de alumbrado público, utilizando los sistemas de información y gestión documental y las bases de seguimiento y control.</t>
  </si>
  <si>
    <t>DAVID FERNANDO PACHECHO ARIZA</t>
  </si>
  <si>
    <t>UAESP-81-2026</t>
  </si>
  <si>
    <t>NATALIA GONZÁLEZ PORRAS</t>
  </si>
  <si>
    <t>UAESP-117-2026</t>
  </si>
  <si>
    <t>SA-028 Prestar servicios profesionales a la Subdirección de Aprovechamiento para realizar las actividades de coordinación técnica, administrativa y financiera requeridas para el programa de Incentivo al Aprovechamiento y Tratamiento de Residuos Sólidos (IAT), así como de actividades encaminadas al fortalecimiento de la actividad del reciclaje, las organizaciones y los recicladores de oficio</t>
  </si>
  <si>
    <t>UAESP-235-2026</t>
  </si>
  <si>
    <t>DIANA PAOLA PEÑATA GOMEZ</t>
  </si>
  <si>
    <t>UAESP-362-2026</t>
  </si>
  <si>
    <t>A1</t>
  </si>
  <si>
    <t>A2</t>
  </si>
  <si>
    <t>A3</t>
  </si>
  <si>
    <t>A4</t>
  </si>
  <si>
    <t>A5</t>
  </si>
  <si>
    <t>TOTAL ADICIONES</t>
  </si>
  <si>
    <t>P1</t>
  </si>
  <si>
    <t>PLAZO</t>
  </si>
  <si>
    <t>P2</t>
  </si>
  <si>
    <t>P3</t>
  </si>
  <si>
    <t>1 MES</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</si>
  <si>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</si>
  <si>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</si>
  <si>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</si>
  <si>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</si>
  <si>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</si>
  <si>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</si>
  <si>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</si>
  <si>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</si>
  <si>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</si>
  <si>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</si>
  <si>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</si>
  <si>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</si>
  <si>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</si>
  <si>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</si>
  <si>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</si>
  <si>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</si>
  <si>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</si>
  <si>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</si>
  <si>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</si>
  <si>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</si>
  <si>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</si>
  <si>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</si>
  <si>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</si>
  <si>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</si>
  <si>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</si>
  <si>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</si>
  <si>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</si>
  <si>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</si>
  <si>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</si>
  <si>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</si>
  <si>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</si>
  <si>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</si>
  <si>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</si>
  <si>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</si>
  <si>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</si>
  <si>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</si>
  <si>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</si>
  <si>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</si>
  <si>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</si>
  <si>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</si>
  <si>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</si>
  <si>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</si>
  <si>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MODALIDAD DE SELECCIÓN</t>
  </si>
  <si>
    <t>UAESP-16-2025</t>
  </si>
  <si>
    <t>Camilo</t>
  </si>
  <si>
    <t>5 5. Contratación directa</t>
  </si>
  <si>
    <t>N/A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</si>
  <si>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</si>
  <si>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</si>
  <si>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</si>
  <si>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</si>
  <si>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</si>
  <si>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</si>
  <si>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</si>
  <si>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</si>
  <si>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</si>
  <si>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</si>
  <si>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</si>
  <si>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</si>
  <si>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</si>
  <si>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</si>
  <si>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</si>
  <si>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</si>
  <si>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</si>
  <si>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</si>
  <si>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</si>
  <si>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</si>
  <si>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</si>
  <si>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</si>
  <si>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</si>
  <si>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</si>
  <si>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</si>
  <si>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</si>
  <si>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</si>
  <si>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</si>
  <si>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</si>
  <si>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</si>
  <si>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</si>
  <si>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</si>
  <si>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</si>
  <si>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</si>
  <si>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</si>
  <si>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</si>
  <si>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</si>
  <si>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</si>
  <si>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</si>
  <si>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</si>
  <si>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</si>
  <si>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</si>
  <si>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</si>
  <si>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</si>
  <si>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</si>
  <si>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</si>
  <si>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</si>
  <si>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</si>
  <si>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</si>
  <si>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</si>
  <si>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</si>
  <si>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</si>
  <si>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</si>
  <si>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</si>
  <si>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</si>
  <si>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</si>
  <si>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</si>
  <si>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</si>
  <si>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</si>
  <si>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</si>
  <si>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</si>
  <si>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</si>
  <si>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</si>
  <si>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</si>
  <si>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</si>
  <si>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</si>
  <si>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</si>
  <si>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</si>
  <si>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</si>
  <si>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</si>
  <si>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</si>
  <si>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</si>
  <si>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</si>
  <si>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</si>
  <si>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</si>
  <si>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</si>
  <si>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</si>
  <si>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</si>
  <si>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</si>
  <si>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</si>
  <si>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</si>
  <si>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</si>
  <si>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</si>
  <si>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</si>
  <si>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</si>
  <si>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</si>
  <si>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</si>
  <si>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</si>
  <si>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</si>
  <si>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</si>
  <si>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</si>
  <si>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</si>
  <si>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</si>
  <si>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</si>
  <si>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</si>
  <si>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</si>
  <si>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</si>
  <si>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</si>
  <si>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</si>
  <si>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</si>
  <si>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</si>
  <si>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</si>
  <si>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</si>
  <si>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</si>
  <si>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</si>
  <si>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</si>
  <si>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</si>
  <si>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</si>
  <si>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</si>
  <si>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</si>
  <si>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</si>
  <si>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</si>
  <si>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</si>
  <si>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</si>
  <si>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</si>
  <si>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</si>
  <si>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</si>
  <si>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</si>
  <si>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</si>
  <si>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</si>
  <si>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</si>
  <si>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</si>
  <si>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</si>
  <si>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</si>
  <si>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</si>
  <si>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</si>
  <si>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</si>
  <si>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</si>
  <si>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</si>
  <si>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</si>
  <si>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</si>
  <si>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</si>
  <si>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</si>
  <si>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</si>
  <si>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</si>
  <si>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</si>
  <si>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</si>
  <si>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</si>
  <si>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</si>
  <si>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</si>
  <si>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</si>
  <si>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</si>
  <si>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</si>
  <si>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</si>
  <si>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</si>
  <si>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</si>
  <si>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TIPO DE TRAMITE</t>
  </si>
  <si>
    <t>Nuevo</t>
  </si>
  <si>
    <t xml:space="preserve">FECHA DE SUSCRIPCION </t>
  </si>
  <si>
    <t>Minima cuantia</t>
  </si>
  <si>
    <t>Miníma Cuantía </t>
  </si>
  <si>
    <t>UAESP-422-2026</t>
  </si>
  <si>
    <t>UAESP-423-2026</t>
  </si>
  <si>
    <t>UAESP-424-2026</t>
  </si>
  <si>
    <t>COMPRAVENTA</t>
  </si>
  <si>
    <t>SUMINISTRO</t>
  </si>
  <si>
    <t>UAESP-MC-004-2026</t>
  </si>
  <si>
    <t>43232804, 43233002   </t>
  </si>
  <si>
    <t>UAESP-MC-006-2026</t>
  </si>
  <si>
    <t>UAESP-MC-007-2026</t>
  </si>
  <si>
    <t>https://community.secop.gov.co/Public/Tendering/OpportunityDetail/Index?noticeUID=CO1.NTC.10225259&amp;isFromPublicArea=True&amp;isModal=False</t>
  </si>
  <si>
    <t xml:space="preserve"> https://community.secop.gov.co/Public/Tendering/OpportunityDetail/Index?noticeUID=CO1.NTC.10229058&amp;isFromPublicArea=True&amp;isModal=False</t>
  </si>
  <si>
    <t>https://community.secop.gov.co/Public/Tendering/OpportunityDetail/Index?noticeUID=CO1.NTC.10268416&amp;isFromPublicArea=True&amp;isModal=False</t>
  </si>
  <si>
    <t>TIC 016 Renovar el licenciamiento de gestión y administración de la Solución Wifi de la Unidad Administrativa Especial de Servicios Públicos - UAESP</t>
  </si>
  <si>
    <t>TIC-021 Realizar la adquisición de equipos y elementos TI para el funcionamiento y desarrollo de las actividades de la oficina de comunicaciones en la Unidad Administrativa Especial de Servicios Públicos-UAESP.</t>
  </si>
  <si>
    <t>SAF-035 Alquiler, instalación y mantenimiento de dispensadores de agua fría y caliente, para la Unidad Administrativa Especial de Servicios Públicos- UAESP</t>
  </si>
  <si>
    <t>TICBRIDGE SAS</t>
  </si>
  <si>
    <t>COMERCIALIZADORA SEMCAR S A S</t>
  </si>
  <si>
    <t>C I QUALITY TRADE LIMITADA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</si>
</sst>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s>
  <fonts count="49" x14ac:knownFonts="1">
    <font>
      <sz val="11"/>
      <color theme="1"/>
      <name val="Calibri"/>
      <scheme val="minor"/>
    </font>
    <font>
      <b/>
      <sz val="11"/>
      <color theme="0"/>
      <name val="Calibri"/>
      <family val="2"/>
      <scheme val="minor"/>
    </font>
    <font>
      <u/>
      <sz val="11"/>
      <color theme="10"/>
      <name val="Calibri"/>
      <family val="2"/>
      <scheme val="minor"/>
    </font>
    <font>
      <sz val="11"/>
      <color indexed="64"/>
      <name val="Calibri"/>
      <family val="2"/>
    </font>
    <font>
      <sz val="10"/>
      <name val="Arial"/>
      <family val="2"/>
    </font>
    <font>
      <sz val="9"/>
      <color theme="1"/>
      <name val="Aptos Narrow"/>
    </font>
    <font>
      <b/>
      <sz val="9"/>
      <color theme="1"/>
      <name val="Aptos Narrow"/>
    </font>
    <font>
      <sz val="10"/>
      <color theme="1"/>
      <name val="Calibri"/>
      <family val="2"/>
      <scheme val="minor"/>
    </font>
    <font>
      <b/>
      <sz val="9"/>
      <color theme="1"/>
      <name val="Calibri"/>
      <family val="2"/>
      <scheme val="minor"/>
    </font>
    <font>
      <sz val="9"/>
      <color indexed="64"/>
      <name val="Calibri"/>
      <family val="2"/>
    </font>
    <font>
      <sz val="9"/>
      <color indexed="64"/>
      <name val="Arial"/>
      <family val="2"/>
    </font>
    <font>
      <u/>
      <sz val="9"/>
      <color theme="10"/>
      <name val="Calibri"/>
      <family val="2"/>
      <scheme val="minor"/>
    </font>
    <font>
      <sz val="9"/>
      <color theme="1"/>
      <name val="Calibri"/>
      <family val="2"/>
      <scheme val="minor"/>
    </font>
    <font>
      <sz val="9"/>
      <color rgb="FF006100"/>
      <name val="Calibri"/>
      <family val="2"/>
    </font>
    <font>
      <sz val="9"/>
      <color indexed="64"/>
      <name val="Aptos Narrow"/>
    </font>
    <font>
      <u/>
      <sz val="9"/>
      <color theme="10"/>
      <name val="Aptos Narrow"/>
    </font>
    <font>
      <b/>
      <sz val="9"/>
      <color indexed="63"/>
      <name val="Arial"/>
      <family val="2"/>
    </font>
    <font>
      <sz val="8"/>
      <color indexed="64"/>
      <name val="Arial"/>
      <family val="2"/>
    </font>
    <font>
      <sz val="9"/>
      <color indexed="2"/>
      <name val="Calibri"/>
      <family val="2"/>
    </font>
    <font>
      <sz val="9"/>
      <color indexed="64"/>
      <name val="Calibri"/>
      <family val="2"/>
      <scheme val="minor"/>
    </font>
    <font>
      <sz val="10"/>
      <color indexed="64"/>
      <name val="Calibri"/>
      <family val="2"/>
    </font>
    <font>
      <sz val="9"/>
      <color indexed="23"/>
      <name val="Arial"/>
      <family val="2"/>
    </font>
    <font>
      <b/>
      <i/>
      <sz val="11"/>
      <color theme="1"/>
      <name val="Calibri"/>
      <family val="2"/>
      <scheme val="minor"/>
    </font>
    <font>
      <b/>
      <i/>
      <sz val="11"/>
      <name val="Calibri"/>
      <family val="2"/>
      <scheme val="minor"/>
    </font>
    <font>
      <b/>
      <sz val="10"/>
      <color theme="1"/>
      <name val="Calibri"/>
      <family val="2"/>
      <scheme val="minor"/>
    </font>
    <font>
      <b/>
      <i/>
      <sz val="10"/>
      <color theme="1"/>
      <name val="Calibri"/>
      <family val="2"/>
      <scheme val="minor"/>
    </font>
    <font>
      <b/>
      <i/>
      <sz val="10"/>
      <name val="Calibri"/>
      <family val="2"/>
      <scheme val="minor"/>
    </font>
    <font>
      <b/>
      <i/>
      <sz val="10"/>
      <color indexed="64"/>
      <name val="Calibri"/>
      <family val="2"/>
      <scheme val="minor"/>
    </font>
    <font>
      <b/>
      <sz val="10"/>
      <name val="Calibri"/>
      <family val="2"/>
      <scheme val="minor"/>
    </font>
    <font>
      <b/>
      <sz val="9"/>
      <color theme="0"/>
      <name val="Calibri"/>
      <family val="2"/>
      <scheme val="minor"/>
    </font>
    <font>
      <b/>
      <sz val="9"/>
      <color indexed="64"/>
      <name val="Calibri"/>
      <family val="2"/>
    </font>
    <font>
      <b/>
      <i/>
      <sz val="9"/>
      <name val="Calibri"/>
      <family val="2"/>
      <scheme val="minor"/>
    </font>
    <font>
      <sz val="9"/>
      <color theme="1"/>
      <name val="Arial"/>
      <family val="2"/>
    </font>
    <font>
      <sz val="10"/>
      <color indexed="64"/>
      <name val="Calibri"/>
      <family val="2"/>
      <scheme val="minor"/>
    </font>
    <font>
      <sz val="10"/>
      <color rgb="FF006100"/>
      <name val="Calibri"/>
      <family val="2"/>
      <scheme val="minor"/>
    </font>
    <font>
      <sz val="8"/>
      <color theme="1"/>
      <name val="Calibri"/>
      <family val="2"/>
      <scheme val="minor"/>
    </font>
    <font>
      <b/>
      <i/>
      <u/>
      <sz val="8"/>
      <color theme="1"/>
      <name val="Calibri"/>
      <family val="2"/>
      <scheme val="minor"/>
    </font>
    <font>
      <u/>
      <sz val="8"/>
      <color theme="1"/>
      <name val="Calibri"/>
      <family val="2"/>
      <scheme val="minor"/>
    </font>
    <font>
      <sz val="10"/>
      <color rgb="FF222222"/>
      <name val="Arial"/>
      <family val="2"/>
    </font>
    <font>
      <b/>
      <sz val="14"/>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
      <b/>
      <sz val="10"/>
      <color theme="1"/>
      <name val="Aptos Narrow"/>
    </font>
    <font>
      <b/>
      <sz val="10"/>
      <name val="Aptos Narrow"/>
    </font>
    <font>
      <b/>
      <sz val="10"/>
      <color indexed="64"/>
      <name val="Aptos Narrow"/>
    </font>
    <font>
      <sz val="10"/>
      <color theme="1"/>
      <name val="Aptos Narrow"/>
    </font>
    <font>
      <sz val="9"/>
      <color theme="1"/>
      <name val="Arial"/>
      <family val="2"/>
      <charset val="1"/>
    </font>
    <font>
      <u/>
      <sz val="11"/>
      <color theme="1"/>
      <name val="Calibri"/>
      <family val="2"/>
      <scheme val="minor"/>
    </font>
  </fonts>
  <fills count="18">
    <fill>
      <patternFill patternType="none"/>
    </fill>
    <fill>
      <patternFill patternType="gray125"/>
    </fill>
    <fill>
      <patternFill patternType="solid">
        <fgColor rgb="FFA5A5A5"/>
      </patternFill>
    </fill>
    <fill>
      <patternFill patternType="solid">
        <fgColor theme="5" tint="0.59999389629810485"/>
        <bgColor indexed="65"/>
      </patternFill>
    </fill>
    <fill>
      <patternFill patternType="solid">
        <fgColor theme="9" tint="0.39997558519241921"/>
        <bgColor indexed="65"/>
      </patternFill>
    </fill>
    <fill>
      <patternFill patternType="solid">
        <fgColor theme="0" tint="-0.249977111117893"/>
        <bgColor indexed="65"/>
      </patternFill>
    </fill>
    <fill>
      <patternFill patternType="solid">
        <fgColor indexed="5"/>
      </patternFill>
    </fill>
    <fill>
      <patternFill patternType="solid">
        <fgColor theme="0" tint="-0.34998626667073579"/>
        <bgColor indexed="65"/>
      </patternFill>
    </fill>
    <fill>
      <patternFill patternType="solid">
        <fgColor theme="2" tint="-0.249977111117893"/>
        <bgColor indexed="65"/>
      </patternFill>
    </fill>
    <fill>
      <patternFill patternType="solid">
        <fgColor indexed="5"/>
        <bgColor rgb="FF31859B"/>
      </patternFill>
    </fill>
    <fill>
      <patternFill patternType="solid">
        <fgColor indexed="5"/>
        <bgColor rgb="FFFBD4B4"/>
      </patternFill>
    </fill>
    <fill>
      <patternFill patternType="solid">
        <fgColor theme="0" tint="-0.249977111117893"/>
        <bgColor rgb="FFFBD4B4"/>
      </patternFill>
    </fill>
    <fill>
      <patternFill patternType="solid">
        <fgColor theme="0" tint="-0.249977111117893"/>
        <bgColor rgb="FF31859B"/>
      </patternFill>
    </fill>
    <fill>
      <patternFill patternType="solid">
        <fgColor theme="9" tint="0.59999389629810485"/>
        <bgColor indexed="65"/>
      </patternFill>
    </fill>
    <fill>
      <patternFill patternType="solid">
        <fgColor theme="0"/>
      </patternFill>
    </fill>
    <fill>
      <patternFill patternType="solid">
        <fgColor theme="5"/>
      </patternFill>
    </fill>
    <fill>
      <patternFill patternType="solid">
        <fgColor theme="7" tint="0.59999389629810485"/>
        <bgColor indexed="65"/>
      </patternFill>
    </fill>
    <fill>
      <patternFill patternType="solid">
        <fgColor rgb="FFFFFFFF"/>
        <bgColor rgb="FF000000"/>
      </patternFill>
    </fill>
  </fills>
  <borders count="2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double">
        <color rgb="FF3F3F3F"/>
      </left>
      <right style="double">
        <color rgb="FF3F3F3F"/>
      </right>
      <top style="double">
        <color rgb="FF3F3F3F"/>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0">
    <xf numFmtId="0" fontId="0" fillId="0" borderId="0"/>
    <xf numFmtId="0" fontId="1" fillId="2" borderId="1" applyNumberFormat="0" applyProtection="0"/>
    <xf numFmtId="0" fontId="2" fillId="0" borderId="0" applyNumberFormat="0" applyFill="0" applyBorder="0" applyProtection="0"/>
    <xf numFmtId="0" fontId="2" fillId="0" borderId="0" applyNumberFormat="0" applyFill="0" applyBorder="0" applyProtection="0"/>
    <xf numFmtId="43" fontId="41" fillId="0" borderId="0" applyFont="0" applyFill="0" applyBorder="0" applyProtection="0"/>
    <xf numFmtId="44" fontId="41" fillId="0" borderId="0" applyFont="0" applyFill="0" applyBorder="0" applyProtection="0"/>
    <xf numFmtId="42" fontId="41" fillId="0" borderId="0" applyFont="0" applyFill="0" applyBorder="0" applyProtection="0"/>
    <xf numFmtId="0" fontId="3" fillId="0" borderId="0"/>
    <xf numFmtId="0" fontId="4" fillId="0" borderId="0"/>
    <xf numFmtId="0" fontId="41" fillId="0" borderId="0"/>
  </cellStyleXfs>
  <cellXfs count="231">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7" fillId="0" borderId="0" xfId="0" applyFont="1"/>
    <xf numFmtId="0" fontId="10" fillId="0" borderId="2" xfId="0" applyFont="1" applyBorder="1"/>
    <xf numFmtId="0" fontId="12" fillId="0" borderId="2" xfId="0" applyFont="1" applyBorder="1"/>
    <xf numFmtId="164" fontId="12" fillId="0" borderId="2" xfId="0" applyNumberFormat="1" applyFont="1" applyBorder="1"/>
    <xf numFmtId="0" fontId="12" fillId="0" borderId="2" xfId="0" applyFont="1" applyBorder="1" applyAlignment="1">
      <alignment horizontal="center"/>
    </xf>
    <xf numFmtId="0" fontId="20" fillId="0" borderId="2" xfId="0" applyFont="1" applyBorder="1"/>
    <xf numFmtId="0" fontId="0" fillId="0" borderId="2" xfId="0" applyBorder="1"/>
    <xf numFmtId="1" fontId="0" fillId="0" borderId="0" xfId="0" applyNumberFormat="1"/>
    <xf numFmtId="0" fontId="7" fillId="0" borderId="2" xfId="0" applyFont="1" applyBorder="1"/>
    <xf numFmtId="0" fontId="8" fillId="4" borderId="3" xfId="0" applyFont="1" applyFill="1" applyBorder="1" applyAlignment="1">
      <alignment horizontal="center"/>
    </xf>
    <xf numFmtId="0" fontId="12" fillId="0" borderId="0" xfId="0" applyFont="1"/>
    <xf numFmtId="0" fontId="22" fillId="5" borderId="2" xfId="0" applyFont="1" applyFill="1" applyBorder="1" applyAlignment="1">
      <alignment horizontal="center" vertical="center"/>
    </xf>
    <xf numFmtId="0" fontId="22" fillId="6" borderId="2" xfId="0" applyFont="1" applyFill="1" applyBorder="1" applyAlignment="1">
      <alignment horizontal="center" vertical="center" wrapText="1"/>
    </xf>
    <xf numFmtId="3" fontId="23" fillId="5" borderId="2" xfId="4" applyNumberFormat="1" applyFont="1" applyFill="1" applyBorder="1" applyAlignment="1">
      <alignment horizontal="center" vertical="center" wrapText="1"/>
    </xf>
    <xf numFmtId="3" fontId="23" fillId="6" borderId="2" xfId="4"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25" fillId="6" borderId="2" xfId="0" applyFont="1" applyFill="1" applyBorder="1" applyAlignment="1">
      <alignment horizontal="center" vertical="center" wrapText="1"/>
    </xf>
    <xf numFmtId="15" fontId="25" fillId="7" borderId="2" xfId="0" applyNumberFormat="1" applyFont="1" applyFill="1" applyBorder="1" applyAlignment="1">
      <alignment horizontal="center" vertical="center" wrapText="1"/>
    </xf>
    <xf numFmtId="0" fontId="25" fillId="8" borderId="2"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8" borderId="2" xfId="0" applyFont="1" applyFill="1" applyBorder="1" applyAlignment="1">
      <alignment horizontal="center" vertical="center" wrapText="1"/>
    </xf>
    <xf numFmtId="1" fontId="27" fillId="8" borderId="2" xfId="0" applyNumberFormat="1" applyFont="1" applyFill="1" applyBorder="1" applyAlignment="1">
      <alignment horizontal="center" vertical="center" wrapText="1"/>
    </xf>
    <xf numFmtId="15" fontId="27" fillId="5" borderId="2" xfId="0" applyNumberFormat="1" applyFont="1" applyFill="1" applyBorder="1" applyAlignment="1">
      <alignment horizontal="center" vertical="center" wrapText="1"/>
    </xf>
    <xf numFmtId="1" fontId="26" fillId="9" borderId="2" xfId="0" applyNumberFormat="1" applyFont="1" applyFill="1" applyBorder="1" applyAlignment="1">
      <alignment horizontal="center" vertical="center" wrapText="1"/>
    </xf>
    <xf numFmtId="0" fontId="25" fillId="6" borderId="2" xfId="4" applyNumberFormat="1" applyFont="1" applyFill="1" applyBorder="1" applyAlignment="1">
      <alignment horizontal="center" vertical="center" wrapText="1"/>
    </xf>
    <xf numFmtId="0" fontId="26" fillId="6" borderId="2" xfId="4" applyNumberFormat="1" applyFont="1" applyFill="1" applyBorder="1" applyAlignment="1">
      <alignment horizontal="center" vertical="center" wrapText="1"/>
    </xf>
    <xf numFmtId="3" fontId="28" fillId="10" borderId="2" xfId="0" applyNumberFormat="1" applyFont="1" applyFill="1" applyBorder="1" applyAlignment="1">
      <alignment horizontal="center" vertical="center" wrapText="1"/>
    </xf>
    <xf numFmtId="1" fontId="26" fillId="5" borderId="2" xfId="4" applyNumberFormat="1" applyFont="1" applyFill="1" applyBorder="1" applyAlignment="1">
      <alignment horizontal="center" vertical="center" wrapText="1"/>
    </xf>
    <xf numFmtId="0" fontId="26" fillId="5" borderId="2" xfId="4" applyNumberFormat="1" applyFont="1" applyFill="1" applyBorder="1" applyAlignment="1">
      <alignment horizontal="center" vertical="center" wrapText="1"/>
    </xf>
    <xf numFmtId="14" fontId="26" fillId="5" borderId="2" xfId="4" applyNumberFormat="1" applyFont="1" applyFill="1" applyBorder="1" applyAlignment="1">
      <alignment horizontal="center" vertical="center" wrapText="1"/>
    </xf>
    <xf numFmtId="1" fontId="26" fillId="6" borderId="2" xfId="4" applyNumberFormat="1" applyFont="1" applyFill="1" applyBorder="1" applyAlignment="1">
      <alignment horizontal="center" vertical="center" wrapText="1"/>
    </xf>
    <xf numFmtId="0" fontId="25" fillId="5" borderId="2" xfId="0" applyFont="1" applyFill="1" applyBorder="1" applyAlignment="1">
      <alignment horizontal="center" vertical="center" wrapText="1"/>
    </xf>
    <xf numFmtId="0" fontId="28" fillId="11" borderId="2" xfId="0" applyFont="1" applyFill="1" applyBorder="1" applyAlignment="1">
      <alignment horizontal="center" vertical="center" wrapText="1"/>
    </xf>
    <xf numFmtId="0" fontId="26" fillId="5" borderId="2" xfId="0" applyFont="1" applyFill="1" applyBorder="1" applyAlignment="1">
      <alignment horizontal="center" vertical="center" wrapText="1"/>
    </xf>
    <xf numFmtId="164" fontId="27" fillId="5" borderId="2" xfId="4" applyNumberFormat="1" applyFont="1" applyFill="1" applyBorder="1" applyAlignment="1">
      <alignment horizontal="center" vertical="center" wrapText="1"/>
    </xf>
    <xf numFmtId="165" fontId="27" fillId="5" borderId="2" xfId="0"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6" fontId="27" fillId="5" borderId="2" xfId="5" applyNumberFormat="1" applyFont="1" applyFill="1" applyBorder="1" applyAlignment="1">
      <alignment horizontal="center" vertical="center" wrapText="1"/>
    </xf>
    <xf numFmtId="164" fontId="27" fillId="5" borderId="2" xfId="5" applyNumberFormat="1" applyFont="1" applyFill="1" applyBorder="1" applyAlignment="1">
      <alignment horizontal="center" vertical="center" wrapText="1"/>
    </xf>
    <xf numFmtId="1" fontId="27" fillId="5" borderId="2" xfId="0" applyNumberFormat="1" applyFont="1" applyFill="1" applyBorder="1" applyAlignment="1">
      <alignment horizontal="center" vertical="center" wrapText="1"/>
    </xf>
    <xf numFmtId="15" fontId="27" fillId="6"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49" fontId="24" fillId="5" borderId="2" xfId="0" applyNumberFormat="1" applyFont="1" applyFill="1" applyBorder="1" applyAlignment="1">
      <alignment horizontal="center" vertical="center" wrapText="1"/>
    </xf>
    <xf numFmtId="3" fontId="26" fillId="5" borderId="2" xfId="4" applyNumberFormat="1" applyFont="1" applyFill="1" applyBorder="1" applyAlignment="1">
      <alignment horizontal="center" vertical="center" wrapText="1"/>
    </xf>
    <xf numFmtId="1" fontId="27" fillId="6" borderId="2" xfId="0" applyNumberFormat="1" applyFont="1" applyFill="1" applyBorder="1" applyAlignment="1">
      <alignment horizontal="center" vertical="center" wrapText="1"/>
    </xf>
    <xf numFmtId="14" fontId="27" fillId="6" borderId="2" xfId="0" applyNumberFormat="1" applyFont="1" applyFill="1" applyBorder="1" applyAlignment="1">
      <alignment horizontal="center" vertical="center" wrapText="1"/>
    </xf>
    <xf numFmtId="1" fontId="26" fillId="12"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wrapText="1"/>
    </xf>
    <xf numFmtId="0" fontId="7" fillId="0" borderId="2" xfId="0" applyFont="1" applyBorder="1" applyAlignment="1">
      <alignment wrapText="1"/>
    </xf>
    <xf numFmtId="0" fontId="7" fillId="0" borderId="2" xfId="0" applyFont="1" applyBorder="1" applyAlignment="1">
      <alignment horizontal="center" wrapText="1"/>
    </xf>
    <xf numFmtId="0" fontId="20" fillId="0" borderId="2" xfId="0" applyFont="1" applyBorder="1" applyAlignment="1">
      <alignment wrapText="1"/>
    </xf>
    <xf numFmtId="15" fontId="20" fillId="0" borderId="2" xfId="0" applyNumberFormat="1" applyFont="1" applyBorder="1" applyAlignment="1">
      <alignment wrapText="1"/>
    </xf>
    <xf numFmtId="0" fontId="24" fillId="0" borderId="2" xfId="0" applyFont="1" applyBorder="1" applyAlignment="1">
      <alignment horizontal="center"/>
    </xf>
    <xf numFmtId="14" fontId="20" fillId="0" borderId="2" xfId="0" applyNumberFormat="1" applyFont="1" applyBorder="1"/>
    <xf numFmtId="0" fontId="29" fillId="2" borderId="1" xfId="1" applyFont="1" applyAlignment="1">
      <alignment horizontal="center"/>
    </xf>
    <xf numFmtId="164" fontId="29" fillId="2" borderId="1" xfId="6" applyNumberFormat="1" applyFont="1" applyFill="1" applyBorder="1" applyAlignment="1">
      <alignment horizontal="center"/>
    </xf>
    <xf numFmtId="164" fontId="29" fillId="2" borderId="1" xfId="1" applyNumberFormat="1" applyFont="1" applyAlignment="1">
      <alignment horizontal="center"/>
    </xf>
    <xf numFmtId="14" fontId="0" fillId="0" borderId="0" xfId="0" applyNumberFormat="1"/>
    <xf numFmtId="0" fontId="12" fillId="0" borderId="0" xfId="0" applyFont="1" applyAlignment="1">
      <alignment horizontal="center"/>
    </xf>
    <xf numFmtId="0" fontId="9" fillId="0" borderId="0" xfId="7" applyFont="1"/>
    <xf numFmtId="164" fontId="9" fillId="0" borderId="0" xfId="7" applyNumberFormat="1" applyFont="1"/>
    <xf numFmtId="0" fontId="31" fillId="2" borderId="4" xfId="1" applyFont="1" applyBorder="1" applyAlignment="1">
      <alignment horizontal="center"/>
    </xf>
    <xf numFmtId="164" fontId="31" fillId="2" borderId="4" xfId="1" applyNumberFormat="1" applyFont="1" applyBorder="1" applyAlignment="1">
      <alignment horizontal="center"/>
    </xf>
    <xf numFmtId="14" fontId="7" fillId="0" borderId="2" xfId="0" applyNumberFormat="1" applyFont="1" applyBorder="1"/>
    <xf numFmtId="164" fontId="7" fillId="0" borderId="2" xfId="0" applyNumberFormat="1" applyFont="1" applyBorder="1"/>
    <xf numFmtId="14" fontId="12" fillId="0" borderId="2" xfId="0" applyNumberFormat="1" applyFont="1" applyBorder="1"/>
    <xf numFmtId="0" fontId="17" fillId="0" borderId="0" xfId="0" applyFont="1"/>
    <xf numFmtId="14" fontId="12" fillId="0" borderId="5" xfId="0" applyNumberFormat="1" applyFont="1" applyBorder="1"/>
    <xf numFmtId="0" fontId="7" fillId="0" borderId="5" xfId="0" applyFont="1" applyBorder="1"/>
    <xf numFmtId="0" fontId="12" fillId="0" borderId="5" xfId="0" applyFont="1" applyBorder="1"/>
    <xf numFmtId="164" fontId="12" fillId="0" borderId="5" xfId="0" applyNumberFormat="1" applyFont="1" applyBorder="1"/>
    <xf numFmtId="0" fontId="12" fillId="0" borderId="5" xfId="0" applyFont="1" applyBorder="1" applyAlignment="1">
      <alignment horizontal="center"/>
    </xf>
    <xf numFmtId="14" fontId="7" fillId="0" borderId="6" xfId="0" applyNumberFormat="1" applyFont="1" applyBorder="1"/>
    <xf numFmtId="0" fontId="7" fillId="0" borderId="6" xfId="0" applyFont="1" applyBorder="1"/>
    <xf numFmtId="0" fontId="0" fillId="0" borderId="6" xfId="0" applyBorder="1"/>
    <xf numFmtId="14" fontId="12" fillId="0" borderId="6" xfId="0" applyNumberFormat="1" applyFont="1" applyBorder="1"/>
    <xf numFmtId="0" fontId="12" fillId="0" borderId="6" xfId="0" applyFont="1" applyBorder="1"/>
    <xf numFmtId="164" fontId="12" fillId="0" borderId="6" xfId="0" applyNumberFormat="1" applyFont="1" applyBorder="1"/>
    <xf numFmtId="0" fontId="12" fillId="0" borderId="6" xfId="0" applyFont="1" applyBorder="1" applyAlignment="1">
      <alignment horizontal="center"/>
    </xf>
    <xf numFmtId="14" fontId="12" fillId="0" borderId="7" xfId="0" applyNumberFormat="1" applyFont="1" applyBorder="1"/>
    <xf numFmtId="0" fontId="12" fillId="0" borderId="7" xfId="0" applyFont="1" applyBorder="1"/>
    <xf numFmtId="164" fontId="12" fillId="0" borderId="7" xfId="0" applyNumberFormat="1" applyFont="1" applyBorder="1"/>
    <xf numFmtId="0" fontId="12" fillId="0" borderId="7" xfId="0" applyFont="1" applyBorder="1" applyAlignment="1">
      <alignment horizontal="center"/>
    </xf>
    <xf numFmtId="164" fontId="12" fillId="0" borderId="0" xfId="0" applyNumberFormat="1" applyFont="1"/>
    <xf numFmtId="0" fontId="12" fillId="14" borderId="2" xfId="0" applyFont="1" applyFill="1" applyBorder="1"/>
    <xf numFmtId="164" fontId="12" fillId="14" borderId="2" xfId="0" applyNumberFormat="1" applyFont="1" applyFill="1" applyBorder="1"/>
    <xf numFmtId="0" fontId="12" fillId="14" borderId="2" xfId="0" applyFont="1" applyFill="1" applyBorder="1" applyAlignment="1">
      <alignment horizont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12" fillId="14" borderId="2" xfId="0" applyFont="1" applyFill="1" applyBorder="1" applyAlignment="1">
      <alignment horizontal="left"/>
    </xf>
    <xf numFmtId="164" fontId="12" fillId="14" borderId="2" xfId="0" applyNumberFormat="1" applyFont="1" applyFill="1" applyBorder="1" applyAlignment="1">
      <alignment horizontal="right"/>
    </xf>
    <xf numFmtId="14" fontId="0" fillId="0" borderId="6" xfId="0" applyNumberFormat="1" applyBorder="1"/>
    <xf numFmtId="0" fontId="22" fillId="15" borderId="6" xfId="0" applyFont="1" applyFill="1" applyBorder="1" applyAlignment="1">
      <alignment horizontal="center"/>
    </xf>
    <xf numFmtId="0" fontId="0" fillId="14" borderId="6" xfId="0" applyFill="1" applyBorder="1"/>
    <xf numFmtId="14" fontId="0" fillId="14" borderId="6" xfId="0" applyNumberFormat="1" applyFill="1" applyBorder="1"/>
    <xf numFmtId="0" fontId="32" fillId="0" borderId="0" xfId="0" applyFont="1"/>
    <xf numFmtId="0" fontId="25" fillId="6" borderId="5" xfId="0" applyFont="1" applyFill="1" applyBorder="1" applyAlignment="1">
      <alignment horizontal="center" vertical="center" wrapText="1"/>
    </xf>
    <xf numFmtId="14" fontId="25" fillId="7" borderId="5" xfId="0" applyNumberFormat="1" applyFont="1" applyFill="1" applyBorder="1" applyAlignment="1">
      <alignment horizontal="center" vertical="center" wrapText="1"/>
    </xf>
    <xf numFmtId="0" fontId="25" fillId="8" borderId="5"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6" fillId="8" borderId="5" xfId="0" applyFont="1" applyFill="1" applyBorder="1" applyAlignment="1">
      <alignment horizontal="center" vertical="center" wrapText="1"/>
    </xf>
    <xf numFmtId="1" fontId="27" fillId="8" borderId="5" xfId="0" applyNumberFormat="1" applyFont="1" applyFill="1" applyBorder="1" applyAlignment="1">
      <alignment horizontal="center" vertical="center" wrapText="1"/>
    </xf>
    <xf numFmtId="0" fontId="26" fillId="6" borderId="5" xfId="0" applyFont="1" applyFill="1" applyBorder="1" applyAlignment="1">
      <alignment horizontal="center" vertical="center"/>
    </xf>
    <xf numFmtId="0" fontId="25" fillId="6" borderId="5" xfId="4" applyNumberFormat="1" applyFont="1" applyFill="1" applyBorder="1" applyAlignment="1">
      <alignment horizontal="center" vertical="center" wrapText="1"/>
    </xf>
    <xf numFmtId="0" fontId="7" fillId="14" borderId="2" xfId="0" applyFont="1" applyFill="1" applyBorder="1"/>
    <xf numFmtId="0" fontId="2" fillId="0" borderId="6" xfId="2" applyBorder="1"/>
    <xf numFmtId="0" fontId="7" fillId="0" borderId="10" xfId="0" applyFont="1" applyBorder="1"/>
    <xf numFmtId="0" fontId="20" fillId="0" borderId="11" xfId="0" applyFont="1" applyBorder="1"/>
    <xf numFmtId="0" fontId="20" fillId="0" borderId="6" xfId="0" applyFont="1" applyBorder="1"/>
    <xf numFmtId="0" fontId="20" fillId="0" borderId="12" xfId="0" applyFont="1" applyBorder="1"/>
    <xf numFmtId="0" fontId="20" fillId="0" borderId="7" xfId="0" applyFont="1" applyBorder="1"/>
    <xf numFmtId="0" fontId="33" fillId="0" borderId="6" xfId="0" applyFont="1" applyBorder="1"/>
    <xf numFmtId="0" fontId="34" fillId="0" borderId="6" xfId="0" applyFont="1" applyBorder="1"/>
    <xf numFmtId="0" fontId="0" fillId="0" borderId="10" xfId="0" applyBorder="1"/>
    <xf numFmtId="0" fontId="22" fillId="16" borderId="2" xfId="0" applyFont="1" applyFill="1" applyBorder="1"/>
    <xf numFmtId="0" fontId="22" fillId="16" borderId="2" xfId="0" applyFont="1" applyFill="1" applyBorder="1" applyAlignment="1">
      <alignment horizontal="center"/>
    </xf>
    <xf numFmtId="0" fontId="35" fillId="0" borderId="0" xfId="0" applyFont="1"/>
    <xf numFmtId="0" fontId="36" fillId="13" borderId="2" xfId="2" applyFont="1" applyFill="1" applyBorder="1" applyAlignment="1">
      <alignment horizontal="center" vertical="center"/>
    </xf>
    <xf numFmtId="0" fontId="37" fillId="13" borderId="2" xfId="0" applyFont="1" applyFill="1" applyBorder="1" applyAlignment="1">
      <alignment horizontal="center" vertical="center"/>
    </xf>
    <xf numFmtId="0" fontId="2" fillId="0" borderId="2" xfId="2" applyBorder="1" applyAlignment="1">
      <alignment horizontal="center" vertical="center" wrapText="1"/>
    </xf>
    <xf numFmtId="0" fontId="38" fillId="0" borderId="2" xfId="0" applyFont="1" applyBorder="1" applyAlignment="1">
      <alignment horizontal="center" vertical="center" wrapText="1"/>
    </xf>
    <xf numFmtId="22" fontId="38" fillId="0" borderId="2" xfId="0" applyNumberFormat="1" applyFont="1" applyBorder="1" applyAlignment="1">
      <alignment horizontal="center" vertical="center" wrapText="1"/>
    </xf>
    <xf numFmtId="0" fontId="35" fillId="0" borderId="2" xfId="0" applyFont="1" applyBorder="1" applyAlignment="1">
      <alignment horizontal="center" vertical="center" wrapText="1"/>
    </xf>
    <xf numFmtId="14" fontId="35" fillId="0" borderId="2" xfId="0" applyNumberFormat="1" applyFont="1" applyBorder="1" applyAlignment="1">
      <alignment horizontal="center"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40" fillId="0" borderId="18" xfId="0" pivotButton="1" applyFont="1" applyBorder="1"/>
    <xf numFmtId="0" fontId="0" fillId="0" borderId="18" xfId="0" applyBorder="1"/>
    <xf numFmtId="0" fontId="0" fillId="0" borderId="18" xfId="0" pivotButton="1" applyBorder="1" applyAlignment="1">
      <alignment horizontal="center" vertical="center"/>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1" xfId="0" applyBorder="1"/>
    <xf numFmtId="0" fontId="0" fillId="0" borderId="18" xfId="0" pivotButton="1" applyBorder="1"/>
    <xf numFmtId="0" fontId="8" fillId="0" borderId="0" xfId="0" applyFont="1" applyAlignment="1">
      <alignment horizontal="center"/>
    </xf>
    <xf numFmtId="0" fontId="42" fillId="0" borderId="0" xfId="0" applyFont="1"/>
    <xf numFmtId="16" fontId="0" fillId="0" borderId="0" xfId="0" applyNumberFormat="1" applyAlignment="1">
      <alignment horizontal="center" vertical="center"/>
    </xf>
    <xf numFmtId="0" fontId="2" fillId="0" borderId="0" xfId="2" applyBorder="1"/>
    <xf numFmtId="6" fontId="42" fillId="0" borderId="0" xfId="0" applyNumberFormat="1" applyFont="1"/>
    <xf numFmtId="0" fontId="9" fillId="0" borderId="0" xfId="0" applyFont="1"/>
    <xf numFmtId="1" fontId="7" fillId="0" borderId="0" xfId="0" applyNumberFormat="1" applyFont="1"/>
    <xf numFmtId="0" fontId="2" fillId="17" borderId="0" xfId="2" applyFill="1" applyBorder="1"/>
    <xf numFmtId="1" fontId="5" fillId="0" borderId="0" xfId="0" applyNumberFormat="1" applyFont="1"/>
    <xf numFmtId="0" fontId="5" fillId="0" borderId="0" xfId="0" applyFont="1"/>
    <xf numFmtId="15" fontId="9" fillId="0" borderId="0" xfId="0" applyNumberFormat="1" applyFont="1"/>
    <xf numFmtId="0" fontId="18" fillId="0" borderId="0" xfId="0" applyFont="1"/>
    <xf numFmtId="0" fontId="9" fillId="0" borderId="0" xfId="0" applyFont="1" applyAlignment="1">
      <alignment horizontal="left"/>
    </xf>
    <xf numFmtId="15" fontId="19" fillId="0" borderId="0" xfId="0" applyNumberFormat="1" applyFont="1" applyAlignment="1">
      <alignment wrapText="1"/>
    </xf>
    <xf numFmtId="1" fontId="7" fillId="0" borderId="0" xfId="0" applyNumberFormat="1" applyFont="1" applyAlignment="1">
      <alignment horizontal="left"/>
    </xf>
    <xf numFmtId="0" fontId="7" fillId="0" borderId="0" xfId="0" applyFont="1" applyAlignment="1">
      <alignment horizontal="left"/>
    </xf>
    <xf numFmtId="0" fontId="14" fillId="0" borderId="0" xfId="0" applyFont="1" applyAlignment="1">
      <alignment horizontal="left"/>
    </xf>
    <xf numFmtId="15" fontId="14" fillId="0" borderId="0" xfId="0" applyNumberFormat="1" applyFont="1" applyAlignment="1">
      <alignment wrapText="1"/>
    </xf>
    <xf numFmtId="1" fontId="5" fillId="0" borderId="0" xfId="0" applyNumberFormat="1" applyFont="1" applyAlignment="1">
      <alignment horizontal="left"/>
    </xf>
    <xf numFmtId="0" fontId="5" fillId="0" borderId="0" xfId="0" applyFont="1" applyAlignment="1">
      <alignment horizontal="left"/>
    </xf>
    <xf numFmtId="0" fontId="14" fillId="0" borderId="0" xfId="0" applyFont="1"/>
    <xf numFmtId="15" fontId="14" fillId="0" borderId="0" xfId="0" applyNumberFormat="1" applyFont="1"/>
    <xf numFmtId="0" fontId="10" fillId="0" borderId="0" xfId="0" applyFont="1"/>
    <xf numFmtId="0" fontId="9" fillId="0" borderId="0" xfId="0" applyFont="1" applyAlignment="1">
      <alignment horizontal="center"/>
    </xf>
    <xf numFmtId="0" fontId="2" fillId="0" borderId="0" xfId="3" applyBorder="1"/>
    <xf numFmtId="44" fontId="9" fillId="0" borderId="0" xfId="0" applyNumberFormat="1" applyFont="1"/>
    <xf numFmtId="0" fontId="9" fillId="0" borderId="0" xfId="0" applyFont="1" applyAlignment="1">
      <alignment horizontal="left" wrapText="1"/>
    </xf>
    <xf numFmtId="0" fontId="13" fillId="0" borderId="0" xfId="0" applyFont="1" applyAlignment="1">
      <alignment horizontal="left"/>
    </xf>
    <xf numFmtId="44" fontId="17" fillId="0" borderId="0" xfId="0" applyNumberFormat="1" applyFont="1"/>
    <xf numFmtId="0" fontId="9" fillId="0" borderId="0" xfId="0" applyFont="1" applyAlignment="1">
      <alignment horizontal="center" wrapText="1"/>
    </xf>
    <xf numFmtId="0" fontId="11" fillId="0" borderId="0" xfId="2" applyFont="1" applyBorder="1" applyAlignment="1">
      <alignment wrapText="1"/>
    </xf>
    <xf numFmtId="0" fontId="14" fillId="0" borderId="0" xfId="0" applyFont="1" applyAlignment="1">
      <alignment horizontal="center"/>
    </xf>
    <xf numFmtId="0" fontId="15" fillId="0" borderId="0" xfId="2" applyFont="1" applyBorder="1" applyAlignment="1">
      <alignment wrapText="1"/>
    </xf>
    <xf numFmtId="44" fontId="14" fillId="0" borderId="0" xfId="0" applyNumberFormat="1" applyFont="1"/>
    <xf numFmtId="0" fontId="14" fillId="0" borderId="0" xfId="0" applyFont="1" applyAlignment="1">
      <alignment horizontal="left" wrapText="1"/>
    </xf>
    <xf numFmtId="0" fontId="11" fillId="0" borderId="0" xfId="3" applyFont="1" applyBorder="1"/>
    <xf numFmtId="0" fontId="18" fillId="0" borderId="0" xfId="0" applyFont="1" applyAlignment="1">
      <alignment horizontal="left"/>
    </xf>
    <xf numFmtId="0" fontId="15" fillId="0" borderId="0" xfId="3" applyFont="1" applyBorder="1"/>
    <xf numFmtId="0" fontId="9" fillId="0" borderId="0" xfId="0" applyFont="1" applyAlignment="1">
      <alignment wrapText="1"/>
    </xf>
    <xf numFmtId="0" fontId="10" fillId="0" borderId="0" xfId="0" applyFont="1" applyAlignment="1">
      <alignment horizontal="center"/>
    </xf>
    <xf numFmtId="0" fontId="16" fillId="0" borderId="0" xfId="0" applyFont="1"/>
    <xf numFmtId="0" fontId="21" fillId="0" borderId="0" xfId="0" applyFont="1" applyAlignment="1">
      <alignment wrapText="1"/>
    </xf>
    <xf numFmtId="44" fontId="10" fillId="0" borderId="0" xfId="0" applyNumberFormat="1" applyFont="1"/>
    <xf numFmtId="0" fontId="12" fillId="0" borderId="0" xfId="0" applyFont="1" applyAlignment="1">
      <alignment wrapText="1"/>
    </xf>
    <xf numFmtId="0" fontId="19" fillId="0" borderId="0" xfId="0" applyFont="1" applyAlignment="1">
      <alignment horizontal="left"/>
    </xf>
    <xf numFmtId="44" fontId="12" fillId="0" borderId="0" xfId="0" applyNumberFormat="1" applyFont="1"/>
    <xf numFmtId="0" fontId="5" fillId="0" borderId="0" xfId="0" applyFont="1" applyAlignment="1">
      <alignment horizontal="center"/>
    </xf>
    <xf numFmtId="0" fontId="5" fillId="0" borderId="0" xfId="0" applyFont="1" applyAlignment="1">
      <alignment wrapText="1"/>
    </xf>
    <xf numFmtId="44" fontId="5" fillId="0" borderId="0" xfId="0" applyNumberFormat="1" applyFont="1"/>
    <xf numFmtId="0" fontId="11" fillId="0" borderId="0" xfId="2" applyFont="1" applyBorder="1"/>
    <xf numFmtId="0" fontId="2" fillId="0" borderId="0" xfId="3" applyBorder="1" applyAlignment="1">
      <alignment wrapText="1"/>
    </xf>
    <xf numFmtId="0" fontId="19" fillId="0" borderId="0" xfId="0" applyFont="1"/>
    <xf numFmtId="0" fontId="12" fillId="0" borderId="0" xfId="0" applyFont="1" applyAlignment="1">
      <alignment horizontal="left"/>
    </xf>
    <xf numFmtId="0" fontId="6" fillId="0" borderId="0" xfId="0" applyFont="1" applyAlignment="1">
      <alignment horizontal="center"/>
    </xf>
    <xf numFmtId="15" fontId="5" fillId="0" borderId="0" xfId="0" applyNumberFormat="1" applyFont="1"/>
    <xf numFmtId="0" fontId="5" fillId="0" borderId="0" xfId="0" applyFont="1" applyAlignment="1">
      <alignment horizontal="left" wrapText="1"/>
    </xf>
    <xf numFmtId="0" fontId="43" fillId="3" borderId="0" xfId="0" applyFont="1" applyFill="1" applyAlignment="1">
      <alignment horizontal="center" vertical="center"/>
    </xf>
    <xf numFmtId="0" fontId="43" fillId="3" borderId="0" xfId="0" applyFont="1" applyFill="1" applyAlignment="1">
      <alignment horizontal="center" vertical="center" wrapText="1"/>
    </xf>
    <xf numFmtId="15" fontId="43" fillId="3" borderId="0" xfId="0" applyNumberFormat="1" applyFont="1" applyFill="1" applyAlignment="1">
      <alignment horizontal="center" vertical="center" wrapText="1"/>
    </xf>
    <xf numFmtId="0" fontId="44" fillId="3" borderId="0" xfId="0" applyFont="1" applyFill="1" applyAlignment="1">
      <alignment horizontal="center" vertical="center" wrapText="1"/>
    </xf>
    <xf numFmtId="1" fontId="45" fillId="3" borderId="0" xfId="0" applyNumberFormat="1" applyFont="1" applyFill="1" applyAlignment="1">
      <alignment horizontal="center" vertical="center" wrapText="1"/>
    </xf>
    <xf numFmtId="1" fontId="45" fillId="3" borderId="0" xfId="0" applyNumberFormat="1" applyFont="1" applyFill="1" applyAlignment="1">
      <alignment horizontal="center" vertical="center"/>
    </xf>
    <xf numFmtId="0" fontId="44" fillId="3" borderId="0" xfId="0" applyFont="1" applyFill="1" applyAlignment="1">
      <alignment horizontal="center" vertical="center"/>
    </xf>
    <xf numFmtId="0" fontId="43" fillId="3" borderId="0" xfId="4" applyNumberFormat="1" applyFont="1" applyFill="1" applyBorder="1" applyAlignment="1">
      <alignment horizontal="center" vertical="center" wrapText="1"/>
    </xf>
    <xf numFmtId="44" fontId="45" fillId="3" borderId="0" xfId="0" applyNumberFormat="1" applyFont="1" applyFill="1" applyAlignment="1">
      <alignment horizontal="center" vertical="center" wrapText="1"/>
    </xf>
    <xf numFmtId="14" fontId="46" fillId="0" borderId="0" xfId="0" applyNumberFormat="1" applyFont="1" applyAlignment="1">
      <alignment horizontal="center" vertical="center"/>
    </xf>
    <xf numFmtId="0" fontId="46" fillId="0" borderId="0" xfId="0" applyFont="1" applyAlignment="1">
      <alignment horizontal="center" vertical="center"/>
    </xf>
    <xf numFmtId="0" fontId="24" fillId="0" borderId="6" xfId="0" applyFont="1" applyBorder="1" applyAlignment="1">
      <alignment horizontal="center" vertical="center"/>
    </xf>
    <xf numFmtId="0" fontId="7" fillId="0" borderId="6" xfId="0" applyFont="1" applyBorder="1" applyAlignment="1">
      <alignment horizontal="center" vertical="center"/>
    </xf>
    <xf numFmtId="0" fontId="8" fillId="0" borderId="6" xfId="0" applyFont="1" applyBorder="1" applyAlignment="1">
      <alignment horizontal="center" vertical="center"/>
    </xf>
    <xf numFmtId="0" fontId="12" fillId="0" borderId="6" xfId="0" applyFont="1" applyBorder="1" applyAlignment="1">
      <alignment horizontal="center" vertical="center"/>
    </xf>
    <xf numFmtId="14" fontId="12" fillId="0" borderId="6" xfId="0" applyNumberFormat="1" applyFont="1" applyBorder="1" applyAlignment="1">
      <alignment horizontal="center" vertical="center"/>
    </xf>
    <xf numFmtId="0" fontId="47" fillId="0" borderId="6" xfId="0" applyFont="1" applyBorder="1" applyAlignment="1">
      <alignment horizontal="center" vertical="center"/>
    </xf>
    <xf numFmtId="0" fontId="12" fillId="0" borderId="6" xfId="0" applyFont="1" applyBorder="1" applyAlignment="1">
      <alignment horizontal="center" vertical="center" wrapText="1"/>
    </xf>
    <xf numFmtId="6" fontId="12" fillId="0" borderId="6" xfId="0" applyNumberFormat="1" applyFont="1" applyBorder="1" applyAlignment="1">
      <alignment horizontal="center" vertical="center"/>
    </xf>
    <xf numFmtId="0" fontId="12" fillId="17" borderId="6" xfId="0" applyFont="1" applyFill="1" applyBorder="1" applyAlignment="1">
      <alignment horizontal="center" vertical="center"/>
    </xf>
    <xf numFmtId="0" fontId="7" fillId="0" borderId="6" xfId="0" applyFont="1" applyBorder="1" applyAlignment="1">
      <alignment horizontal="center" vertical="center" wrapText="1"/>
    </xf>
    <xf numFmtId="0" fontId="48" fillId="0" borderId="6" xfId="2" applyFont="1" applyBorder="1" applyAlignment="1">
      <alignment horizontal="center" vertical="center" wrapText="1"/>
    </xf>
    <xf numFmtId="0" fontId="2" fillId="0" borderId="0" xfId="2" applyBorder="1" applyAlignment="1">
      <alignment wrapText="1"/>
    </xf>
    <xf numFmtId="0" fontId="7" fillId="0" borderId="0" xfId="0" applyFont="1" applyAlignment="1">
      <alignment horizontal="center" vertical="center"/>
    </xf>
    <xf numFmtId="1" fontId="7" fillId="0" borderId="0" xfId="0" applyNumberFormat="1" applyFont="1" applyAlignment="1">
      <alignment horizontal="center" vertical="center"/>
    </xf>
    <xf numFmtId="0" fontId="29" fillId="2" borderId="1" xfId="1" applyFont="1" applyAlignment="1">
      <alignment horizontal="center"/>
    </xf>
    <xf numFmtId="0" fontId="30" fillId="13" borderId="8" xfId="7" applyFont="1" applyFill="1" applyBorder="1" applyAlignment="1">
      <alignment horizontal="center"/>
    </xf>
    <xf numFmtId="0" fontId="30" fillId="13" borderId="9" xfId="7" applyFont="1" applyFill="1" applyBorder="1" applyAlignment="1">
      <alignment horizontal="center"/>
    </xf>
    <xf numFmtId="0" fontId="30" fillId="13" borderId="2" xfId="7" applyFont="1" applyFill="1" applyBorder="1" applyAlignment="1">
      <alignment horizontal="center"/>
    </xf>
    <xf numFmtId="0" fontId="22" fillId="16" borderId="2" xfId="0" applyFont="1" applyFill="1" applyBorder="1" applyAlignment="1">
      <alignment horizontal="center"/>
    </xf>
    <xf numFmtId="0" fontId="39" fillId="0" borderId="0" xfId="0" applyFont="1" applyAlignment="1">
      <alignment horizontal="center"/>
    </xf>
    <xf numFmtId="0" fontId="39" fillId="0" borderId="0" xfId="0" applyFont="1" applyAlignment="1">
      <alignment horizontal="center" vertical="center"/>
    </xf>
  </cellXfs>
  <cellStyles count="10">
    <cellStyle name="Celda de comprobación" xfId="1" builtinId="23"/>
    <cellStyle name="Hipervínculo" xfId="2" builtinId="8"/>
    <cellStyle name="Hyperlink" xfId="3" xr:uid="{00000000-0005-0000-0000-000002000000}"/>
    <cellStyle name="Millares" xfId="4" builtinId="3"/>
    <cellStyle name="Moneda" xfId="5" builtinId="4"/>
    <cellStyle name="Moneda [0]" xfId="6" builtinId="7"/>
    <cellStyle name="Normal" xfId="0" builtinId="0"/>
    <cellStyle name="Normal 2" xfId="7" xr:uid="{00000000-0005-0000-0000-000007000000}"/>
    <cellStyle name="Normal 3" xfId="8" xr:uid="{00000000-0005-0000-0000-000008000000}"/>
    <cellStyle name="Normal 3 2 3" xfId="9" xr:uid="{00000000-0005-0000-0000-000009000000}"/>
  </cellStyles>
  <dxfs count="197">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theme="7" tint="0.39994506668294322"/>
          <bgColor theme="7" tint="0.39994506668294322"/>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font>
        <b/>
      </font>
    </dxf>
    <dxf>
      <alignment vertical="center" textRotation="0" wrapText="0" relativeIndent="0" shrinkToFit="0"/>
    </dxf>
    <dxf>
      <alignment vertical="center" textRotation="0" wrapText="0" relativeIndent="0" shrinkToFit="0"/>
    </dxf>
    <dxf>
      <alignment vertical="center" textRotation="0" wrapText="0" relativeIndent="0" shrinkToFit="0"/>
    </dxf>
    <dxf>
      <alignment horizontal="center" vertical="bottom" textRotation="0" wrapText="0" relativeIndent="0" shrinkToFit="0"/>
    </dxf>
    <dxf>
      <alignment horizontal="center" vertical="bottom" textRotation="0" wrapText="0" relativeIndent="0" shrinkToFit="0"/>
    </dxf>
    <dxf>
      <alignment horizontal="center" vertical="bottom" textRotation="0" wrapText="0" relativeIndent="0" shrinkToFit="0"/>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123824</xdr:colOff>
      <xdr:row>0</xdr:row>
      <xdr:rowOff>123824</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23825" cy="123825"/>
        </a:xfrm>
        <a:prstGeom prst="rect">
          <a:avLst/>
        </a:prstGeom>
        <a:noFill/>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00000000-000A-0000-FFFF-FFFF01000000}">
  <cacheSource type="worksheet">
    <worksheetSource ref="C4:N4" sheet="PRINCIPAL"/>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a" refreshedDate="46062.457162615741" createdVersion="8" refreshedVersion="8" minRefreshableVersion="3" recordCount="409" xr:uid="{00000000-000A-0000-FFFF-FFFF00000000}">
  <cacheSource type="worksheet">
    <worksheetSource ref="A1:N408" sheet="PRINCIPAL"/>
  </cacheSource>
  <cacheFields count="19">
    <cacheField name="N°" numFmtId="0">
      <sharedItems containsSemiMixedTypes="0" containsString="0" containsNumber="1" containsInteger="1" minValue="1" maxValue="409"/>
    </cacheField>
    <cacheField name="NO CONTRATO" numFmtId="0">
      <sharedItems/>
    </cacheField>
    <cacheField name="FECHA DE SOLICITUD " numFmtId="15">
      <sharedItems containsNonDate="0" containsDate="1" containsString="0" containsBlank="1" minDate="2026-01-06T00:00:00" maxDate="2026-01-30T00:00:00"/>
    </cacheField>
    <cacheField name="CLASE DE CONTRATO" numFmtId="0">
      <sharedItems count="5">
        <s v="52 52-Concesión (Servicios Públicos Domiciliarios) "/>
        <s v="31 31-Servicios Profesionales "/>
        <s v="33 33-Servicios Apoyo a la Gestion de la Entidad (servicios administrativos) "/>
        <s v="132 132-Arrendamiento de bienes inmuebles "/>
        <s v="121 121-Compraventa (Bienes Muebles) "/>
      </sharedItems>
    </cacheField>
    <cacheField name="TIPO DE CONTRATO (MINUTA)" numFmtId="0">
      <sharedItems count="13">
        <s v="Selección Abreviada de Menor Cuantia sin Manifestacion de Interés"/>
        <s v="PRESTACION DE SERVICIOS PROFESIONALES"/>
        <s v="PRESTACION DE SERVICIOS DE  APOYO "/>
        <s v="PRESTACION DE SERVICIOS DE APOYO"/>
        <s v="Servicios de apoyo a la gestión "/>
        <s v="PRESTACIÓN DE SERVICIOS PROFESIONALES"/>
        <s v="Servicios de apoyo a la gestión"/>
        <s v="PRESTACION DE SERVICIOS DE APOYO A LA GESTIÓN"/>
        <s v="ARRENDAMIENTO DE INMUEBLES"/>
        <s v="PRESTACIÓN DE SERVICIOS DE APOYO A LA GESTIÓN"/>
        <s v="Selección abreviada menor cuantía"/>
        <s v="Servicios profesionales "/>
        <s v="Servicios profesional "/>
      </sharedItems>
    </cacheField>
    <cacheField name="Descripcion Mod. Selec" numFmtId="0">
      <sharedItems count="3">
        <s v="2 Selección abreviada"/>
        <s v="5 Contratación directa"/>
        <s v="1 Licitación pública" u="1"/>
      </sharedItems>
    </cacheField>
    <cacheField name="NO. DE PROCESO" numFmtId="0">
      <sharedItems/>
    </cacheField>
    <cacheField name="CODIGO UNSPSC" numFmtId="0">
      <sharedItems containsBlank="1" containsMixedTypes="1" containsNumber="1" containsInteger="1" minValue="80111600" maxValue="85171500"/>
    </cacheField>
    <cacheField name="LINK DE PUBLICACIÓN " numFmtId="0">
      <sharedItems longText="1"/>
    </cacheField>
    <cacheField name="ESTADO" numFmtId="0">
      <sharedItems/>
    </cacheField>
    <cacheField name="TIPO DE GASTO" numFmtId="0">
      <sharedItems/>
    </cacheField>
    <cacheField name="OBJETO" numFmtId="0">
      <sharedItems longText="1"/>
    </cacheField>
    <cacheField name="NOMBRE O RAZON SOCIAL (CONTRATISTA)" numFmtId="0">
      <sharedItems/>
    </cacheField>
    <cacheField name="VALOR INICIAL" numFmtId="44">
      <sharedItems containsBlank="1" containsMixedTypes="1" containsNumber="1" containsInteger="1" minValue="3151629" maxValue="60194691000"/>
    </cacheField>
    <cacheField name="VALOR  MENSUAL  PAGADO" numFmtId="44">
      <sharedItems containsBlank="1" containsMixedTypes="1" containsNumber="1" minValue="3151629" maxValue="1003244850"/>
    </cacheField>
    <cacheField name="IVA" numFmtId="0">
      <sharedItems containsNonDate="0" containsString="0" containsBlank="1"/>
    </cacheField>
    <cacheField name="CANTIDAD DE PAGOS" numFmtId="0">
      <sharedItems containsString="0" containsBlank="1" containsNumber="1" minValue="1" maxValue="60"/>
    </cacheField>
    <cacheField name="VALOR TOTAL" numFmtId="164">
      <sharedItems containsBlank="1" containsMixedTypes="1" containsNumber="1" containsInteger="1" minValue="3151629" maxValue="580000000"/>
    </cacheField>
    <cacheField name="DEPENDENCI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 2. Se realizará un segundo desembolso del 50% tras la ejecución del 50% de las actividades del plan de trabajo, previa aval del supervisor del contrato. 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 PESOS M/CTE ($26.775.000) incluido IVA, y los demás impuestos de ley a que haya lugar que conlleven la celebración y ejecución total del contrato, equivalente al veinticinco (25) % del valor total del contrato, con la entrega del Plan de trabajo y solicitud de información a las partes. b) Un segundo pago por valor de CINCUENTA Y TRES MILLONES QUINIENTOS CINCUENTA MIL PESOS M/CTE ($53.550.000) incluido IVA, y los demás impuestos de ley a que haya lugar que conlleven la celebración y ejecución total del contrato, equivalente al cincuenta (50) % del valor total del contrato, con la entrega del Dictamen Pericial a la UAESP debidamente firmado adjuntando los anexos correspondientes. c) Un tercer y último pago por valor de VEINTISÉIS MILLONES SETECIENTOS SETENTA Y CINCO MIL PESOS M/CTE ($26.775.000) incluido IVA, y los demás impuestos de ley a que haya lugar que conlleven la celebración y ejecución total del contrato, equivalente al veinticinco (25) % excedente del valor total del contrato, con las aclaraciones, complementaciones, y 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 "/>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 "/>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 "/>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 "/>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 "/>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 "/>
    <n v="6017583279"/>
    <s v="osalf30@hotmail.com "/>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 "/>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 "/>
    <n v="3157253663"/>
    <s v="vlaverdevasquez@gmail.com "/>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Cache/pivotCacheRecords2.xml><?xml version="1.0" encoding="utf-8"?>
<pivotCacheRecords xmlns="http://schemas.openxmlformats.org/spreadsheetml/2006/main" xmlns:r="http://schemas.openxmlformats.org/officeDocument/2006/relationships" count="409">
  <r>
    <n v="1"/>
    <s v="UAESP-580-2026"/>
    <m/>
    <x v="0"/>
    <x v="0"/>
    <x v="0"/>
    <s v="UAESP-SAMC-07-2025."/>
    <n v="85171500"/>
    <s v="https://community.secop.gov.co/Public/Tendering/ContractNoticePhases/View?PPI=CO1.PPI.43607772&amp;isFromPublicArea=True&amp;isModal=False"/>
    <s v="firmado"/>
    <s v="2 2. Funcionamiento"/>
    <s v="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
    <s v="INVERSIONES MONTE SACRO S.A.S"/>
    <n v="60194691000"/>
    <n v="1003244850"/>
    <m/>
    <n v="60"/>
    <n v="210600000"/>
    <s v="SUBDIRECCION DE SERVICIOS FUNERARIOS Y ALUMBRADO PUBLICO-SSFAP"/>
  </r>
  <r>
    <n v="2"/>
    <s v="UAESP-01-2026"/>
    <d v="2026-01-07T00:00:00"/>
    <x v="1"/>
    <x v="1"/>
    <x v="1"/>
    <s v="UAESP-01-2026"/>
    <n v="80111600"/>
    <s v="https://community.secop.gov.co/Public/Tendering/ContractNoticePhases/View?PPI=CO1.PPI.44457224&amp;isFromPublicArea=True&amp;isModal=False "/>
    <s v="EN EJECUCION"/>
    <s v="1 1. Inversión"/>
    <s v="SAL-045 Brindar asesoría jurídica especializada integral a la Subdirección de Asuntos Legales en temas de contratación estatal y derecho público, así como brindar transferencia de conocimiento a las distintas áreas de la UAESP en materia contractual."/>
    <s v="UNIO-CCA"/>
    <n v="210600000"/>
    <n v="21060000"/>
    <m/>
    <n v="10"/>
    <n v="210600000"/>
    <s v="SUBDIRECCION DE ASUNTOS LEGALES-SAL"/>
  </r>
  <r>
    <n v="3"/>
    <s v="UAESP-02-2026"/>
    <d v="2026-01-06T00:00:00"/>
    <x v="1"/>
    <x v="1"/>
    <x v="1"/>
    <s v="UAESP-02-2026"/>
    <n v="80111600"/>
    <s v="https://community.secop.gov.co/Public/Tendering/ContractNoticePhases/View?PPI=CO1.PPI.44458122&amp;isFromPublicArea=True&amp;isModal=False"/>
    <s v="EN EJECUCION"/>
    <s v="2 2. Funcionamiento"/>
    <s v="SAL-001 Brindar servicios profesionales de asesoría jurídica transversal a la subdirección de asuntos legales de la UAESP, en los asuntos que le competen a la mencionada subdirección"/>
    <s v="BEATRIZ EUGENIA LONDONO HERNANDEZ"/>
    <n v="168480000"/>
    <n v="16848000"/>
    <m/>
    <n v="10"/>
    <n v="168480000"/>
    <s v="SUBDIRECCION DE ASUNTOS LEGALES-SAL"/>
  </r>
  <r>
    <n v="4"/>
    <s v="UAESP-03-2026"/>
    <d v="2026-01-06T00:00:00"/>
    <x v="1"/>
    <x v="1"/>
    <x v="1"/>
    <s v="UAESP-03-2026"/>
    <s v=" 80111600"/>
    <s v="https://community.secop.gov.co/Public/Tendering/ContractNoticePhases/View?PPI=CO1.PPI.44458195&amp;isFromPublicArea=True&amp;isModal=False "/>
    <s v="EN EJECUCION"/>
    <s v="3 1. Inversión"/>
    <s v="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
    <s v="YULIETH CAROLINA BEJARANO PINZON"/>
    <n v="157950000"/>
    <n v="15795000"/>
    <m/>
    <n v="10"/>
    <n v="157950000"/>
    <s v="SUBDIRECCION DE ASUNTOS LEGALES-SAL"/>
  </r>
  <r>
    <n v="5"/>
    <s v="UAESP-04-2026"/>
    <d v="2026-01-07T00:00:00"/>
    <x v="1"/>
    <x v="1"/>
    <x v="1"/>
    <s v="UAESP-04-2026"/>
    <n v="80161500"/>
    <s v="https://community.secop.gov.co/Public/Tendering/ContractNoticePhases/View?PPI=CO1.PPI.44455592&amp;isFromPublicArea=True&amp;isModal=False"/>
    <s v="EN EJECUCION"/>
    <s v="4 1. Inversión"/>
    <s v="SDF-001 Prestar servicios profesionales para apoyar en la gestión, estructuración y análisis de información geográfica, así como en el desarrollo de herramientas tecnológicas para la captura y visualización de datos mediante el uso de herramientas SIG"/>
    <s v=" Cristian Leonardo Pineda Vargas"/>
    <n v="107000000"/>
    <n v="10700000"/>
    <m/>
    <n v="10"/>
    <n v="107000000"/>
    <s v="SUBDIRECCION DE DISPOSICION FINAL-SDF"/>
  </r>
  <r>
    <n v="6"/>
    <s v="UAESP-07-2026"/>
    <d v="2026-01-09T00:00:00"/>
    <x v="1"/>
    <x v="1"/>
    <x v="1"/>
    <s v="UAESP-07-2026"/>
    <n v="80111600"/>
    <s v="https://www.secop.gov.co/CO1ContractsManagement/Tendering/ProcurementContractEdit/View?docUniqueIdentifier=CO1.PCCNTR.8780912&amp;prevCtxUrl=https%3a%2f%2fwww.secop.gov.co%3a443%2fCO1ContractsManagement%2fTendering%2fProcurementContractManagement%2fIndex&amp;prevCtxLbl=Contratos+"/>
    <s v="EN EJECUCION"/>
    <s v="2 2. Funcionamiento"/>
    <s v="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
    <s v="SNE ABOGADOS SAS"/>
    <n v="225552600"/>
    <n v="22555260"/>
    <m/>
    <n v="10"/>
    <n v="225552600"/>
    <s v="SUBDIRECCION DE ASUNTOS LEGALES-SAL"/>
  </r>
  <r>
    <n v="7"/>
    <s v="UAESP-08-2026"/>
    <d v="2026-01-08T00:00:00"/>
    <x v="1"/>
    <x v="1"/>
    <x v="1"/>
    <s v="UAESP-08-2026"/>
    <s v=" 80161500"/>
    <s v="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s v="EN EJECUCION"/>
    <s v="2 2. Funcionamiento"/>
    <s v="SDF 035 Prestar servicios profesionales a la Subdirección de Disposición Final, en el seguimiento a las obligaciones ambientales del componente lixiviados a cargo de CGR, Inter DJ y UAESP"/>
    <s v="MARIA CATALINA CRUZ RICO"/>
    <n v="56000000"/>
    <n v="8000000"/>
    <m/>
    <n v="7"/>
    <n v="56000000"/>
    <s v="SUBDIRECCION DE DISPOSICION FINAL-SDF"/>
  </r>
  <r>
    <n v="8"/>
    <s v="UAESP-09-2026"/>
    <d v="2026-01-07T00:00:00"/>
    <x v="1"/>
    <x v="1"/>
    <x v="1"/>
    <s v="UAESP-09-2026"/>
    <n v="80161500"/>
    <s v="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s v="EN EJECUCION"/>
    <s v="1 1. Inversión"/>
    <s v="SSF-002 Prestar los servicios profesionales a la Subdirección de Servicios Funerarios y Alumbrado Público, de seguimiento y control al componente técnico y operativo de la prestación de los servicios funerarios en los equipamientos propiedad del Distrito."/>
    <s v="ANA LORENA ORTIZ MEJIA"/>
    <n v="99000000"/>
    <n v="9000000"/>
    <m/>
    <n v="11"/>
    <n v="99000000"/>
    <s v="SUBDIRECCION DE SERVICIOS FUNERARIOS Y ALUMBRADO PUBLICO-SSFAP"/>
  </r>
  <r>
    <n v="9"/>
    <s v="UAESP-10-2026"/>
    <d v="2026-01-08T00:00:00"/>
    <x v="2"/>
    <x v="2"/>
    <x v="1"/>
    <s v="UAESP-10-2026"/>
    <n v="80161500"/>
    <s v="https://community.secop.gov.co/Public/Tendering/ContractNoticePhases/View?PPI=CO1.PPI.44479911&amp;isFromPublicArea=True&amp;isModal=False"/>
    <s v="EN EJECUCION"/>
    <s v="2 2. Funcionamiento"/>
    <s v="SDF-034 Prestar servicios de apoyo a la gestión de la Subdirección de Disposición Final, en actividades administrativas y documentales"/>
    <s v="NIXON DIAZ CISNEROS"/>
    <n v="24500000"/>
    <n v="3500000"/>
    <m/>
    <n v="7"/>
    <n v="24500000"/>
    <s v="SUBDIRECCION DE DISPOSICION FINAL-SDF"/>
  </r>
  <r>
    <n v="10"/>
    <s v="UAESP-11-2026"/>
    <d v="2026-01-08T00:00:00"/>
    <x v="1"/>
    <x v="1"/>
    <x v="1"/>
    <s v="UAESP-11-2026"/>
    <n v="80161500"/>
    <s v="https://community.secop.gov.co/Public/Tendering/ContractNoticePhases/View?PPI=CO1.PPI.44480446&amp;isFromPublicArea=True&amp;isModal=False"/>
    <s v="EN EJECUCION"/>
    <s v="2 2. Funcionamiento"/>
    <s v="SDF-005 Prestar servicios profesionales para apoyar técnicamente el seguimiento a la operación del sistema de disposición final y proyectos piloto de valorización de residuos, a partir del análisis de variables fisicoquímicas y ambientales"/>
    <s v="ANDREA OTERO MOJICA"/>
    <n v="78000000"/>
    <n v="7800000"/>
    <m/>
    <n v="10"/>
    <n v="78000000"/>
    <s v="SUBDIRECCION DE DISPOSICION FINAL-SDF"/>
  </r>
  <r>
    <n v="11"/>
    <s v="UAESP-12-2026"/>
    <d v="2026-01-07T00:00:00"/>
    <x v="1"/>
    <x v="1"/>
    <x v="1"/>
    <s v="UAESP-12-2026"/>
    <n v="80161500"/>
    <s v="https://community.secop.gov.co/Public/Tendering/ContractNoticePhases/View?PPI=CO1.PPI.44489263&amp;isFromPublicArea=True&amp;isModal=False"/>
    <s v="EN EJECUCION"/>
    <s v="1 1. Inversión"/>
    <s v="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
    <s v="DANIEL BOCANEGRA RINCON"/>
    <n v="126000000"/>
    <n v="14000000"/>
    <m/>
    <n v="9"/>
    <n v="126000000"/>
    <s v="SUBDIRECCION DE DISPOSICION FINAL-SDF"/>
  </r>
  <r>
    <n v="12"/>
    <s v="UAESP-14-2026"/>
    <d v="2026-01-07T00:00:00"/>
    <x v="1"/>
    <x v="1"/>
    <x v="1"/>
    <s v="UAESP-14-2026"/>
    <s v=" 80161500"/>
    <s v="https://community.secop.gov.co/Public/Tendering/ContractNoticePhases/View?PPI=CO1.PPI.44486052&amp;isFromPublicArea=True&amp;isModal=False "/>
    <s v="EN EJECUCION"/>
    <s v="1 1. Inversión"/>
    <s v="SDF-036 Prestar servicios profesionales para el apoyo en el seguimiento del sistema integrado de gestión calidad de la Subdirección de Disposición Final"/>
    <s v="ADRIANA ORJUELA"/>
    <n v="56000000"/>
    <n v="8000000"/>
    <m/>
    <n v="7"/>
    <n v="56000000"/>
    <s v="SUBDIRECCION DE DISPOSICION FINAL-SDF"/>
  </r>
  <r>
    <n v="13"/>
    <s v="UAESP-15-2026"/>
    <d v="2026-01-07T00:00:00"/>
    <x v="1"/>
    <x v="1"/>
    <x v="1"/>
    <s v="UAESP-15-2026"/>
    <s v=" 80161500"/>
    <s v="https://community.secop.gov.co/Public/Tendering/ContractNoticePhases/View?PPI=CO1.PPI.44480427&amp;isFromPublicArea=True&amp;isModal=False "/>
    <s v="EN EJECUCION"/>
    <s v="1 1. Inversión"/>
    <s v=" SDF-017 Prestar servicios profesionales a la Subdirección de Disposición final en el seguimiento de las obligaciones ambientales a cargo de la interventoría, la concesión de disposición final, de biogás y las que se encuentran a cargo de la UAESP"/>
    <s v="AURA CRISTINA GARCIA"/>
    <n v="59500000"/>
    <n v="8500000"/>
    <m/>
    <n v="7"/>
    <n v="59500000"/>
    <s v="SUBDIRECCION DE DISPOSICION FINAL-SDF"/>
  </r>
  <r>
    <n v="14"/>
    <s v="UAESP-16-2026"/>
    <d v="2026-01-07T00:00:00"/>
    <x v="1"/>
    <x v="1"/>
    <x v="1"/>
    <s v="UAESP-16-2026"/>
    <n v="80161500"/>
    <s v="https://community.secop.gov.co/Public/Tendering/ContractNoticePhases/View?PPI=CO1.PPI.44482740&amp;isFromPublicArea=True&amp;isModal=False "/>
    <s v="EN EJECUCION"/>
    <s v="1 1. Inversión"/>
    <s v=" SDF-003 Prestar servicios profesionales en el seguimiento y evaluación de planes, programas e instrumentos de planeación, e instrumentos ambientales relacionados con la Subdirección de Disposición Final"/>
    <s v="CARLOS GEOVANNY BORDA"/>
    <n v="84000000"/>
    <n v="12000000"/>
    <m/>
    <n v="7"/>
    <n v="84000000"/>
    <s v="SUBDIRECCION DE DISPOSICION FINAL-SDF"/>
  </r>
  <r>
    <n v="15"/>
    <s v="UAESP-17-2026"/>
    <d v="2026-01-08T00:00:00"/>
    <x v="1"/>
    <x v="1"/>
    <x v="1"/>
    <s v="UAESP-17-2026"/>
    <n v="80161500"/>
    <s v="https://community.secop.gov.co/Public/Tendering/ContractNoticePhases/View?PPI=CO1.PPI.44496102&amp;isFromPublicArea=True&amp;isModal=False "/>
    <s v="EN EJECUCION"/>
    <s v="2 2. Funcionamiento"/>
    <s v="SDF-009 Prestar servicios profesionales a la Subdirección de Disposición Final en el seguimiento a las actividades operativas del Parque de Innovación Doña Juana (PIDJ)"/>
    <s v="Andrés Gerardo Castañeda Camargo"/>
    <n v="96000000"/>
    <n v="12000000"/>
    <m/>
    <n v="8"/>
    <n v="96000000"/>
    <s v="SUBDIRECCION DE DISPOSICION FINAL-SDF"/>
  </r>
  <r>
    <n v="16"/>
    <s v="UAESP-18-2026"/>
    <d v="2026-01-08T00:00:00"/>
    <x v="2"/>
    <x v="3"/>
    <x v="1"/>
    <s v="UAESP-18-2026"/>
    <n v="80111600"/>
    <s v="https://community.secop.gov.co/Public/Tendering/ContractNoticePhases/View?PPI=CO1.PPI.44503824&amp;isFromPublicArea=True&amp;isModal=False "/>
    <s v="EN EJECUCION"/>
    <s v="1 1. Inversión"/>
    <s v="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 THOMAS FELIPE RONCANCIO VILLARREAL"/>
    <n v="42120000"/>
    <n v="4212000"/>
    <m/>
    <n v="10"/>
    <n v="42120000"/>
    <s v="SUBDIRECCION DE ASUNTOS LEGALES-SAL"/>
  </r>
  <r>
    <n v="17"/>
    <s v="UAESP-19-2026"/>
    <d v="2026-01-09T00:00:00"/>
    <x v="1"/>
    <x v="1"/>
    <x v="1"/>
    <s v="UAESP-19-2026."/>
    <n v="80161500"/>
    <s v="https://community.secop.gov.co/Public/Tendering/ContractNoticePhases/View?PPI=CO1.PPI.44509430&amp;isFromPublicArea=True&amp;isModal=False"/>
    <s v="EN EJECUCION"/>
    <s v="1 1. Inversión"/>
    <s v="SDF-009 Prestar servicios profesionales a la Subdirección de Disposición Final en el seguimiento a las actividades operativas del Parque de Innovación Doña Juana (PIDJ)"/>
    <s v="EDGAR FERNANDO VARGAS BUITRADO"/>
    <n v="87343137"/>
    <n v="8734313.7"/>
    <m/>
    <n v="10"/>
    <n v="87343137"/>
    <s v="OFICINA DE TECNOLOGIAS DE LA INFORMACION Y LAS COMUNICACIONES-TICS"/>
  </r>
  <r>
    <n v="18"/>
    <s v="UAESP-20-2026"/>
    <d v="2026-01-09T00:00:00"/>
    <x v="1"/>
    <x v="1"/>
    <x v="1"/>
    <s v="UAESP-20-2026"/>
    <n v="80161500"/>
    <s v="https://community.secop.gov.co/Public/Tendering/ContractNoticePhases/View?PPI=CO1.PPI.44519358&amp;isFromPublicArea=True&amp;isModal=False"/>
    <s v="EN EJECUCION"/>
    <s v="2 2. Funcionamiento"/>
    <s v="SDF-008 Prestar servicios profesionales para la estructuración, evaluación y seguimiento de planes, programas y proyectos asociados a la gestión de residuos a cargo de la Subdirección de Disposición Final."/>
    <s v="MARIA ELENA DIAZ ARIAS"/>
    <n v="66500000"/>
    <n v="9500000"/>
    <m/>
    <n v="7"/>
    <n v="66500000"/>
    <s v="SUBDIRECCION DE DISPOSICION FINAL-SDF"/>
  </r>
  <r>
    <n v="19"/>
    <s v="UAESP-21-2026"/>
    <d v="2026-01-09T00:00:00"/>
    <x v="1"/>
    <x v="1"/>
    <x v="1"/>
    <s v="UAESP-21-2026"/>
    <n v="80161500"/>
    <s v="https://community.secop.gov.co/Public/Tendering/ContractNoticePhases/View?PPI=CO1.PPI.44523334&amp;isFromPublicArea=True&amp;isModal=False"/>
    <s v="EN EJECUCION"/>
    <s v="2 2. Funcionamiento"/>
    <s v="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MAYRA ALEJANDRA CHIA VARGAS"/>
    <n v="150000000"/>
    <n v="12500000"/>
    <m/>
    <n v="12"/>
    <n v="150000000"/>
    <s v="SUBDIRECCION DE RECOLECCION, BARRIDO Y LIMPIEZA-RBL"/>
  </r>
  <r>
    <n v="20"/>
    <s v="UAESP-22-2026"/>
    <d v="2026-01-13T00:00:00"/>
    <x v="2"/>
    <x v="3"/>
    <x v="1"/>
    <s v="UAESP-22-2026"/>
    <n v="80161500"/>
    <s v="https://community.secop.gov.co/Public/Tendering/ContractNoticePhases/View?PPI=CO1.PPI.44521037&amp;isFromPublicArea=True&amp;isModal=False"/>
    <s v="EN EJECUCION"/>
    <s v="2 2. Funcionamiento"/>
    <s v="SDF-014 Prestar servicios de apoyo a la gestión de control y mantenimiento de predios cargo de la UAESP.&quot;"/>
    <s v="FELIX ALBERTO PINZON MON TOYA"/>
    <n v="45000000"/>
    <n v="4500000"/>
    <m/>
    <n v="10"/>
    <n v="45000000"/>
    <s v="SUBDIRECCION DE DISPOSICION FINAL-SDF"/>
  </r>
  <r>
    <n v="21"/>
    <s v="UAESP-23-2026"/>
    <d v="2026-01-09T00:00:00"/>
    <x v="1"/>
    <x v="1"/>
    <x v="1"/>
    <s v="UAESP-23-2026"/>
    <n v="80161500"/>
    <s v="https://community.secop.gov.co/Public/Tendering/ContractNoticePhases/View?PPI=CO1.PPI.44521498&amp;isFromPublicArea=True&amp;isModal=False"/>
    <s v="EN EJECUCION"/>
    <s v="2 2. Funcionamiento"/>
    <s v="SDF 011 Prestar servicios profesionales en la formulación y ejecución de las actividades de tratamiento y valorización de residuos a cargo de la SDF, y apoyar en el seguimiento a la licencia ambiental del relleno sanitario Doña Juana"/>
    <s v="STHEPANIE ROMAN PARDO"/>
    <n v="58800000"/>
    <n v="8400000"/>
    <m/>
    <n v="7"/>
    <n v="58800000"/>
    <s v="SUBDIRECCION DE DISPOSICION FINAL-SDF"/>
  </r>
  <r>
    <n v="22"/>
    <s v="UAESP-24-2026"/>
    <d v="2026-01-08T00:00:00"/>
    <x v="1"/>
    <x v="1"/>
    <x v="1"/>
    <s v="UAESP-24-2026"/>
    <n v="80161500"/>
    <s v="https://community.secop.gov.co/Public/Tendering/ContractNoticePhases/View?PPI=CO1.PPI.44510655&amp;isFromPublicArea=True&amp;isModal=False"/>
    <s v="EN EJECUCION"/>
    <s v="1 1. Inversión"/>
    <s v="RBL-008 Prestar los servicios profesionales realizando la gestión administrativa y de planeación de la Subdirección de Recolección Barrido y Limpieza con el fin de dar cumplimiento a las actividades de seguimiento y control del servicio público de aseo"/>
    <s v="LESLIE PAMELA SERRANO ARTUNDUAGA"/>
    <n v="96000000"/>
    <n v="8000000"/>
    <m/>
    <n v="12"/>
    <n v="96000000"/>
    <s v="SUBDIRECCION DE RECOLECCION, BARRIDO Y LIMPIEZA-RBL"/>
  </r>
  <r>
    <n v="23"/>
    <s v="UAESP-25-2026"/>
    <d v="2026-01-09T00:00:00"/>
    <x v="1"/>
    <x v="1"/>
    <x v="1"/>
    <s v="UAESP-25-2026"/>
    <n v="80161500"/>
    <s v="https://community.secop.gov.co/Public/Tendering/ContractNoticePhases/View?PPI=CO1.PPI.44510251&amp;isFromPublicArea=True&amp;isModal=False"/>
    <s v="EN EJECUCION"/>
    <s v="1 1. Inversión"/>
    <s v=" SDF007 Prestar servicios profesionales a la subdirección de Disposición Final en la planeación y gestión de la dependencia, así como en los asuntos financieros, tarifarios, regulatorios."/>
    <s v="Oswaldo Alfonso Arias Rodríguez"/>
    <n v="84000000"/>
    <n v="12000000"/>
    <m/>
    <n v="7"/>
    <n v="84000000"/>
    <s v="SUBDIRECCION DE DISPOSICION FINAL-SDF"/>
  </r>
  <r>
    <n v="24"/>
    <s v="UAESP-26-2026"/>
    <d v="2026-01-09T00:00:00"/>
    <x v="1"/>
    <x v="1"/>
    <x v="1"/>
    <s v="UAESP-26-2026"/>
    <n v="80161500"/>
    <s v="https://community.secop.gov.co/Public/Tendering/ContractNoticePhases/View?PPI=CO1.PPI.44511548&amp;isFromPublicArea=True&amp;isModal=False"/>
    <s v="EN EJECUCION"/>
    <s v="1 1. Inversión"/>
    <s v="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JUAN PABLO CONDE MARTÍNEZ"/>
    <n v="150000000"/>
    <n v="12500000"/>
    <m/>
    <n v="12"/>
    <n v="150000000"/>
    <s v="SUBDIRECCION DE RECOLECCION, BARRIDO Y LIMPIEZA-RBL"/>
  </r>
  <r>
    <n v="25"/>
    <s v="UAESP-27-2026"/>
    <d v="2026-01-09T00:00:00"/>
    <x v="1"/>
    <x v="1"/>
    <x v="1"/>
    <s v="UAESP-27-2026"/>
    <n v="80161500"/>
    <s v="https://community.secop.gov.co/Public/Tendering/ContractNoticePhases/View?PPI=CO1.PPI.44511843&amp;isFromPublicArea=True&amp;isModal=False"/>
    <s v="EN EJECUCION"/>
    <s v="1 1. Inversión"/>
    <s v="SDF 032 Prestar servicios profesionales para el seguimiento, verificación y acompañamiento técnico a la ejecución del Plan de Gestión social, dentro del área de influencia del PIDJ."/>
    <s v="LILIANA NIÑO ROMERO"/>
    <n v="64400000"/>
    <n v="9200000"/>
    <m/>
    <n v="7"/>
    <n v="64400000"/>
    <s v="SUBDIRECCION DE DISPOSICION FINAL-SDF"/>
  </r>
  <r>
    <n v="26"/>
    <s v="UAESP-28-2026"/>
    <d v="2026-01-08T00:00:00"/>
    <x v="1"/>
    <x v="1"/>
    <x v="1"/>
    <s v="UAESP-28-2026"/>
    <n v="80161500"/>
    <s v="https://community.secop.gov.co/Public/Tendering/ContractNoticePhases/View?PPI=CO1.PPI.44513082&amp;isFromPublicArea=True&amp;isModal=False"/>
    <s v="EN EJECUCION"/>
    <s v="1 1. Inversión"/>
    <s v="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
    <s v="YENCY CATERIN LAGOS RUIZ"/>
    <n v="186000000"/>
    <n v="15500000"/>
    <m/>
    <n v="12"/>
    <n v="186000000"/>
    <s v="SUBDIRECCION DE RECOLECCION, BARRIDO Y LIMPIEZA-RBL"/>
  </r>
  <r>
    <n v="27"/>
    <s v="UAESP-29-2026"/>
    <d v="2026-01-09T00:00:00"/>
    <x v="1"/>
    <x v="1"/>
    <x v="1"/>
    <s v="UAESP-29-2026"/>
    <n v="80161500"/>
    <s v="https://community.secop.gov.co/Public/Tendering/ContractNoticePhases/View?PPI=CO1.PPI.44514545&amp;isFromPublicArea=True&amp;isModal=False"/>
    <s v="EN EJECUCION"/>
    <s v="1 1. Inversión"/>
    <s v="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
    <s v="MARIA ANGELICA SANCHEZ SIERRA"/>
    <n v="108000000"/>
    <n v="9000000"/>
    <m/>
    <n v="12"/>
    <n v="108000000"/>
    <s v="SUBDIRECCION DE RECOLECCION, BARRIDO Y LIMPIEZA-RBL"/>
  </r>
  <r>
    <n v="28"/>
    <s v="UAESP-030-2026"/>
    <d v="2026-01-08T00:00:00"/>
    <x v="1"/>
    <x v="1"/>
    <x v="1"/>
    <s v="UAESP-030-2026"/>
    <n v="80161500"/>
    <s v="https://community.secop.gov.co/Public/Tendering/ContractNoticePhases/View?PPI=CO1.PPI.44520983&amp;isFromPublicArea=True&amp;isModal=False"/>
    <s v="EN EJECUCION"/>
    <s v="1 1. Inversión"/>
    <s v="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ERIKA NIEVES DIAZ"/>
    <n v="156000000"/>
    <n v="13000000"/>
    <m/>
    <n v="12"/>
    <n v="156000000"/>
    <s v="SUBDIRECCION DE RECOLECCION, BARRIDO Y LIMPIEZA-RBL"/>
  </r>
  <r>
    <n v="29"/>
    <s v="UAESP-31-2026"/>
    <d v="2026-01-08T00:00:00"/>
    <x v="1"/>
    <x v="1"/>
    <x v="1"/>
    <s v="UAESP-31-2026"/>
    <n v="80161500"/>
    <s v="https://community.secop.gov.co/Public/Tendering/ContractNoticePhases/View?PPI=CO1.PPI.44525907&amp;isFromPublicArea=True&amp;isModal=False"/>
    <s v="EN EJECUCION"/>
    <s v="1 1. Inversión"/>
    <s v="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PAHOLA ANDREA PEÑA VALDERRAMA "/>
    <n v="150000000"/>
    <n v="12500000"/>
    <m/>
    <n v="12"/>
    <n v="150000000"/>
    <s v="SUBDIRECCION DE RECOLECCION, BARRIDO Y LIMPIEZA-RBL"/>
  </r>
  <r>
    <n v="30"/>
    <s v="UAESP-32-2026"/>
    <d v="2026-01-09T00:00:00"/>
    <x v="2"/>
    <x v="3"/>
    <x v="1"/>
    <s v="UAESP-32-2026"/>
    <n v="80161500"/>
    <s v="https://community.secop.gov.co/Public/Tendering/ContractNoticePhases/View?PPI=CO1.PPI.44527570&amp;isFromPublicArea=True&amp;isModal=False"/>
    <s v="EN EJECUCION"/>
    <s v="1 1. Inversión"/>
    <s v="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KAREN LICETH TRIVIÑO LOBO"/>
    <n v="60000000"/>
    <n v="5000000"/>
    <m/>
    <n v="12"/>
    <n v="60000000"/>
    <s v="SUBDIRECCION DE RECOLECCION, BARRIDO Y LIMPIEZA-RBL"/>
  </r>
  <r>
    <n v="31"/>
    <s v="UAESP-33-2026"/>
    <d v="2026-01-10T00:00:00"/>
    <x v="1"/>
    <x v="1"/>
    <x v="1"/>
    <s v="UAESP-33-2026"/>
    <n v="80161500"/>
    <s v="https://community.secop.gov.co/Public/Tendering/ContractNoticePhases/View?PPI=CO1.PPI.44521290&amp;isFromPublicArea=True&amp;isModal=False"/>
    <s v="EN EJECUCION"/>
    <s v="1 1. Inversión"/>
    <s v="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s v="OSCAR LEONARDO PEÑA ROJAS"/>
    <n v="75000000"/>
    <n v="7500000"/>
    <m/>
    <n v="10"/>
    <n v="75000000"/>
    <s v="SUBDIRECCION ADMINISTRATIVA Y FINANCIERA-SAF"/>
  </r>
  <r>
    <n v="32"/>
    <s v="UAESP-34-2026"/>
    <d v="2026-01-11T00:00:00"/>
    <x v="2"/>
    <x v="3"/>
    <x v="1"/>
    <s v="UAESP-34-2026"/>
    <n v="80161500"/>
    <s v="https://community.secop.gov.co/Public/Tendering/ContractNoticePhases/View?PPI=CO1.PPI.44531583&amp;isFromPublicArea=True&amp;isModal=False"/>
    <s v="FIRMADO "/>
    <s v="1 1. Inversión"/>
    <s v="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s v="Jennyfer María Quevedo Rodríguez"/>
    <n v="42000000"/>
    <n v="4200000"/>
    <m/>
    <n v="10"/>
    <n v="42000000"/>
    <s v="SUBDIRECCION ADMINISTRATIVA Y FINANCIERA-SAF"/>
  </r>
  <r>
    <n v="33"/>
    <s v="UAESP-35-2026"/>
    <d v="2026-01-09T00:00:00"/>
    <x v="1"/>
    <x v="1"/>
    <x v="1"/>
    <s v="UAESP-35-2026"/>
    <n v="80161500"/>
    <s v="https://community.secop.gov.co/Public/Tendering/ContractNoticePhases/View?PPI=CO1.PPI.44547746&amp;isFromPublicArea=True&amp;isModal=False"/>
    <s v="FIRMADO "/>
    <s v="1 1. Inversión"/>
    <s v="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
    <s v="Pedro Julián González"/>
    <n v="8000000"/>
    <n v="8000000"/>
    <m/>
    <n v="1"/>
    <n v="8000000"/>
    <s v="SUBDIRECCION DE SERVICIOS FUNERARIOS Y ALUMBRADO PUBLICO-SSFAP"/>
  </r>
  <r>
    <n v="34"/>
    <s v="UAESP-36-2026"/>
    <d v="2026-01-09T00:00:00"/>
    <x v="1"/>
    <x v="1"/>
    <x v="1"/>
    <s v="UAESP-36-2026"/>
    <n v="80161500"/>
    <s v="https://community.secop.gov.co/Public/Tendering/ContractNoticePhases/View?PPI=CO1.PPI.44549691&amp;isFromPublicArea=True&amp;isModal=False"/>
    <s v="EN EJECUCION"/>
    <s v="1 1. Inversión"/>
    <s v="RBL-010 Prestar los servicios profesionales realizando la gestión administrativa y de planeación de la Subdirección de Recolección Barrido y Limpieza con el fin de dar cumplimiento a las actividades de seguimiento y control del servicio público de aseo."/>
    <s v="NATH YURY ROLDAN RAMOS"/>
    <n v="96000000"/>
    <n v="8000000"/>
    <m/>
    <n v="12"/>
    <n v="96000000"/>
    <s v="SUBDIRECCION DE RECOLECCION, BARRIDO Y LIMPIEZA-RBL"/>
  </r>
  <r>
    <n v="35"/>
    <s v="UAESP-037-2026"/>
    <d v="2026-01-09T00:00:00"/>
    <x v="1"/>
    <x v="1"/>
    <x v="1"/>
    <s v="UAESP-037-2026"/>
    <n v="80161500"/>
    <s v="https://community.secop.gov.co/Public/Tendering/ContractNoticePhases/View?PPI=CO1.PPI.44550941&amp;isFromPublicArea=True&amp;isModal=False"/>
    <s v="EN EJECUCION"/>
    <s v="1 1. Inversión"/>
    <s v=" SDF-033 Prestar servicios Profesionales en actividades relacionadas con la estructuración, análisis y modelación de las bases de datos a cargo de la SDF."/>
    <s v="JOSE DANIEL COLMENARES GOMEZ"/>
    <n v="90000000"/>
    <n v="9000000"/>
    <m/>
    <n v="10"/>
    <n v="90000000"/>
    <s v="SUBDIRECCION DE DISPOSICION FINAL-SDF"/>
  </r>
  <r>
    <n v="36"/>
    <s v="UAESP-38-2026"/>
    <d v="2026-01-09T00:00:00"/>
    <x v="1"/>
    <x v="1"/>
    <x v="1"/>
    <s v="UAESP-38-2026"/>
    <n v="80161500"/>
    <s v="https://community.secop.gov.co/Public/Tendering/ContractNoticePhases/View?PPI=CO1.PPI.44553713&amp;isFromPublicArea=True&amp;isModal=False"/>
    <s v="EN EJECUCION"/>
    <s v="1 1. Inversión"/>
    <s v="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
    <s v="DANIEL FERNANDO MONTENEGRO RAMOS"/>
    <n v="156000000"/>
    <n v="13000000"/>
    <m/>
    <n v="12"/>
    <n v="156000000"/>
    <s v="SUBDIRECCION DE RECOLECCION, BARRIDO Y LIMPIEZA-RBL"/>
  </r>
  <r>
    <n v="37"/>
    <s v="UAESP-39-2026"/>
    <d v="2026-01-09T00:00:00"/>
    <x v="2"/>
    <x v="3"/>
    <x v="1"/>
    <s v="UAESP-39-2026"/>
    <n v="80161500"/>
    <s v="https://community.secop.gov.co/Public/Tendering/ContractNoticePhases/View?PPI=CO1.PPI.44553869&amp;isFromPublicArea=True&amp;isModal=False"/>
    <s v="EN EJECUCION"/>
    <s v="1 1. Inversión"/>
    <s v="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ZULI ANDREA COPETE"/>
    <n v="60000000"/>
    <n v="5000000"/>
    <m/>
    <n v="12"/>
    <n v="60000000"/>
    <s v="SUBDIRECCION DE RECOLECCION, BARRIDO Y LIMPIEZA-RBL"/>
  </r>
  <r>
    <n v="38"/>
    <s v="UAESP-40-2026"/>
    <d v="2026-01-09T00:00:00"/>
    <x v="2"/>
    <x v="3"/>
    <x v="1"/>
    <s v="UAESP-40-2026"/>
    <n v="80161500"/>
    <s v="https://community.secop.gov.co/Public/Tendering/ContractNoticePhases/View?PPI=CO1.PPI.44556704&amp;isFromPublicArea=True&amp;isModal=False "/>
    <s v="EN EJECUCION"/>
    <s v="2 2. Funcionamiento"/>
    <s v="DG-002 Prestar los servicios de apoyo a la gestión para realizar las tareas de carácter administrativo desarrolladas en la Dirección General."/>
    <s v="JULIANA ÁVILA CASTRO"/>
    <n v="56700000"/>
    <n v="4725000"/>
    <m/>
    <n v="12"/>
    <n v="56700000"/>
    <s v="DIRECCION GENERAL"/>
  </r>
  <r>
    <n v="39"/>
    <s v="UAESP-41-2026"/>
    <d v="2026-01-09T00:00:00"/>
    <x v="1"/>
    <x v="1"/>
    <x v="1"/>
    <s v="UAESP-41-2026"/>
    <n v="80161500"/>
    <s v="https://community.secop.gov.co/Public/Tendering/ContractNoticePhases/View?PPI=CO1.PPI.44556124&amp;isFromPublicArea=True&amp;isModal=False"/>
    <s v="EN EJECUCION"/>
    <s v="1 1. Inversión"/>
    <s v="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MARIA TORO MEDINA"/>
    <n v="126000000"/>
    <n v="10500000"/>
    <m/>
    <n v="12"/>
    <n v="126000000"/>
    <s v="SUBDIRECCION DE RECOLECCION, BARRIDO Y LIMPIEZA-RBL"/>
  </r>
  <r>
    <n v="40"/>
    <s v="UAESP-042-2026"/>
    <d v="2026-01-09T00:00:00"/>
    <x v="1"/>
    <x v="1"/>
    <x v="1"/>
    <s v="UAESP-042-2026"/>
    <n v="80161500"/>
    <s v="https://community.secop.gov.co/Public/Tendering/ContractNoticePhases/View?PPI=CO1.PPI.44562004&amp;isFromPublicArea=True&amp;isModal=False"/>
    <s v="EN EJECUCION"/>
    <s v="1 1. Inversión"/>
    <s v="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Ivonne Julieth Morales Montaña "/>
    <n v="150000000"/>
    <n v="12500000"/>
    <m/>
    <n v="12"/>
    <n v="150000000"/>
    <s v="SUBDIRECCION DE RECOLECCION, BARRIDO Y LIMPIEZA-RBL"/>
  </r>
  <r>
    <n v="41"/>
    <s v="UAESP-43-2026"/>
    <d v="2026-01-09T00:00:00"/>
    <x v="1"/>
    <x v="1"/>
    <x v="1"/>
    <s v="UAESP-43-2026"/>
    <n v="80161500"/>
    <s v="https://community.secop.gov.co/Public/Tendering/ContractNoticePhases/View?PPI=CO1.PPI.44562736&amp;isFromPublicArea=True&amp;isModal=False"/>
    <s v="EN EJECUCION"/>
    <s v="1 1. Inversión"/>
    <s v="SDF 031 Prestar servicios profesionales para la planeación, supervisión, seguimiento y control de los convenios universitarios suscritos por la SDF."/>
    <s v="CARLOS ANDRES VANEGAS VARGAS"/>
    <n v="59500000"/>
    <n v="8500000"/>
    <m/>
    <n v="7"/>
    <n v="59500000"/>
    <s v="SUBDIRECCION DE DISPOSICION FINAL-SDF"/>
  </r>
  <r>
    <n v="42"/>
    <s v="UAESP-044-2026"/>
    <d v="2026-01-09T00:00:00"/>
    <x v="1"/>
    <x v="1"/>
    <x v="1"/>
    <s v="UAESP-44-2026"/>
    <n v="80161500"/>
    <s v="https://community.secop.gov.co/Public/Tendering/ContractNoticePhases/View?PPI=CO1.PPI.44565075&amp;isFromPublicArea=True&amp;isModal=False"/>
    <s v="EN EJECUCION"/>
    <s v="1 1. Inversión"/>
    <s v="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s v="GUIOVANNI CASTELLANOS"/>
    <n v="156000000"/>
    <n v="13000000"/>
    <m/>
    <n v="12"/>
    <n v="156000000"/>
    <s v="SUBDIRECCION DE RECOLECCION, BARRIDO Y LIMPIEZA-RBL"/>
  </r>
  <r>
    <n v="43"/>
    <s v="UAESP-045-2026"/>
    <d v="2026-01-13T00:00:00"/>
    <x v="1"/>
    <x v="1"/>
    <x v="1"/>
    <s v="UAESP-045-2026"/>
    <n v="80161500"/>
    <s v="https://community.secop.gov.co/Public/Tendering/ContractNoticePhases/View?PPI=CO1.PPI.44567760&amp;isFromPublicArea=True&amp;isModal=False"/>
    <s v="EN EJECUCION"/>
    <s v="1 1. Inversión"/>
    <s v="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
    <s v="CAMILO ANDRES BELTRAN "/>
    <n v="156000000"/>
    <n v="13000000"/>
    <m/>
    <n v="12"/>
    <n v="156000000"/>
    <s v="SUBDIRECCION DE RECOLECCION, BARRIDO Y LIMPIEZA-RBL"/>
  </r>
  <r>
    <n v="44"/>
    <s v="UAESP-46-2026"/>
    <d v="2026-01-14T00:00:00"/>
    <x v="1"/>
    <x v="1"/>
    <x v="1"/>
    <s v="UAESP-46-2026"/>
    <n v="80111600"/>
    <s v="https://community.secop.gov.co/Public/Tendering/ContractNoticePhases/View?PPI=CO1.PPI.44569608&amp;isFromPublicArea=True&amp;isModal=False"/>
    <s v="EN EJECUCION"/>
    <s v="2 2. Funcionamiento"/>
    <s v="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s v="Francisco Javier Pérez Rodríguez"/>
    <n v="126360000"/>
    <n v="12636000"/>
    <m/>
    <n v="10"/>
    <n v="126360000"/>
    <s v="SUBDIRECCION DE ASUNTOS LEGALES-SAL"/>
  </r>
  <r>
    <n v="45"/>
    <s v="UAESP-47-2026"/>
    <d v="2026-01-13T00:00:00"/>
    <x v="1"/>
    <x v="1"/>
    <x v="1"/>
    <s v="UAESP-47-2026"/>
    <n v="80161500"/>
    <s v="https://community.secop.gov.co/Public/Tendering/ContractNoticePhases/View?PPI=CO1.PPI.44572381&amp;isFromPublicArea=True&amp;isModal=False"/>
    <s v="EN EJECUCION"/>
    <s v="1 1. Inversión"/>
    <s v="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CARLOS MAURICIO CATAÑO DE LA OSSA"/>
    <n v="126000000"/>
    <n v="10500000"/>
    <m/>
    <n v="12"/>
    <n v="126000000"/>
    <s v="SUBDIRECCION DE RECOLECCION, BARRIDO Y LIMPIEZA-RBL"/>
  </r>
  <r>
    <n v="46"/>
    <s v="UAESP-048-2026"/>
    <d v="2026-01-13T00:00:00"/>
    <x v="2"/>
    <x v="3"/>
    <x v="1"/>
    <s v="UAESP-048-2026"/>
    <n v="80111600"/>
    <s v="https://community.secop.gov.co/Public/Tendering/ContractNoticePhases/View?PPI=CO1.PPI.44582312&amp;isFromPublicArea=True&amp;isModal=False"/>
    <s v="EN EJECUCION"/>
    <s v="1 1. Inversión"/>
    <s v="SAL-028 Brindar servicios de apoyo a la gestión operativa de la Subdirección de asuntos Legales adelantando las actividades requeridas de carácter administrativo."/>
    <s v="MILE DANIELA TELLEZ"/>
    <n v="44226000"/>
    <n v="4422600"/>
    <m/>
    <n v="10"/>
    <n v="44226000"/>
    <s v="SUBDIRECCION DE ASUNTOS LEGALES-SAL"/>
  </r>
  <r>
    <n v="47"/>
    <s v="UAESP-49-2026"/>
    <d v="2026-01-13T00:00:00"/>
    <x v="1"/>
    <x v="1"/>
    <x v="1"/>
    <s v="UAESP-49-2026"/>
    <n v="80161500"/>
    <s v="https://community.secop.gov.co/Public/Tendering/ContractNoticePhases/View?PPI=CO1.PPI.44579082&amp;isFromPublicArea=True&amp;isModal=False"/>
    <s v="EN EJECUCION"/>
    <s v="1 1. Inversión"/>
    <s v="SDF-016 Prestar servicios profesionales a la Subdirección de Disposición final en el seguimiento del cumplimiento de las obligaciones de Licencia, permisos y Plan de Manejo Ambiental de la operación Parque de Innovación Doña Juana-PIDJ"/>
    <s v="ANDREA CATALINA ALVARADO CADERNAS "/>
    <n v="59500000"/>
    <n v="8500000"/>
    <m/>
    <n v="7"/>
    <n v="59500000"/>
    <s v="SUBDIRECCION DE DISPOSICION FINAL-SDF"/>
  </r>
  <r>
    <n v="48"/>
    <s v="UAESP-50-2026"/>
    <d v="2026-01-13T00:00:00"/>
    <x v="1"/>
    <x v="1"/>
    <x v="1"/>
    <s v="UAESP-50-2026"/>
    <n v="80111600"/>
    <s v="https://community.secop.gov.co/Public/Tendering/ContractNoticePhases/View?PPI=CO1.PPI.44661999&amp;isFromPublicArea=True&amp;isModal=False "/>
    <s v="EN EJECUCION"/>
    <s v="1 1. Inversión"/>
    <s v="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
    <s v="OSCAR ANDRES CASAS GOMEZ"/>
    <n v="105000000"/>
    <n v="10500000"/>
    <m/>
    <n v="10"/>
    <n v="105000000"/>
    <s v="SUBDIRECCION DE ASUNTOS LEGALES-SAL"/>
  </r>
  <r>
    <n v="49"/>
    <s v="UAESP-51-2026"/>
    <d v="2026-01-16T00:00:00"/>
    <x v="1"/>
    <x v="1"/>
    <x v="1"/>
    <s v="UAESP-51-2026"/>
    <n v="80161500"/>
    <s v="https://community.secop.gov.co/Public/Tendering/ContractNoticePhases/View?PPI=CO1.PPI.44666333&amp;isFromPublicArea=True&amp;isModal=False"/>
    <s v="EN EJECUCION"/>
    <s v="1 1. Inversión"/>
    <s v="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JOSE FERNANDO FRANCO "/>
    <n v="126000000"/>
    <n v="10500000"/>
    <m/>
    <n v="12"/>
    <n v="126000000"/>
    <s v="SUBDIRECCION DE RECOLECCION, BARRIDO Y LIMPIEZA-RBL"/>
  </r>
  <r>
    <n v="50"/>
    <s v="UAESP-52-2026"/>
    <d v="2026-01-13T00:00:00"/>
    <x v="1"/>
    <x v="1"/>
    <x v="1"/>
    <s v="UAESP-52-2026"/>
    <n v="80161500"/>
    <s v="https://community.secop.gov.co/Public/Tendering/ContractNoticePhases/View?PPI=CO1.PPI.44673143&amp;isFromPublicArea=True&amp;isModal=False"/>
    <s v="EN EJECUCION"/>
    <s v="2 2. Funcionamiento"/>
    <s v="TIC 005 Prestar servicios profesionales en el desarrollo de las actividades de planeación, programación, seguimiento presupuestal y realizar los procesos contractuales que les sean asignados de acuerdo con las necesidades de la Oficina de Tic."/>
    <s v="GISELA AMINTA ARIAS SALAZAR"/>
    <n v="95550000"/>
    <n v="9555000"/>
    <m/>
    <n v="10"/>
    <n v="95550000"/>
    <s v="OFICINA DE TECNOLOGIAS DE LA INFORMACION Y LAS COMUNICACIONES-TICS"/>
  </r>
  <r>
    <n v="51"/>
    <s v="UAESP-53-2026"/>
    <d v="2026-01-13T00:00:00"/>
    <x v="1"/>
    <x v="1"/>
    <x v="1"/>
    <s v="UAESP-53-2026"/>
    <n v="80161500"/>
    <s v="https://community.secop.gov.co/Public/Tendering/ContractNoticePhases/View?PPI=CO1.PPI.44668144&amp;isFromPublicArea=True&amp;isModal=False"/>
    <s v="FIRMADO "/>
    <s v="1 1. Inversión"/>
    <s v="SAF-048 Prestar servicios profesionales para apoyar a la Subdirección Administrativa y Financiera en la implementación, actualización y ejecución de las actividades del Sistema de Seguridad y Salud en el Trabajo."/>
    <s v="Stefanny Johana Hernández Silva"/>
    <n v="105000000"/>
    <n v="10500000"/>
    <m/>
    <n v="10"/>
    <n v="105000000"/>
    <s v="SUBDIRECCION ADMINISTRATIVA Y FINANCIERA-SAF"/>
  </r>
  <r>
    <n v="52"/>
    <s v="UAESP-54-2026"/>
    <d v="2026-01-13T00:00:00"/>
    <x v="1"/>
    <x v="1"/>
    <x v="1"/>
    <s v="UAESP-54-2026"/>
    <n v="80111600"/>
    <s v="https://community.secop.gov.co/Public/Tendering/ContractNoticePhases/View?PPI=CO1.PPI.44677534&amp;isFromPublicArea=True&amp;isModal=False"/>
    <s v="EN EJECUCION"/>
    <s v="1 1. Inversión"/>
    <s v="SAL-044 Brindar servicios profesionales brindando asesoría jurídica integral a la Subdirección de Asuntos Legales de la UAESP especialmente en temas de contratación estatal y en derecho administrativo"/>
    <s v="SAMUEL URUETA ROJAS"/>
    <n v="156000000"/>
    <n v="15600000"/>
    <m/>
    <n v="10"/>
    <n v="156000000"/>
    <s v="SUBDIRECCION DE ASUNTOS LEGALES-SAL"/>
  </r>
  <r>
    <n v="53"/>
    <s v="UAESP-55-2026"/>
    <d v="2026-01-13T00:00:00"/>
    <x v="1"/>
    <x v="1"/>
    <x v="1"/>
    <s v="UAESP-55-2026"/>
    <n v="80111600"/>
    <s v="https://community.secop.gov.co/Public/Tendering/ContractNoticePhases/View?PPI=CO1.PPI.44678182&amp;isFromPublicArea=True&amp;isModal=False"/>
    <s v="EN EJECUCION"/>
    <s v="1 1. Inversión"/>
    <s v="SAL-011 Brindar servicios profesionales a la Subdirección de Asuntos Legales, apoyando de manera transversal la gestión jurídica de los trámites a su cargo."/>
    <s v="DIEGO CAMILO MORA JOYA"/>
    <n v="126360000"/>
    <n v="12636000"/>
    <m/>
    <n v="10"/>
    <n v="126360000"/>
    <s v="SUBDIRECCION DE ASUNTOS LEGALES-SAL"/>
  </r>
  <r>
    <n v="54"/>
    <s v="UAESP-373-2026"/>
    <d v="2026-01-28T00:00:00"/>
    <x v="2"/>
    <x v="4"/>
    <x v="1"/>
    <s v="UAESP-373-2026"/>
    <n v="80111600"/>
    <s v="https://www.secop.gov.co/CO1BusinessLine/Tendering/ProcedureEdit/View?docUniqueIdentifier=CO1.REQ.10001277&amp;prevCtxLbl=Proceso&amp;prevCtxUrl=https%3a%2f%2fwww.secop.gov.co%3a443%2fCO1BusinessLine%2fTendering%2fBuyerWorkArea%2fIndex%3fdocUniqueIdentifier%3dCO1.BDOS.9832262"/>
    <s v="FIRMADO "/>
    <s v="1 1. Inversión"/>
    <s v="SA-048 Prestar servicios de apoyo a la gestión en la Subdirección de Aprovechamiento, para desarrollar actividades operativas y administrativas que promuevan de forma oportuna el uso"/>
    <s v="JOAN SEBASTIAN CUADROS PLAZAS"/>
    <n v="37800000"/>
    <n v="4200000"/>
    <m/>
    <n v="9"/>
    <n v="37800000"/>
    <s v="SUBDIRECCION DE APROVECHAMIENTO-SA"/>
  </r>
  <r>
    <n v="55"/>
    <s v="UAESP-57-2026"/>
    <d v="2026-01-16T00:00:00"/>
    <x v="1"/>
    <x v="1"/>
    <x v="1"/>
    <s v="UAESP-57-2026"/>
    <n v="80161500"/>
    <s v=" https://community.secop.gov.co/Public/Tendering/ContractNoticePhases/View?PPI=CO1.PPI.44816845&amp;isFromPublicArea=True&amp;isModal=False "/>
    <s v="EN EJECUCION"/>
    <s v="2 2. Funcionamiento"/>
    <s v="SAF-041 Prestar los servicios profesionales en las tareas de carácter administrativo desarrolladas en la Subdirección Administrativa y Financiera, para garantizar la aplicación correcta de los procedimientos técnicos operativos."/>
    <s v="Olga Liliana Beltrán Espitia"/>
    <n v="70000000"/>
    <n v="7000000"/>
    <m/>
    <n v="10"/>
    <n v="70000000"/>
    <s v="SUBDIRECCION ADMINISTRATIVA Y FINANCIERA-SAF"/>
  </r>
  <r>
    <n v="56"/>
    <s v="UAESP-363-2026"/>
    <d v="2026-01-28T00:00:00"/>
    <x v="1"/>
    <x v="5"/>
    <x v="1"/>
    <s v="UAESP-363-2026"/>
    <n v="80111600"/>
    <s v="https://community.secop.gov.co/Public/Tendering/ContractNoticePhases/View?PPI=CO1.PPI.45549339&amp;isFromPublicArea=True&amp;isModal=False"/>
    <s v="FIRMADO "/>
    <s v="1 1. Inversión"/>
    <s v="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Albert Efren Bustos Beltran"/>
    <n v="44100000"/>
    <n v="6300000"/>
    <m/>
    <n v="7"/>
    <n v="44100000"/>
    <s v="SUBDIRECCION DE APROVECHAMIENTO-SA"/>
  </r>
  <r>
    <n v="57"/>
    <s v="UAESP-59-2026"/>
    <d v="2026-01-14T00:00:00"/>
    <x v="1"/>
    <x v="1"/>
    <x v="1"/>
    <s v="UAESP-59-2026"/>
    <n v="80161500"/>
    <s v="https://community.secop.gov.co/Public/Tendering/ContractNoticePhases/View?PPI=CO1.PPI.44686901&amp;isFromPublicArea=True&amp;isModal=False"/>
    <s v="EN EJECUCION"/>
    <s v="1 1. Inversión"/>
    <s v="SDF-006 Prestar servicios profesionales a la Subdirección de Disposición Final (SDF) en las actividades de planeación, gestión, seguimiento técnico, administrativo y financiero de los procesos a cargo de la SDF"/>
    <s v="JUANITA MARIA ESCOBAR CARREÑO"/>
    <n v="99000000"/>
    <n v="11000000"/>
    <m/>
    <n v="9"/>
    <n v="99000000"/>
    <s v="SUBDIRECCION DE DISPOSICION FINAL-SDF"/>
  </r>
  <r>
    <n v="58"/>
    <s v="UAESP-60-2026"/>
    <d v="2026-01-13T00:00:00"/>
    <x v="1"/>
    <x v="1"/>
    <x v="1"/>
    <s v="UAESP-60-2026"/>
    <n v="80161500"/>
    <s v="https://community.secop.gov.co/Public/Tendering/ContractNoticePhases/View?PPI=CO1.PPI.44687371&amp;isFromPublicArea=True&amp;isModal=False "/>
    <s v="EN EJECUCION"/>
    <s v="1 1. Inversión"/>
    <s v="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
    <s v="KATERYN ANDREA GORDILLO VILLARRAGA "/>
    <n v="120000000"/>
    <n v="10000000"/>
    <m/>
    <n v="12"/>
    <n v="120000000"/>
    <s v="SUBDIRECCION DE RECOLECCION, BARRIDO Y LIMPIEZA-RBL"/>
  </r>
  <r>
    <n v="59"/>
    <s v="UAESP-184-2026"/>
    <d v="2026-01-21T00:00:00"/>
    <x v="1"/>
    <x v="1"/>
    <x v="1"/>
    <s v="UAESP-184-2026"/>
    <n v="80111600"/>
    <s v="https://community.secop.gov.co/Public/Tendering/ContractNoticePhases/View?PPI=CO1.PPI.45135125&amp;isFromPublicArea=True&amp;isModal=False"/>
    <s v="firmado"/>
    <s v="1 1. Inversión"/>
    <s v="SA-033 Prestar servicios profesionales a la Subdirección de Aprovechamiento para apoyar las actividades administrativas y técnicas de las acciones relacionadas con el fortalecimiento de la actividad de aprovechamiento y sus prestadores."/>
    <s v="ALISON XIOMARA URRUTIA RAMIREZ"/>
    <n v="59100000"/>
    <n v="7387500"/>
    <m/>
    <n v="8"/>
    <n v="59100000"/>
    <s v="SUBDIRECCION DE APROVECHAMIENTO-SA"/>
  </r>
  <r>
    <n v="60"/>
    <s v="UAESP-62-2026"/>
    <d v="2026-01-14T00:00:00"/>
    <x v="1"/>
    <x v="1"/>
    <x v="1"/>
    <s v="UAESP-62-2026"/>
    <s v="82111900 86131504 83121700"/>
    <s v="https://community.secop.gov.co/Public/Tendering/ContractNoticePhases/View?PPI=CO1.PPI.44689803&amp;isFromPublicArea=True&amp;isModal=False"/>
    <s v="EN EJECUCION"/>
    <s v="1 1. Inversión"/>
    <s v="OACRI-003 Prestar servicios profesionales en los procesos de contractuales, de calidad y administrativos de la Oficina de Comunicaciones de la Unidad Administrativa Especial de Servicios Públicos (UAESP)"/>
    <s v="ANGELA MARCELA CUESTAS IDROBO"/>
    <n v="95000000"/>
    <n v="9500000"/>
    <m/>
    <n v="10"/>
    <n v="95000000"/>
    <s v="OFICINA ASESORA DE COMUNICACIONES Y RELACIONES INTERINSTITUCIONALES-OACRI"/>
  </r>
  <r>
    <n v="61"/>
    <s v="UAESP-063-2026"/>
    <d v="2026-01-14T00:00:00"/>
    <x v="1"/>
    <x v="1"/>
    <x v="1"/>
    <s v="UAESP-63-2026"/>
    <n v="80111600"/>
    <s v="https://community.secop.gov.co/Public/Tendering/ContractNoticePhases/View?PPI=CO1.PPI.44700014&amp;isFromPublicArea=True&amp;isModal=False"/>
    <s v="EN EJECUCION"/>
    <s v="1 1. Inversión"/>
    <s v="SAL-034 Brindar los servicios profesionales a la Subdirección de Asuntos Legales desde el punto de vista jurídico para el trámite precontractual, contractual y postcontractual de procesos contratación que deban ser tramitados por la dependencia."/>
    <s v="Jualiana Mercedes Solano"/>
    <n v="94770000"/>
    <n v="9477000"/>
    <m/>
    <n v="10"/>
    <n v="94770000"/>
    <s v="SUBDIRECCION DE ASUNTOS LEGALES-SAL"/>
  </r>
  <r>
    <n v="62"/>
    <s v="UAESP-64-2026"/>
    <d v="2026-01-14T00:00:00"/>
    <x v="1"/>
    <x v="1"/>
    <x v="1"/>
    <s v="UAESP-64-2026"/>
    <n v="80161500"/>
    <s v="https://community.secop.gov.co/Public/Tendering/ContractNoticePhases/View?PPI=CO1.PPI.44716331&amp;isFromPublicArea=True&amp;isModal=False"/>
    <s v="EN EJECUCION"/>
    <s v="1 1. Inversión"/>
    <s v="TIC-003 Prestar servicios profesionales de desarrollo, soporte técnico, mantenimiento e implementación de nuevas funcionalidades en el sistema de información SICAPITAL en los módulos de PERNO, SAE, SAI y Terceros"/>
    <s v="JOHN KENNEDY LEON CASTIBLANCO"/>
    <n v="95550000"/>
    <n v="9555000"/>
    <m/>
    <n v="10"/>
    <n v="95550000"/>
    <s v="OFICINA DE TECNOLOGIAS DE LA INFORMACION Y LAS COMUNICACIONES-TICS"/>
  </r>
  <r>
    <n v="63"/>
    <s v="UAESP-56-2026"/>
    <d v="2026-01-14T00:00:00"/>
    <x v="2"/>
    <x v="3"/>
    <x v="1"/>
    <s v="UAESP-56-2026"/>
    <n v="80111600"/>
    <s v="https://community.secop.gov.co/Public/Tendering/ContractNoticePhases/View?PPI=CO1.PPI.44679513&amp;isFromPublicArea=True&amp;isModal=False"/>
    <s v="FIRMADO "/>
    <s v="2 2. Funcionamiento"/>
    <s v="SA-035 Prestar servicios de apoyo a la gestión a la Subdirección de Aprovechamiento, para apoyar las acciones técnicas, administrativas y de gestión en campo de las estrategias e iniciativas a cargo de la de pendencia dirigidas a la población recicladora de la ciudad."/>
    <s v="ANDREA ESTEFANIA PAEZ HERNANDEZ"/>
    <n v="66000000"/>
    <n v="5500000"/>
    <m/>
    <n v="12"/>
    <n v="66000000"/>
    <s v="SUBDIRECCION DE APROVECHAMIENTO-SA"/>
  </r>
  <r>
    <n v="64"/>
    <s v="UAESP-66-2026"/>
    <d v="2026-01-16T00:00:00"/>
    <x v="1"/>
    <x v="1"/>
    <x v="1"/>
    <s v="UAESP-66-2026"/>
    <n v="80111600"/>
    <s v="https://community.secop.gov.co/Public/Tendering/ContractNoticePhases/View?PPI=CO1.PPI.44840551&amp;isFromPublicArea=True&amp;isModal=False "/>
    <s v="EN EJECUCION"/>
    <s v="1 1. Inversión"/>
    <s v="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
    <s v="MARIA CAMILA RANGEL BARRAGÁN"/>
    <n v="105300000"/>
    <n v="10530000"/>
    <m/>
    <n v="10"/>
    <n v="105300000"/>
    <s v="SUBDIRECCION DE ASUNTOS LEGALES-SAL"/>
  </r>
  <r>
    <n v="65"/>
    <s v="UAESP-67-2026"/>
    <d v="2026-01-14T00:00:00"/>
    <x v="1"/>
    <x v="1"/>
    <x v="1"/>
    <s v="UAESP-67-2026"/>
    <n v="80161500"/>
    <s v="https://community.secop.gov.co/Public/Tendering/ContractNoticePhases/View?PPI=CO1.PPI.44716295&amp;isFromPublicArea=True&amp;isModal=False"/>
    <s v="EN EJECUCION"/>
    <s v="1 1. Inversión"/>
    <s v="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Willy Alberto Zambrano Chavez"/>
    <n v="156000000"/>
    <n v="13000000"/>
    <m/>
    <n v="12"/>
    <n v="156000000"/>
    <s v="SUBDIRECCION DE RECOLECCION, BARRIDO Y LIMPIEZA-RBL"/>
  </r>
  <r>
    <n v="66"/>
    <s v="UAESP-68-2026"/>
    <d v="2026-01-14T00:00:00"/>
    <x v="1"/>
    <x v="1"/>
    <x v="1"/>
    <s v="UAESP-68-2026"/>
    <n v="80161500"/>
    <s v="https://community.secop.gov.co/Public/Tendering/ContractNoticePhases/View?PPI=CO1.PPI.44718383&amp;isFromPublicArea=True&amp;isModal=False"/>
    <s v="EN EJECUCION"/>
    <s v="1 1. Inversión"/>
    <s v="TIC 011 Prestar servicios profesionales en el desarrollo, soporte y mantenimiento de los portales y canales digitales de la Unidad Administrativa Especial de Servicios Públicos - UAESP."/>
    <s v=" YHEISON JAVIER GAMBA RONCANCIO"/>
    <n v="87343137"/>
    <n v="8734313.7"/>
    <m/>
    <n v="10"/>
    <n v="87343137"/>
    <s v="OFICINA DE TECNOLOGIAS DE LA INFORMACION Y LAS COMUNICACIONES-TICS"/>
  </r>
  <r>
    <n v="67"/>
    <s v="UAESP-198-2026"/>
    <d v="2026-01-22T00:00:00"/>
    <x v="1"/>
    <x v="1"/>
    <x v="1"/>
    <s v="UAESP-198-2026"/>
    <n v="80111600"/>
    <s v="https://community.secop.gov.co/Public/Tendering/ContractNoticePhases/View?PPI=CO1.PPI.45165370&amp;isFromPublicArea=True&amp;isModal=False"/>
    <s v="firmado"/>
    <s v="1 1. Inversión"/>
    <s v="SA-073 Prestar servicios profesionales a la Subdirección de Aprovechamiento para apoyar las actividades juridicas, administrativas y técnicas de las acciones relacionadas con el fortalecimiento de la actividad de aprovechamiento y sus prestadore"/>
    <s v="ANDRES FELIPE JIMENEZ FANDIÑO"/>
    <n v="70920000"/>
    <n v="7880000"/>
    <m/>
    <n v="9"/>
    <n v="70920000"/>
    <s v="SUBDIRECCION DE APROVECHAMIENTO-SA"/>
  </r>
  <r>
    <n v="68"/>
    <s v="UAESP-194-2026"/>
    <d v="2026-01-22T00:00:00"/>
    <x v="1"/>
    <x v="1"/>
    <x v="1"/>
    <s v="UAESP-194-2026"/>
    <n v="80111600"/>
    <s v="https://community.secop.gov.co/Public/Tendering/ContractNoticePhases/View?PPI=CO1.PPI.45147505&amp;isFromPublicArea=True&amp;isModal=False"/>
    <s v="firmado"/>
    <s v="1 1. Inversión"/>
    <s v="SA-027 Prestar servicios profesionales a la Subdirección de Aprovechamiento para apoyar las actividades administrativas y técnicas de las acciones relacionadas con el fortalecimiento de la actividad de aprovechamiento y sus prestadores."/>
    <s v="Angie Gualdron"/>
    <n v="55160000"/>
    <n v="7880000"/>
    <m/>
    <n v="7"/>
    <n v="55160000"/>
    <s v="SUBDIRECCION DE APROVECHAMIENTO-SA"/>
  </r>
  <r>
    <n v="69"/>
    <s v="UAESP-71-2026"/>
    <d v="2026-01-14T00:00:00"/>
    <x v="2"/>
    <x v="3"/>
    <x v="1"/>
    <s v="UAESP-71-2026"/>
    <n v="80161500"/>
    <s v="https://community.secop.gov.co/Public/Tendering/ContractNoticePhases/View?PPI=CO1.PPI.44725026&amp;isFromPublicArea=True&amp;isModal=False"/>
    <s v="EN EJECUCION"/>
    <s v="1 1. Inversión"/>
    <s v="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
    <s v="MARÍA ALICIA SARMIENTO MARIN"/>
    <n v="72000000"/>
    <n v="6000000"/>
    <m/>
    <n v="12"/>
    <n v="72000000"/>
    <s v="OFICINA DE CONTROL INTERNO DISCIPLINARIO-OCDI"/>
  </r>
  <r>
    <n v="70"/>
    <s v="UAESP-83-2026"/>
    <d v="2026-01-16T00:00:00"/>
    <x v="2"/>
    <x v="3"/>
    <x v="1"/>
    <s v="UAESP-83-2026"/>
    <n v="80111600"/>
    <s v="https://community.secop.gov.co/Public/Tendering/ContractNoticePhases/View?PPI=CO1.PPI.44836287&amp;isFromPublicArea=True&amp;isModal=False"/>
    <s v="EN EJECUCION"/>
    <s v="1 1. Inversión"/>
    <s v="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EYER LEONIDAS RESTREPO USECHE"/>
    <n v="37800000"/>
    <n v="4200000"/>
    <m/>
    <n v="9"/>
    <n v="37800000"/>
    <s v="SUBDIRECCION DE APROVECHAMIENTO-SA"/>
  </r>
  <r>
    <n v="71"/>
    <s v="UAESP-73-2026"/>
    <d v="2026-01-14T00:00:00"/>
    <x v="1"/>
    <x v="1"/>
    <x v="1"/>
    <s v="UAESP-73-2026"/>
    <n v="80111600"/>
    <s v="https://community.secop.gov.co/Public/Tendering/ContractNoticePhases/View?PPI=CO1.PPI.44742744&amp;isFromPublicArea=True&amp;isModal=False "/>
    <s v="EN EJECUCION"/>
    <s v="1 1. Inversión"/>
    <s v="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DANIELA HENAO TABORDA"/>
    <n v="105300000"/>
    <n v="10530000"/>
    <m/>
    <n v="10"/>
    <n v="105300000"/>
    <s v="SUBDIRECCION DE ASUNTOS LEGALES-SAL"/>
  </r>
  <r>
    <n v="72"/>
    <s v="UAESP-74-2026"/>
    <d v="2026-01-14T00:00:00"/>
    <x v="1"/>
    <x v="1"/>
    <x v="1"/>
    <s v="UAESP-74-2026"/>
    <n v="80111600"/>
    <s v="https://community.secop.gov.co/Public/Tendering/ContractNoticePhases/View?PPI=CO1.PPI.44747777&amp;isFromPublicArea=True&amp;isModal=False "/>
    <s v="EN EJECUCION"/>
    <s v="1 1. Inversión"/>
    <s v="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ANA MARIA MANCIPE MONTENEGRO"/>
    <n v="105300000"/>
    <n v="10530000"/>
    <m/>
    <n v="10"/>
    <n v="105300000"/>
    <s v="SUBDIRECCION DE ASUNTOS LEGALES-SAL"/>
  </r>
  <r>
    <n v="73"/>
    <s v="UAESP-75-2026"/>
    <d v="2026-01-16T00:00:00"/>
    <x v="1"/>
    <x v="1"/>
    <x v="1"/>
    <s v="UAESP-75-2026"/>
    <n v="80111600"/>
    <s v="https://community.secop.gov.co/Public/Tendering/ContractNoticePhases/View?PPI=CO1.PPI.44745580&amp;isFromPublicArea=True&amp;isModal=False"/>
    <s v="EN EJECUCION"/>
    <s v="1 1. Inversión"/>
    <s v="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
    <s v="KAROLL GARCIA VARGAS"/>
    <n v="136890000"/>
    <n v="13689000"/>
    <m/>
    <n v="10"/>
    <n v="136890000"/>
    <s v="SUBDIRECCION DE ASUNTOS LEGALES-SAL"/>
  </r>
  <r>
    <n v="74"/>
    <s v="UAESP-76-2026"/>
    <d v="2026-01-14T00:00:00"/>
    <x v="1"/>
    <x v="1"/>
    <x v="1"/>
    <s v="UAESP-76-2026"/>
    <n v="80161500"/>
    <s v="https://community.secop.gov.co/Public/Tendering/ContractNoticePhases/View?PPI=CO1.PPI.44747257&amp;isFromPublicArea=True&amp;isModal=False"/>
    <s v="EN EJECUCION"/>
    <s v="1 1. Inversión"/>
    <s v="TIC-002 Prestar servicios profesionales de desarrollo, soporte técnico, mantenimiento e implementación de nuevas funcionalidades en el sistema de información SICAPITAL en los módulos de Tesorería, Predis y Limay"/>
    <s v="SERGIO ALFONSO RODRIGUEZ GUERRERO"/>
    <n v="102900000"/>
    <n v="10290000"/>
    <m/>
    <n v="10"/>
    <n v="102900000"/>
    <s v="OFICINA DE TECNOLOGIAS DE LA INFORMACION Y LAS COMUNICACIONES-TICS"/>
  </r>
  <r>
    <n v="75"/>
    <s v="UAESP-77-2026"/>
    <d v="2026-01-14T00:00:00"/>
    <x v="1"/>
    <x v="1"/>
    <x v="1"/>
    <s v="UAESP-77-2026"/>
    <n v="80161500"/>
    <s v="https://community.secop.gov.co/Public/Tendering/ContractNoticePhases/View?PPI=CO1.PPI.44779312&amp;isFromPublicArea=True&amp;isModal=False"/>
    <s v="EN EJECUCION"/>
    <s v="1 1. Inversión"/>
    <s v="SAP-007 Prestar servicios profesionales a la Subdirección de Servicios funerarios y Alumbrado Público en el componente regulatorio del servicio de Alumbrado Público"/>
    <s v="GERSON ALBERTO CASTAÑEDA SOTO"/>
    <n v="120000000"/>
    <n v="12000000"/>
    <m/>
    <n v="10"/>
    <n v="120000000"/>
    <s v="SUBDIRECCION DE SERVICIOS FUNERARIOS Y ALUMBRADO PUBLICO-SSFAP"/>
  </r>
  <r>
    <n v="76"/>
    <s v="UAESP-78-2026"/>
    <d v="2026-01-16T00:00:00"/>
    <x v="1"/>
    <x v="1"/>
    <x v="1"/>
    <s v="UAESP-78-2026"/>
    <n v="80111600"/>
    <s v="https://community.secop.gov.co/Public/Tendering/ContractNoticePhases/View?PPI=CO1.PPI.44795476&amp;isFromPublicArea=True&amp;isModal=False"/>
    <s v="EN EJECUCION"/>
    <s v="1 1. Inversión"/>
    <s v="SAL-024 Brindar servicios profesionales a la Subdirección de Asuntos Legales en la representación judicial y extrajudicial de los procesos en los cuales la entidad sea parte o tenga interés."/>
    <s v="JUANITA CHAPARRO CORTES"/>
    <n v="84240000"/>
    <n v="8424000"/>
    <m/>
    <n v="10"/>
    <n v="84240000"/>
    <s v="SUBDIRECCION DE ASUNTOS LEGALES-SAL"/>
  </r>
  <r>
    <n v="77"/>
    <s v="UAESP-79-2026"/>
    <d v="2026-01-15T00:00:00"/>
    <x v="1"/>
    <x v="1"/>
    <x v="1"/>
    <s v="UAESP-79-2026"/>
    <n v="80111600"/>
    <s v="https://community.secop.gov.co/Public/Tendering/ContractNoticePhases/View?PPI=CO1.PPI.44804899&amp;isFromPublicArea=True&amp;isModal=False"/>
    <s v="EN EJECUCION"/>
    <s v="1 1. Inversión"/>
    <s v="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CAROLINA BERNAL MOLINA "/>
    <n v="105300000"/>
    <n v="10530000"/>
    <m/>
    <n v="10"/>
    <n v="105300000"/>
    <s v="SUBDIRECCION DE ASUNTOS LEGALES-SAL"/>
  </r>
  <r>
    <n v="78"/>
    <s v="UAESP-80-2026"/>
    <d v="2026-01-15T00:00:00"/>
    <x v="1"/>
    <x v="1"/>
    <x v="1"/>
    <s v="UAESP-80-2026"/>
    <n v="80161500"/>
    <s v="https://community.secop.gov.co/Public/Tendering/ContractNoticePhases/View?PPI=CO1.PPI.44804885&amp;isFromPublicArea=True&amp;isModal=False"/>
    <s v="EN EJECUCION"/>
    <s v="1 1. Inversión"/>
    <s v="DG-003 Prestar servicios profesionales coadyuvando en los trámites, procesos y procedimientos de gestión y TICS que se deban desarrollar en la Dirección General de la Unidad Administrativa Especial de Servicios Públicos – UAESP"/>
    <s v="YAJAIRA ESTPHEFANE TARAZONA NIETO"/>
    <n v="80850000"/>
    <n v="7350000"/>
    <m/>
    <n v="11"/>
    <n v="80850000"/>
    <s v="SUBDIRECCION DE SERVICIOS FUNERARIOS Y ALUMBRADO PUBLICO-SSFAP"/>
  </r>
  <r>
    <n v="79"/>
    <s v="UAESP-82-2026"/>
    <d v="2026-01-16T00:00:00"/>
    <x v="1"/>
    <x v="1"/>
    <x v="1"/>
    <s v="UAESP-82-2026"/>
    <n v="80161500"/>
    <s v="https://community.secop.gov.co/Public/Tendering/ContractNoticePhases/View?PPI=CO1.PPI.44817349&amp;isFromPublicArea=True&amp;isModal=False"/>
    <s v="EN EJECUCION"/>
    <s v="1 1. Inversión"/>
    <s v="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
    <s v="HARVY ZURITH BARRIOS LOPEZ."/>
    <n v="55160000"/>
    <n v="7880000"/>
    <m/>
    <n v="7"/>
    <n v="55160000"/>
    <s v="SUBDIRECCION DE DISPOSICION FINAL-SDF"/>
  </r>
  <r>
    <n v="80"/>
    <s v="UAESP-254-2026"/>
    <d v="2026-01-25T00:00:00"/>
    <x v="1"/>
    <x v="3"/>
    <x v="1"/>
    <s v="UAESP-254-2026"/>
    <n v="80111600"/>
    <s v="https://community.secop.gov.co/Public/Tendering/ContractNoticePhases/View?PPI=CO1.PPI.45338928&amp;isFromPublicArea=True&amp;isModal=False"/>
    <s v="FIRMADO "/>
    <s v="1 1. Inversión"/>
    <s v="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randon Sebastian Buitrago Porras"/>
    <n v="33600000"/>
    <n v="4200000"/>
    <m/>
    <n v="8"/>
    <n v="33600000"/>
    <s v="SUBDIRECCION DE APROVECHAMIENTO-SA"/>
  </r>
  <r>
    <n v="81"/>
    <s v="UAESP-84-2026."/>
    <d v="2026-01-16T00:00:00"/>
    <x v="1"/>
    <x v="1"/>
    <x v="1"/>
    <s v="UAESP-84-2026"/>
    <n v="80111600"/>
    <s v="https://community.secop.gov.co/Public/Tendering/ContractNoticePhases/View?PPI=CO1.PPI.45139148&amp;isFromPublicArea=True&amp;isModal=False"/>
    <s v="EN EJECUCION"/>
    <s v="1 1. Inversión"/>
    <s v="SAL-022 Brindar servicios profesionales a la Subdirección de Asuntos Legales con el objeto de aocmpañar los trámites técnicos que se requieran a cargo de la dependencia"/>
    <s v="JOHN FREDDY AGUIRRE CORREA"/>
    <n v="82397250"/>
    <n v="8239725"/>
    <m/>
    <n v="10"/>
    <n v="82397250"/>
    <s v="SUBDIRECCION DE ASUNTOS LEGALES-SAL"/>
  </r>
  <r>
    <n v="82"/>
    <s v="UAESP-381-2026"/>
    <d v="2026-01-29T00:00:00"/>
    <x v="2"/>
    <x v="6"/>
    <x v="1"/>
    <s v="UAESP-381-2026"/>
    <n v="80111600"/>
    <s v="https://www.secop.gov.co/CO1BusinessLine/Tendering/ProcedureEdit/View?docUniqueIdentifier=CO1.REQ.10007594&amp;prevCtxLbl=Proceso&amp;prevCtxUrl=https%3a%2f%2fwww.secop.gov.co%3a443%2fCO1BusinessLine%2fTendering%2fBuyerWorkArea%2fIndex%3fdocUniqueIdentifier%3dCO1.BDOS.9838998"/>
    <s v="FIRMADO "/>
    <s v="1 1. Inversión"/>
    <s v="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
    <s v="CARLOS ARTURO DIAZ RODRIGUEZ"/>
    <n v="42000000"/>
    <n v="4200000"/>
    <m/>
    <n v="10"/>
    <n v="42000000"/>
    <s v="SUBDIRECCION DE APROVECHAMIENTO-SA"/>
  </r>
  <r>
    <n v="83"/>
    <s v="UAESP-86-2026"/>
    <d v="2026-01-16T00:00:00"/>
    <x v="2"/>
    <x v="3"/>
    <x v="1"/>
    <s v="UAESP-86-2026"/>
    <n v="80161500"/>
    <s v="https://community.secop.gov.co/Public/Tendering/ContractNoticePhases/View?PPI=CO1.PPI.44850767&amp;isFromPublicArea=True&amp;isModal=False"/>
    <s v="EN EJECUCION"/>
    <s v="1 1. Inversión"/>
    <s v="SAF-057 Prestar servicios de apoyo a la gestión en la Subdirección Administrativa y Financiera de la UAESP en las actividades relacionadas con la información propia de la gestión financiera."/>
    <s v="ALBERTO ROCHA CARDOZO"/>
    <n v="65000000"/>
    <n v="6500000"/>
    <m/>
    <n v="10"/>
    <n v="65000000"/>
    <s v="SUBDIRECCION ADMINISTRATIVA Y FINANCIERA-SAF"/>
  </r>
  <r>
    <n v="84"/>
    <s v="UAESP-87-2026"/>
    <d v="2026-01-16T00:00:00"/>
    <x v="1"/>
    <x v="1"/>
    <x v="1"/>
    <s v="UAESP-87-2026"/>
    <n v="80161500"/>
    <s v="https://community.secop.gov.co/Public/Tendering/ContractNoticePhases/View?PPI=CO1.PPI.44850729&amp;isFromPublicArea=True&amp;isModal=False"/>
    <s v="EN EJECUCION"/>
    <s v="1 1. Inversión"/>
    <s v="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OSCAR DAVID TRIANA CORZO"/>
    <n v="108000000"/>
    <n v="9000000"/>
    <m/>
    <n v="12"/>
    <n v="108000000"/>
    <s v="SUBDIRECCION DE RECOLECCION, BARRIDO Y LIMPIEZA-RBL"/>
  </r>
  <r>
    <n v="85"/>
    <s v="UAESP-88-2026"/>
    <d v="2026-01-16T00:00:00"/>
    <x v="1"/>
    <x v="1"/>
    <x v="1"/>
    <s v="UAESP-88-2026"/>
    <n v="80161500"/>
    <s v="https://community.secop.gov.co/Public/Tendering/ContractNoticePhases/View?PPI=CO1.PPI.44855062&amp;isFromPublicArea=True&amp;isModal=False"/>
    <s v="EN EJECUCION"/>
    <s v="1 1. Inversión"/>
    <s v="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SANDRA TATIANA CHAVES BARRERA"/>
    <n v="108000000"/>
    <n v="9000000"/>
    <m/>
    <n v="12"/>
    <n v="108000000"/>
    <s v="SUBDIRECCION DE RECOLECCION, BARRIDO Y LIMPIEZA-RBL"/>
  </r>
  <r>
    <n v="86"/>
    <s v="UAESP-89-2026"/>
    <d v="2026-01-17T00:00:00"/>
    <x v="1"/>
    <x v="1"/>
    <x v="1"/>
    <s v="UAESP-89-2026"/>
    <n v="80161500"/>
    <s v="https://community.secop.gov.co/Public/Tendering/ContractNoticePhases/View?PPI=CO1.PPI.44885427&amp;isFromPublicArea=True&amp;isModal=False"/>
    <s v="EN EJECUCION"/>
    <s v="1 1. Inversión"/>
    <s v="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Nuis Lisaardo Beltran"/>
    <n v="120000000"/>
    <n v="10000000"/>
    <m/>
    <n v="12"/>
    <n v="120000000"/>
    <s v="SUBDIRECCION DE RECOLECCION, BARRIDO Y LIMPIEZA-RBL"/>
  </r>
  <r>
    <n v="87"/>
    <s v="UAESP-90-2026"/>
    <d v="2026-01-16T00:00:00"/>
    <x v="1"/>
    <x v="1"/>
    <x v="1"/>
    <s v="UAESP-90-2026"/>
    <n v="80161500"/>
    <s v="https://community.secop.gov.co/Public/Tendering/ContractNoticePhases/View?PPI=CO1.PPI.44849911&amp;isFromPublicArea=True&amp;isModal=False"/>
    <s v="EN EJECUCION"/>
    <s v="1 1. Inversión"/>
    <s v="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LAUDIA YAMILE SUAREZ POBLADOR"/>
    <n v="96000000"/>
    <n v="8000000"/>
    <m/>
    <n v="12"/>
    <n v="96000000"/>
    <s v="SUBDIRECCION DE RECOLECCION, BARRIDO Y LIMPIEZA-RBL"/>
  </r>
  <r>
    <n v="88"/>
    <s v="UAESP-091-2026"/>
    <d v="2026-01-16T00:00:00"/>
    <x v="1"/>
    <x v="1"/>
    <x v="1"/>
    <s v="UAESP-91-2026"/>
    <n v="80111600"/>
    <s v="https://community.secop.gov.co/Public/Tendering/ContractNoticePhases/View?PPI=CO1.PPI.44861259&amp;isFromPublicArea=True&amp;isModal=False"/>
    <s v="EN EJECUCION"/>
    <s v="1 1. Inversión"/>
    <s v="SAL-048 Brindar servicios profesionales para adelantar la revisión y acompañamiento jurídico en los procesos de contratación a cargo de la Subdirección de Asuntos Legales de la UAESP en todas sus modalidades, en las etapas precontractual, contractual y postcontractual."/>
    <s v="Tatiana Florez LOZANO"/>
    <n v="105300000"/>
    <n v="10530000"/>
    <m/>
    <n v="10"/>
    <n v="105300000"/>
    <s v="SUBDIRECCION DE ASUNTOS LEGALES-SAL"/>
  </r>
  <r>
    <n v="89"/>
    <s v="UAESP-92-2026"/>
    <d v="2026-01-16T00:00:00"/>
    <x v="1"/>
    <x v="1"/>
    <x v="1"/>
    <s v="UAESP-92-2026"/>
    <n v="80161500"/>
    <s v="https://community.secop.gov.co/Public/Tendering/ContractNoticePhases/View?PPI=CO1.PPI.44872111&amp;isFromPublicArea=True&amp;isModal=False"/>
    <s v="EN EJECUCION"/>
    <s v="1 1. Inversión"/>
    <s v="SDF-013 Prestar servicios profesionales en la Subdirección de Disposición Final para el seguimiento a las actividades operativas y ambientales de manejo de celda y lixiviados que se realiza al interior del Parque de Innovación Doña Juana -PIDJ"/>
    <s v="MARIBEL PATACON PEDRAZA"/>
    <n v="73500000"/>
    <n v="10500000"/>
    <m/>
    <n v="7"/>
    <n v="73500000"/>
    <s v="SUBDIRECCION DE DISPOSICION FINAL-SDF"/>
  </r>
  <r>
    <n v="90"/>
    <s v="UAESP-93-2026"/>
    <d v="2026-01-16T00:00:00"/>
    <x v="1"/>
    <x v="1"/>
    <x v="1"/>
    <s v="UAESP-93-2026"/>
    <n v="80161500"/>
    <s v="https://community.secop.gov.co/Public/Tendering/ContractNoticePhases/View?PPI=CO1.PPI.44879839&amp;isFromPublicArea=True&amp;isModal=False"/>
    <s v="EN EJECUCION"/>
    <s v="1 1. Inversión"/>
    <s v="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
    <s v="JAROL REINEL DIAZ HERNÁNDEZ"/>
    <n v="108000000"/>
    <n v="9000000"/>
    <m/>
    <n v="12"/>
    <n v="108000000"/>
    <s v="SUBDIRECCION DE RECOLECCION, BARRIDO Y LIMPIEZA-RBL"/>
  </r>
  <r>
    <n v="91"/>
    <s v="UAESP-269-2026"/>
    <d v="2026-01-26T00:00:00"/>
    <x v="1"/>
    <x v="5"/>
    <x v="1"/>
    <s v="UAESP-269-2026"/>
    <n v="80161500"/>
    <s v="https://community.secop.gov.co/Public/Tendering/ContractNoticePhases/View?PPI=CO1.PPI.45350012&amp;isFromPublicArea=True&amp;isModal=False"/>
    <s v="firmado"/>
    <s v="1 1. Inversión"/>
    <s v="SA-025 Prestar servicios profesionales para apoyar la implementación de acciones afirmativas para fortalecer a la población recicladora y sus organizaciones en los componentes técnicos y de gestión en territorio."/>
    <s v="CRISTIAN CAMILO BUITRAGO VELANDIA"/>
    <n v="47280000"/>
    <n v="7880000"/>
    <m/>
    <n v="6"/>
    <n v="47280000"/>
    <s v="SUBDIRECCION DE APROVECHAMIENTO-SA"/>
  </r>
  <r>
    <n v="92"/>
    <s v="UAESP-95-2026"/>
    <d v="2026-01-16T00:00:00"/>
    <x v="1"/>
    <x v="1"/>
    <x v="1"/>
    <s v="UAESP-95-2026"/>
    <n v="80161500"/>
    <s v="https://community.secop.gov.co/Public/Tendering/ContractNoticePhases/View?PPI=CO1.PPI.44874447&amp;isFromPublicArea=True&amp;isModal=False"/>
    <s v="EN EJECUCION"/>
    <s v="1 1. Inversión"/>
    <s v="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DAVID ANDRÉS MORA GARCÍA"/>
    <n v="96000000"/>
    <n v="8000000"/>
    <m/>
    <n v="12"/>
    <n v="96000000"/>
    <s v="SUBDIRECCION DE RECOLECCION, BARRIDO Y LIMPIEZA-RBL"/>
  </r>
  <r>
    <n v="93"/>
    <s v="UAESP-96-2026"/>
    <d v="2026-01-16T00:00:00"/>
    <x v="1"/>
    <x v="1"/>
    <x v="1"/>
    <s v="UAESP-96-2026"/>
    <n v="80161500"/>
    <s v="https://community.secop.gov.co/Public/Tendering/ContractNoticePhases/View?PPI=CO1.PPI.44952938&amp;isFromPublicArea=True&amp;isModal=False"/>
    <s v="EN EJECUCION"/>
    <s v="1 1. Inversión"/>
    <s v="SDF-012 Prestar servicios profesionales a la Subdirección de Disposición Final para el seguimiento a las actividades de tratamiento y valorización de residuos que se realicen en el Parque de Innovación Doña Juana-PIDJ"/>
    <s v="Deiby Alejandro Bernal"/>
    <n v="80000000"/>
    <n v="10000000"/>
    <m/>
    <n v="8"/>
    <n v="80000000"/>
    <s v="SUBDIRECCION DE DISPOSICION FINAL-SDF"/>
  </r>
  <r>
    <n v="94"/>
    <s v="UAESP-97-2026"/>
    <d v="2026-01-16T00:00:00"/>
    <x v="2"/>
    <x v="3"/>
    <x v="1"/>
    <s v="UAESP-97-2026"/>
    <n v="80161500"/>
    <s v="https://community.secop.gov.co/Public/Tendering/ContractNoticePhases/View?PPI=CO1.PPI.44952986&amp;isFromPublicArea=True&amp;isModal=False "/>
    <s v="EN EJECUCION "/>
    <s v="1 1. Inversión"/>
    <s v="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MANUEL SIERRA PARDO"/>
    <n v="60000000"/>
    <n v="5000000"/>
    <m/>
    <n v="12"/>
    <n v="60000000"/>
    <s v="SUBDIRECCION DE RECOLECCION, BARRIDO Y LIMPIEZA-RBL"/>
  </r>
  <r>
    <n v="95"/>
    <s v="UAESP-98-2026"/>
    <d v="2026-01-16T00:00:00"/>
    <x v="1"/>
    <x v="1"/>
    <x v="1"/>
    <s v="UAESP-98-2026"/>
    <s v=" 80111600"/>
    <s v="https://community.secop.gov.co/Public/Tendering/ContractNoticePhases/View?PPI=CO1.PPI.44894379&amp;isFromPublicArea=True&amp;isModal=False"/>
    <s v="EN EJECUCION "/>
    <s v="1 1. Inversión"/>
    <s v="SAL-016 Brindar servicios profesionales en derecho para ejercer la representación judicial, extrajudicial y administrativa, en materias de derecho administrativo, laboral y como tambien en procesos policivos"/>
    <s v="Ancibar Andres León Albarracin"/>
    <n v="105300000"/>
    <n v="10530000"/>
    <m/>
    <n v="10"/>
    <n v="105300000"/>
    <s v="SUBDIRECCION DE ASUNTOS LEGALES-SAL"/>
  </r>
  <r>
    <n v="96"/>
    <s v="UAESP-99-2026"/>
    <d v="2026-01-16T00:00:00"/>
    <x v="2"/>
    <x v="3"/>
    <x v="1"/>
    <s v="UAESP-99-2026"/>
    <n v="80111600"/>
    <s v="https://community.secop.gov.co/Public/Tendering/ContractNoticePhases/View?PPI=CO1.PPI.44894369&amp;isFromPublicArea=True&amp;isModal=False"/>
    <s v="EN EJECUCION"/>
    <s v="1 1. Inversión"/>
    <s v="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Ana Ofelia Calderón Calderón"/>
    <n v="42120000"/>
    <n v="4212000"/>
    <m/>
    <n v="10"/>
    <n v="42120000"/>
    <s v="SUBDIRECCION DE ASUNTOS LEGALES-SAL"/>
  </r>
  <r>
    <n v="97"/>
    <s v="UAESP-100-2026"/>
    <d v="2026-01-16T00:00:00"/>
    <x v="2"/>
    <x v="3"/>
    <x v="1"/>
    <s v="UAESP-100-2026"/>
    <n v="80111600"/>
    <s v="https://community.secop.gov.co/Public/Tendering/ContractNoticePhases/View?PPI=CO1.PPI.44889063&amp;isFromPublicArea=True&amp;isModal=False"/>
    <s v="EN EJECUCION"/>
    <s v="1 1. Inversión"/>
    <s v="SAL-026 Brindar apoyo a la gestión en el seguimiento de los contratos suscritos por la Subdirección de Asuntos Legales, ejerciendo la efectiva revisión y trámite de reservas y pasivos, así como las cuentas de cobro presentadas por los contratistas."/>
    <s v="MARIA JOSÉ MONROY TINJACA"/>
    <n v="42121400"/>
    <n v="7020233.333333333"/>
    <m/>
    <n v="6"/>
    <n v="42121400"/>
    <s v="SUBDIRECCION DE ASUNTOS LEGALES-SAL"/>
  </r>
  <r>
    <n v="98"/>
    <s v="UAESP-101-2026"/>
    <d v="2026-01-16T00:00:00"/>
    <x v="1"/>
    <x v="1"/>
    <x v="1"/>
    <s v="UAESP-101-2026"/>
    <s v=" 80111600"/>
    <s v="https://community.secop.gov.co/Public/Tendering/ContractNoticePhases/View?PPI=CO1.PPI.44889533&amp;isFromPublicArea=True&amp;isModal=False"/>
    <s v="EN EJECUCION "/>
    <s v="1 1. Inversión"/>
    <s v="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ERNESTO FABRIZIO ARMELLA VELASQUEZ"/>
    <n v="105300000"/>
    <n v="10530000"/>
    <m/>
    <n v="10"/>
    <n v="105300000"/>
    <s v="SUBDIRECCION DE ASUNTOS LEGALES-SAL"/>
  </r>
  <r>
    <n v="99"/>
    <s v="UAESP-102-2026"/>
    <d v="2026-01-16T00:00:00"/>
    <x v="2"/>
    <x v="3"/>
    <x v="1"/>
    <s v="UAESP-102-2026"/>
    <n v="80111600"/>
    <s v="https://community.secop.gov.co/Public/Tendering/ContractNoticePhases/View?PPI=CO1.PPI.44892631&amp;isFromPublicArea=True&amp;isModal=False"/>
    <s v="EN EJECUCION "/>
    <s v="1 1. Inversión"/>
    <s v="SAL-027 Brindar servicios de apoyo a la gestión operativa de la Subdirección de asuntos Legales adelantando las actividades administrativo y operativas propias de la dependencia"/>
    <s v="DIANA CAROLINA MUÑOZ"/>
    <n v="73710000"/>
    <n v="7371000"/>
    <m/>
    <n v="10"/>
    <n v="73710000"/>
    <s v="SUBDIRECCION DE ASUNTOS LEGALES-SAL"/>
  </r>
  <r>
    <n v="100"/>
    <s v="UAESP-103-2026"/>
    <d v="2026-01-16T00:00:00"/>
    <x v="1"/>
    <x v="1"/>
    <x v="1"/>
    <s v="UAESP-103-2026"/>
    <n v="80111600"/>
    <s v="https://community.secop.gov.co/Public/Tendering/ContractNoticePhases/View?PPI=CO1.PPI.45494003&amp;isFromPublicArea=True&amp;isModal=False"/>
    <s v="firmado"/>
    <s v="1 1. Inversión"/>
    <s v="SAL - 009 Brindar servicios profesionales de asesoría jurídica integral a la Subdirección de Asuntos Legales en el desarrollo de las actividades que le competen por delegación de competencias"/>
    <s v="HERNANDO CASTRO NIETO"/>
    <n v="190400000"/>
    <n v="19040000"/>
    <m/>
    <n v="10"/>
    <n v="190400000"/>
    <s v="SUBDIRECCION DE ASUNTOS LEGALES-SAL"/>
  </r>
  <r>
    <n v="101"/>
    <s v="UAESP-104-2026"/>
    <d v="2026-01-16T00:00:00"/>
    <x v="1"/>
    <x v="1"/>
    <x v="1"/>
    <s v="UAESP-104-2026"/>
    <n v="80111600"/>
    <s v="https://community.secop.gov.co/Public/Tendering/ContractNoticePhases/View?PPI=CO1.PPI.44894357&amp;isFromPublicArea=True&amp;isModal=False"/>
    <s v="firmado"/>
    <s v="2 2. Funcionamiento"/>
    <s v="SAL-007 Brindar los servicios profesionales desde el punto de vista jurídico para ejercer la representación judicial y extrajudicial de la Entidad, con especial enfasis en los procesos o litigios de naturaleza penal."/>
    <s v="IVAN CANCINO ABOGADOS SAS"/>
    <n v="152685000"/>
    <n v="15268500"/>
    <m/>
    <n v="10"/>
    <n v="152685000"/>
    <s v="SUBDIRECCION DE ASUNTOS LEGALES-SAL"/>
  </r>
  <r>
    <n v="102"/>
    <s v="UAESP-105-2026"/>
    <d v="2026-01-16T00:00:00"/>
    <x v="1"/>
    <x v="1"/>
    <x v="1"/>
    <s v="UAESP-105-2026"/>
    <n v="80111600"/>
    <s v="https://community.secop.gov.co/Public/Tendering/ContractNoticePhases/View?PPI=CO1.PPI.44894554&amp;isFromPublicArea=True&amp;isModal=False"/>
    <s v="firmado"/>
    <s v="1 1. Inversión"/>
    <s v="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
    <s v="LAURA CAMILA CASTILLA"/>
    <n v="84240000"/>
    <n v="8424000"/>
    <m/>
    <n v="10"/>
    <n v="84240000"/>
    <s v="SUBDIRECCION DE ASUNTOS LEGALES-SAL"/>
  </r>
  <r>
    <n v="103"/>
    <s v="UAESP-106-2026"/>
    <d v="2026-01-16T00:00:00"/>
    <x v="1"/>
    <x v="1"/>
    <x v="1"/>
    <s v="UAESP-106-2026"/>
    <n v="80111600"/>
    <s v="https://community.secop.gov.co/Public/Tendering/ContractNoticePhases/View?PPI=CO1.PPI.44894731&amp;isFromPublicArea=True&amp;isModal=False"/>
    <s v="EN EJECUCION "/>
    <s v="1 1. Inversión"/>
    <s v="SAL-003 Brindar los servicios profesionales desde el punto de vista jurídico con el objeto de ejercer la representación judicial, extrajudicial en la jurisdicción ordinaria, administrativa y constitucional de la Entidad"/>
    <s v="JUAN CARLOS JIMENEZ"/>
    <n v="157950000"/>
    <n v="15795000"/>
    <m/>
    <n v="10"/>
    <n v="157950000"/>
    <s v="SUBDIRECCION DE ASUNTOS LEGALES-SAL"/>
  </r>
  <r>
    <n v="104"/>
    <s v="UAESP-107-2026"/>
    <d v="2026-01-16T00:00:00"/>
    <x v="1"/>
    <x v="1"/>
    <x v="1"/>
    <s v="UAESP-107-2026"/>
    <n v="80111600"/>
    <s v="https://community.secop.gov.co/Public/Tendering/ContractNoticePhases/View?PPI=CO1.PPI.44896052&amp;isFromPublicArea=True&amp;isModal=False"/>
    <s v="firmado"/>
    <s v="1 1. Inversión"/>
    <s v="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
    <s v="DIANA MARÍA GONZALEZ GORDILLO"/>
    <n v="94770000"/>
    <n v="9477000"/>
    <m/>
    <n v="10"/>
    <n v="94770000"/>
    <s v="SUBDIRECCION DE ASUNTOS LEGALES-SAL"/>
  </r>
  <r>
    <n v="105"/>
    <s v="UAESP-108-2026"/>
    <d v="2026-01-16T00:00:00"/>
    <x v="1"/>
    <x v="1"/>
    <x v="1"/>
    <s v="UAESP-108-2026"/>
    <n v="80111600"/>
    <s v="https://community.secop.gov.co/Public/Tendering/ContractNoticePhases/View?PPI=CO1.PPI.44897578&amp;isFromPublicArea=True&amp;isModal=False"/>
    <s v="EN EJECUCION "/>
    <s v="1 1. Inversión"/>
    <s v="SAL-004 Brindar servicios profesionales de asesoría jurídica integral especialmente en temas de contratación pública y en derecho público, para atender los asuntos derivados del funcionamiento y la operación de la UAESP."/>
    <s v="JUAN PABLO ESTRADA SANCHEZ - ESTRATEGIA LEGAL LTDA."/>
    <n v="220077000"/>
    <n v="22007700"/>
    <m/>
    <n v="10"/>
    <n v="220077000"/>
    <s v="SUBDIRECCION DE ASUNTOS LEGALES-SAL"/>
  </r>
  <r>
    <n v="106"/>
    <s v="UAESP-109-2026"/>
    <d v="2026-01-17T00:00:00"/>
    <x v="1"/>
    <x v="1"/>
    <x v="1"/>
    <s v="UAESP-109-2026"/>
    <n v="80161500"/>
    <s v="https://community.secop.gov.co/Public/Tendering/ContractNoticePhases/View?PPI=CO1.PPI.45044372&amp;isFromPublicArea=True&amp;isModal=False"/>
    <s v="firmado"/>
    <s v="1 1. Inversión"/>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s v="Cesar Andrés Doncel Díaz"/>
    <n v="99000000"/>
    <n v="9000000"/>
    <m/>
    <n v="11"/>
    <n v="99000000"/>
    <s v="SUBDIRECCION DE SERVICIOS FUNERARIOS Y ALUMBRADO PUBLICO-SSFAP"/>
  </r>
  <r>
    <n v="107"/>
    <s v="UAESP-110-2026"/>
    <d v="2026-01-19T00:00:00"/>
    <x v="2"/>
    <x v="3"/>
    <x v="1"/>
    <s v="UAESP-110-2026"/>
    <n v="80161500"/>
    <s v="https://community.secop.gov.co/Public/Tendering/ContractNoticePhases/View?PPI=CO1.PPI.44969520&amp;isFromPublicArea=True&amp;isModal=False"/>
    <s v="firmado"/>
    <s v="1 1. Inversión"/>
    <s v="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s v="JAIRO ENRIQUE VELANDIA VELANDIA"/>
    <n v="72000000"/>
    <n v="6000000"/>
    <m/>
    <n v="12"/>
    <n v="72000000"/>
    <s v="SUBDIRECCION ADMINISTRATIVA Y FINANCIERA-SAF"/>
  </r>
  <r>
    <n v="108"/>
    <s v="UAESP-111-2026"/>
    <d v="2026-01-19T00:00:00"/>
    <x v="1"/>
    <x v="1"/>
    <x v="1"/>
    <s v="UAESP-111-2026"/>
    <n v="80161500"/>
    <s v="https://community.secop.gov.co/Public/Tendering/ContractNoticePhases/View?PPI=CO1.PPI.44974864&amp;isFromPublicArea=True&amp;isModal=False"/>
    <s v="EN EJECUCION "/>
    <s v="1 1. Inversión"/>
    <s v="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VALENTINA ARDILA RAMOS"/>
    <n v="96000000"/>
    <n v="8000000"/>
    <m/>
    <n v="12"/>
    <n v="96000000"/>
    <s v="SUBDIRECCION DE RECOLECCION, BARRIDO Y LIMPIEZA-RBL"/>
  </r>
  <r>
    <n v="109"/>
    <s v="UAESP-112-2026"/>
    <d v="2026-01-19T00:00:00"/>
    <x v="1"/>
    <x v="1"/>
    <x v="1"/>
    <s v="UAESP-112-2026"/>
    <n v="80161500"/>
    <s v="https://community.secop.gov.co/Public/Tendering/ContractNoticePhases/View?PPI=CO1.PPI.44983838&amp;isFromPublicArea=True&amp;isModal=False"/>
    <s v="EN EJECUCION "/>
    <s v="1 1. Inversión"/>
    <s v="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MAURICIO TRUJILLO REYES "/>
    <n v="96000000"/>
    <n v="8000000"/>
    <m/>
    <n v="12"/>
    <n v="96000000"/>
    <s v="SUBDIRECCION DE RECOLECCION, BARRIDO Y LIMPIEZA-RBL"/>
  </r>
  <r>
    <n v="110"/>
    <s v="UAESP-113-2026"/>
    <d v="2026-01-19T00:00:00"/>
    <x v="1"/>
    <x v="1"/>
    <x v="1"/>
    <s v="UAESP-113-2026"/>
    <n v="80161500"/>
    <s v="https://community.secop.gov.co/Public/Tendering/ContractNoticePhases/View?PPI=CO1.PPI.44994094&amp;isFromPublicArea=True&amp;isModal=False "/>
    <s v="EN EJECUCION"/>
    <s v="1 1. Inversión"/>
    <s v="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WILDER ARMANDO CALENTURA ARIAS"/>
    <n v="96000000"/>
    <n v="8000000"/>
    <m/>
    <n v="12"/>
    <n v="96000000"/>
    <s v="SUBDIRECCION DE RECOLECCION, BARRIDO Y LIMPIEZA-RBL"/>
  </r>
  <r>
    <n v="111"/>
    <s v="UAESP-114-2026"/>
    <d v="2026-01-19T00:00:00"/>
    <x v="1"/>
    <x v="1"/>
    <x v="1"/>
    <s v="UAESP-114-2026"/>
    <n v="80161500"/>
    <s v="https://community.secop.gov.co/Public/Tendering/ContractNoticePhases/View?PPI=CO1.PPI.44979017&amp;isFromPublicArea=True&amp;isModal=False"/>
    <s v="EN EJECUCION "/>
    <s v="1 1. Inversión"/>
    <s v="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s v="JUAN CARLOS GONZALEZ VASQUEZ"/>
    <n v="160000000"/>
    <n v="16000000"/>
    <m/>
    <n v="10"/>
    <n v="160000000"/>
    <s v="SUBDIRECCION ADMINISTRATIVA Y FINANCIERA-SAF"/>
  </r>
  <r>
    <n v="112"/>
    <s v="UAESP-115-2026"/>
    <d v="2026-01-19T00:00:00"/>
    <x v="1"/>
    <x v="1"/>
    <x v="1"/>
    <s v="UAESP-115-2026"/>
    <n v="80161500"/>
    <s v="https://community.secop.gov.co/Public/Tendering/ContractNoticePhases/View?PPI=CO1.PPI.44982420&amp;isFromPublicArea=True&amp;isModal=False"/>
    <s v="EN EJECUCION "/>
    <s v="1 1. Inversión"/>
    <s v="RBL-118 Prestar los servicios profesionales de acompañamiento y apoyo a los temas relacionados a la participación ciudadana y coordinación de los equipos de gestión social de la Subdirección de Recolección, Barrido y Limpieza"/>
    <s v="JENIFFER TATIANA PEREZ MORENO"/>
    <n v="156000000"/>
    <n v="13000000"/>
    <m/>
    <n v="12"/>
    <n v="156000000"/>
    <s v="SUBDIRECCION DE RECOLECCION, BARRIDO Y LIMPIEZA-RBL"/>
  </r>
  <r>
    <n v="113"/>
    <s v="UAESP-116-2026"/>
    <d v="2026-01-19T00:00:00"/>
    <x v="1"/>
    <x v="1"/>
    <x v="1"/>
    <s v="UAESP-116-2026"/>
    <n v="80111600"/>
    <s v="https://community.secop.gov.co/Public/Tendering/ContractNoticePhases/View?PPI=CO1.PPI.45127328&amp;isFromPublicArea=True&amp;isModal=False"/>
    <s v="EN EJECUCION "/>
    <s v="1 1. Inversión"/>
    <s v="SAL-012 Brindar servicios profesionales en la asesoría jurídica en el ejercicio de la defensa de los intereses de la Entidad, especialmente en los asuntos que estén a cargo de la Subdirección de Asuntos Legales."/>
    <s v="MARCO ANDRES MENDOZA BARBOSA"/>
    <n v="126360000"/>
    <n v="18051428.57142857"/>
    <m/>
    <n v="7"/>
    <n v="126360000"/>
    <s v="SUBDIRECCION DE ASUNTOS LEGALES-SAL"/>
  </r>
  <r>
    <n v="114"/>
    <s v="UAESP-118-2026"/>
    <d v="2026-01-19T00:00:00"/>
    <x v="1"/>
    <x v="1"/>
    <x v="1"/>
    <s v="UAESP-118-2026"/>
    <n v="80161500"/>
    <s v="https://community.secop.gov.co/Public/Tendering/ContractNoticePhases/View?PPI=CO1.PPI.45001327&amp;isFromPublicArea=True&amp;isModal=False"/>
    <s v="firmado"/>
    <s v="2 2. Funcionamiento"/>
    <s v="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IMMY ALEXANDRA RINCÓN MEDINA"/>
    <n v="96000000"/>
    <n v="8000000"/>
    <m/>
    <n v="12"/>
    <n v="96000000"/>
    <s v="SUBDIRECCION DE RECOLECCION, BARRIDO Y LIMPIEZA-RBL"/>
  </r>
  <r>
    <n v="115"/>
    <s v="UAESP-148-2026"/>
    <d v="2026-01-20T00:00:00"/>
    <x v="1"/>
    <x v="1"/>
    <x v="1"/>
    <s v="UAESP-148-2026"/>
    <n v="80111600"/>
    <s v="https://community.secop.gov.co/Public/Tendering/ContractNoticePhases/View?PPI=CO1.PPI.45047012&amp;isFromPublicArea=True&amp;isModal=False"/>
    <s v="firmado"/>
    <s v="1 1. Inversión"/>
    <s v="SA-005 Prestar servicios profesionales a la Subdirección de Aprovechamiento, para desarrollar acciones relacionadas con la verificación, actualización, modificación o ajuste de los registros de población recicladora y sus organizaciones."/>
    <s v="DANIELA ALEXANDRA RUEDA JUNCO"/>
    <n v="76961333"/>
    <s v="$7.880.000"/>
    <m/>
    <n v="10"/>
    <n v="76961333"/>
    <s v="SUBDIRECCION DE APROVECHAMIENTO-SA"/>
  </r>
  <r>
    <n v="116"/>
    <s v="UAESP-120-2026"/>
    <d v="2026-01-19T00:00:00"/>
    <x v="1"/>
    <x v="1"/>
    <x v="1"/>
    <s v="UAESP-120-2026"/>
    <n v="80111600"/>
    <s v="https://community.secop.gov.co/Public/Tendering/ContractNoticePhases/View?PPI=CO1.PPI.44987670&amp;isFromPublicArea=True&amp;isModal=False "/>
    <s v="EN EJECUCION "/>
    <s v="1 1. Inversión"/>
    <s v="SA-072 Prestar servicios profesionales a la Subdirección de Aprovechamiento para la gestión y apoyo al proceso de  evaluación, adjudicación y seguimiento de los proyectos de Incentivos al Aprovechamiento y Tratamiento de residuos Sólidos (IAT)"/>
    <s v="DIANA MIREYA GONZALEZ HERNÁNDEZ"/>
    <n v="72000000"/>
    <n v="8000000"/>
    <m/>
    <n v="9"/>
    <n v="72000000"/>
    <s v="SUBDIRECCION DE APROVECHAMIENTO-SA"/>
  </r>
  <r>
    <n v="117"/>
    <s v="UAESP-121-2026"/>
    <d v="2026-01-19T00:00:00"/>
    <x v="1"/>
    <x v="1"/>
    <x v="1"/>
    <s v="UAESP-121-2026"/>
    <n v="80161500"/>
    <s v="https://community.secop.gov.co/Public/Tendering/ContractNoticePhases/View?PPI=CO1.PPI.44997116&amp;isFromPublicArea=True&amp;isModal=False"/>
    <s v="EN EJECUCION "/>
    <s v="1 1. Inversión"/>
    <s v="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ERIKA LICEDT VIDARTE CUELLAR"/>
    <n v="102000000"/>
    <n v="8500000"/>
    <m/>
    <n v="12"/>
    <n v="102000000"/>
    <s v="SUBDIRECCION DE RECOLECCION, BARRIDO Y LIMPIEZA-RBL"/>
  </r>
  <r>
    <n v="118"/>
    <s v="UAESP-122-2026"/>
    <d v="2026-01-19T00:00:00"/>
    <x v="1"/>
    <x v="1"/>
    <x v="1"/>
    <s v="UAESP-122-2026"/>
    <n v="80161500"/>
    <s v="https://community.secop.gov.co/Public/Tendering/ContractNoticePhases/View?PPI=CO1.PPI.44998256&amp;isFromPublicArea=True&amp;isModal=False"/>
    <s v="EN EJECUCION "/>
    <s v="1 1. Inversión"/>
    <s v="SAF-038 Prestar servicios profesionales a la Subdirección Administrativa y Financiera apoyando los temas relacionados con la gestión del PAA (Plan Anual de Adquisiciones), seguimiento a la contratación y otros planes y programas"/>
    <s v="DIANA NATALIA HEMELBERG SARMIENTO"/>
    <n v="90000000"/>
    <n v="9000000"/>
    <m/>
    <n v="10"/>
    <n v="90000000"/>
    <s v="SUBDIRECCION ADMINISTRATIVA Y FINANCIERA-SAF"/>
  </r>
  <r>
    <n v="119"/>
    <s v="UAESP-123-2026"/>
    <d v="2026-01-19T00:00:00"/>
    <x v="1"/>
    <x v="1"/>
    <x v="1"/>
    <s v="UAESP-123-2026"/>
    <n v="80161500"/>
    <s v="https://community.secop.gov.co/Public/Tendering/ContractNoticePhases/View?PPI=CO1.PPI.45007462&amp;isFromPublicArea=True&amp;isModal=False"/>
    <s v="EN EJECUCION"/>
    <s v="2 2. Funcionamiento"/>
    <s v="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
    <s v="WILLIAM ALEXANDER MARTINEZ BLANCO"/>
    <n v="120000000"/>
    <n v="10000000"/>
    <m/>
    <n v="12"/>
    <n v="120000000"/>
    <s v="SUBDIRECCION DE RECOLECCION, BARRIDO Y LIMPIEZA-RBL"/>
  </r>
  <r>
    <n v="120"/>
    <s v="UAESP-124-2026"/>
    <d v="2026-01-19T00:00:00"/>
    <x v="1"/>
    <x v="1"/>
    <x v="1"/>
    <s v="UAESP-124-2026"/>
    <n v="80161500"/>
    <s v="https://community.secop.gov.co/Public/Tendering/ContractNoticePhases/View?PPI=CO1.PPI.45005687&amp;isFromPublicArea=True&amp;isModal=False"/>
    <s v="EN EJECUCION "/>
    <s v="2 2. Funcionamiento"/>
    <s v="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s v="MARCELA DEL PILAR ARGUELLES CEBALLOS"/>
    <n v="73500000"/>
    <n v="7350000"/>
    <m/>
    <n v="10"/>
    <n v="73500000"/>
    <s v="OFICINA DE TECNOLOGIAS DE LA INFORMACION Y LAS COMUNICACIONES-TICS"/>
  </r>
  <r>
    <n v="121"/>
    <s v="UAESP-125-2026"/>
    <d v="2026-01-19T00:00:00"/>
    <x v="1"/>
    <x v="1"/>
    <x v="1"/>
    <s v="UAESP-125-2026"/>
    <s v=" 80161500"/>
    <s v="https://community.secop.gov.co/Public/Tendering/ContractNoticePhases/View?PPI=CO1.PPI.44994975&amp;isFromPublicArea=True&amp;isModal=False"/>
    <s v="EN EJECUCION "/>
    <s v="1 1. Inversión"/>
    <s v="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
    <s v="MAYELI RIOS DELGADO"/>
    <n v="128000000"/>
    <n v="12800000"/>
    <m/>
    <n v="10"/>
    <n v="128000000"/>
    <s v="SUBDIRECCION DE DISPOSICION FINAL-SDF"/>
  </r>
  <r>
    <n v="122"/>
    <s v="UAESP-126-2026"/>
    <d v="2026-01-19T00:00:00"/>
    <x v="1"/>
    <x v="1"/>
    <x v="1"/>
    <s v="UAESP-126-2026"/>
    <s v=" 80161500"/>
    <s v="https://community.secop.gov.co/Public/Tendering/ContractNoticePhases/View?PPI=CO1.PPI.45010154&amp;isFromPublicArea=True&amp;isModal=False"/>
    <s v="EN EJECUCION"/>
    <s v="1 1. Inversión"/>
    <s v="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
    <s v="HELMAN ALEXANDER GONZALEZ FONSECA"/>
    <n v="156000000"/>
    <n v="13000000"/>
    <m/>
    <n v="12"/>
    <n v="156000000"/>
    <s v="SUBDIRECCION DE RECOLECCION, BARRIDO Y LIMPIEZA-RBL"/>
  </r>
  <r>
    <n v="123"/>
    <s v="UAESP-127-2026"/>
    <d v="2026-01-19T00:00:00"/>
    <x v="1"/>
    <x v="1"/>
    <x v="1"/>
    <s v="UAESP-127-2026"/>
    <s v=" 80161500"/>
    <s v="https://community.secop.gov.co/Public/Tendering/ContractNoticePhases/View?PPI=CO1.PPI.45012636&amp;isFromPublicArea=True&amp;isModal=False"/>
    <s v="EN EJECUCION"/>
    <s v="2 2. Funcionamiento"/>
    <s v="SDF-002 Prestar servicios profesionales en la revisión de las infraestructuras del PIDJ, así como apoyar en los planes, programas y proyectos a cargo de la Subdirección de Disposición Final."/>
    <s v="Carlos Andrés Acero Beltrán"/>
    <n v="66500000"/>
    <n v="9500000"/>
    <m/>
    <n v="7"/>
    <n v="66500000"/>
    <s v="SUBDIRECCION DE DISPOSICION FINAL-SDF"/>
  </r>
  <r>
    <n v="124"/>
    <s v="UAESP-128-2026"/>
    <d v="2026-01-19T00:00:00"/>
    <x v="1"/>
    <x v="1"/>
    <x v="1"/>
    <s v="UAESP-128-2026"/>
    <n v="80161500"/>
    <s v="https://community.secop.gov.co/Public/Tendering/ContractNoticePhases/View?PPI=CO1.PPI.45012564&amp;isFromPublicArea=True&amp;isModal=False"/>
    <s v="EN EJECUCION"/>
    <s v="1 1. Inversión"/>
    <s v="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SANTIAGO GAITAN MOYA"/>
    <n v="96000000"/>
    <n v="8000000"/>
    <m/>
    <n v="12"/>
    <n v="96000000"/>
    <s v="SUBDIRECCION DE RECOLECCION, BARRIDO Y LIMPIEZA-RBL"/>
  </r>
  <r>
    <n v="125"/>
    <s v="UAESP-129-2026"/>
    <d v="2026-01-19T00:00:00"/>
    <x v="1"/>
    <x v="1"/>
    <x v="1"/>
    <s v="UAESP-129-2026"/>
    <n v="80161500"/>
    <s v="https://community.secop.gov.co/Public/Tendering/ContractNoticePhases/View?PPI=CO1.PPI.45031201&amp;isFromPublicArea=True&amp;isModal=False  "/>
    <s v="EN EJECUCION"/>
    <s v="1 1. Inversión"/>
    <s v="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 JUAN CAMILO HERNANDEZ"/>
    <n v="96000000"/>
    <n v="8000000"/>
    <m/>
    <n v="12"/>
    <n v="96000000"/>
    <s v="SUBDIRECCION DE RECOLECCION, BARRIDO Y LIMPIEZA-RBL"/>
  </r>
  <r>
    <n v="126"/>
    <s v="UAESP-130-2026"/>
    <d v="2026-01-19T00:00:00"/>
    <x v="1"/>
    <x v="1"/>
    <x v="1"/>
    <s v="UAESP-130-2026"/>
    <n v="80161500"/>
    <s v="https://community.secop.gov.co/Public/Tendering/ContractNoticePhases/View?PPI=CO1.PPI.45009770&amp;isFromPublicArea=True&amp;isModal=False "/>
    <s v="EN EJECUCION "/>
    <s v="2 2. Funcionamiento"/>
    <s v="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s v="DIANA CAROLINA CAÑON LOPEZ"/>
    <n v="156000000"/>
    <n v="13000000"/>
    <m/>
    <n v="12"/>
    <n v="156000000"/>
    <s v="DIRECCION GENERAL"/>
  </r>
  <r>
    <n v="127"/>
    <s v="UAESP-131-2026"/>
    <d v="2026-01-19T00:00:00"/>
    <x v="1"/>
    <x v="1"/>
    <x v="1"/>
    <s v="UAESP-131-2026"/>
    <n v="80161500"/>
    <s v="https://community.secop.gov.co/Public/Tendering/ContractNoticePhases/View?PPI=CO1.PPI.45014730&amp;isFromPublicArea=True&amp;isModal=False "/>
    <s v="EN EJECUCION "/>
    <s v="1 1. Inversión"/>
    <s v="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PAULA SILVA RINCON "/>
    <n v="96000000"/>
    <n v="8000000"/>
    <m/>
    <n v="12"/>
    <n v="96000000"/>
    <s v="SUBDIRECCION DE RECOLECCION, BARRIDO Y LIMPIEZA-RBL"/>
  </r>
  <r>
    <n v="128"/>
    <s v="UAESP-132-2026"/>
    <d v="2026-01-19T00:00:00"/>
    <x v="1"/>
    <x v="1"/>
    <x v="1"/>
    <s v="UAESP-132-2026"/>
    <n v="80161500"/>
    <s v="https://community.secop.gov.co/Public/Tendering/ContractNoticePhases/View?PPI=CO1.PPI.45011687&amp;isFromPublicArea=True&amp;isModal=False"/>
    <s v="EN EJECUCION "/>
    <s v="2 2. Funcionamiento"/>
    <s v="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SOFIA HELENA BELTRAN GACHARNA"/>
    <n v="148500000"/>
    <n v="13500000"/>
    <m/>
    <n v="11"/>
    <n v="148500000"/>
    <s v="DIRECCION GENERAL"/>
  </r>
  <r>
    <n v="129"/>
    <s v="UAESP-133-2026"/>
    <d v="2026-01-19T00:00:00"/>
    <x v="1"/>
    <x v="1"/>
    <x v="1"/>
    <s v="UAESP-133-2026"/>
    <n v="80161500"/>
    <s v="https://community.secop.gov.co/Public/Tendering/ContractNoticePhases/View?PPI=CO1.PPI.45022995&amp;isFromPublicArea=True&amp;isModal=False"/>
    <s v="firmado"/>
    <s v="1 1. Inversión"/>
    <s v="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
    <s v="EFRAIN MARTÍNEZ MARTÍNEZ"/>
    <n v="108000000"/>
    <n v="9000000"/>
    <m/>
    <n v="12"/>
    <n v="108000000"/>
    <s v="SUBDIRECCION DE RECOLECCION, BARRIDO Y LIMPIEZA-RBL"/>
  </r>
  <r>
    <n v="130"/>
    <s v="UAESP-134-2026"/>
    <d v="2026-01-19T00:00:00"/>
    <x v="1"/>
    <x v="1"/>
    <x v="1"/>
    <s v="UAESP-134-2026"/>
    <n v="80161500"/>
    <s v="https://community.secop.gov.co/Public/Tendering/ContractNoticePhases/View?PPI=CO1.PPI.45010066&amp;isFromPublicArea=True&amp;isModal=False"/>
    <s v="EN EJECUCION "/>
    <s v="1 1. Inversión"/>
    <s v="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ELENA POVEDA MURCIA"/>
    <n v="96000000"/>
    <n v="8000000"/>
    <m/>
    <n v="12"/>
    <n v="96000000"/>
    <s v="SUBDIRECCION DE RECOLECCION, BARRIDO Y LIMPIEZA-RBL"/>
  </r>
  <r>
    <n v="131"/>
    <s v="UAESP-135-2026"/>
    <d v="2026-01-19T00:00:00"/>
    <x v="1"/>
    <x v="1"/>
    <x v="1"/>
    <s v="UAESP-135-2026"/>
    <n v="80161500"/>
    <s v="https://community.secop.gov.co/Public/Tendering/ContractNoticePhases/View?PPI=CO1.PPI.45034858&amp;isFromPublicArea=True&amp;isModal=False"/>
    <s v="EN EJECUCION "/>
    <s v="1 1. Inversión"/>
    <s v="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PAOLA MARITZA GONZALEZ MALDONADO"/>
    <n v="96000000"/>
    <n v="8000000"/>
    <m/>
    <n v="12"/>
    <n v="96000000"/>
    <s v="SUBDIRECCION DE RECOLECCION, BARRIDO Y LIMPIEZA-RBL"/>
  </r>
  <r>
    <n v="132"/>
    <s v="UAESP-136-2026"/>
    <d v="2026-01-19T00:00:00"/>
    <x v="1"/>
    <x v="1"/>
    <x v="1"/>
    <s v="UAESP-136-2026"/>
    <n v="80161500"/>
    <s v="https://community.secop.gov.co/Public/Tendering/ContractNoticePhases/View?PPI=CO1.PPI.45017712&amp;isFromPublicArea=True&amp;isModal=False"/>
    <s v="EN EJECUCION "/>
    <s v="1 1. Inversión"/>
    <s v="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KATHERINN VIVIANA FORERO GONZÁLEZ"/>
    <n v="96000000"/>
    <n v="8000000"/>
    <m/>
    <n v="12"/>
    <n v="96000000"/>
    <s v="SUBDIRECCION DE RECOLECCION, BARRIDO Y LIMPIEZA-RBL"/>
  </r>
  <r>
    <n v="133"/>
    <s v="UAESP-137-2026"/>
    <d v="2026-01-19T00:00:00"/>
    <x v="1"/>
    <x v="1"/>
    <x v="1"/>
    <s v="UAESP-137-2026"/>
    <n v="80161500"/>
    <s v="https://community.secop.gov.co/Public/Tendering/ContractNoticePhases/View?PPI=CO1.PPI.45038213&amp;isFromPublicArea=True&amp;isModal=False"/>
    <s v="EN EJECUCION "/>
    <s v="1 1. Inversión"/>
    <s v="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Geraldine Muñoz Cortes"/>
    <n v="96000000"/>
    <n v="8000000"/>
    <m/>
    <n v="12"/>
    <n v="96000000"/>
    <s v="SUBDIRECCION DE RECOLECCION, BARRIDO Y LIMPIEZA-RBL"/>
  </r>
  <r>
    <n v="134"/>
    <s v="UAESP-138-2026"/>
    <d v="2026-01-19T00:00:00"/>
    <x v="1"/>
    <x v="1"/>
    <x v="1"/>
    <s v="UAESP-138-2026"/>
    <n v="80161500"/>
    <s v="https://community.secop.gov.co/Public/Tendering/ContractNoticePhases/View?PPI=CO1.PPI.45018246&amp;isFromPublicArea=True&amp;isModal=False"/>
    <s v="EN EJECUCION "/>
    <s v="1 1. Inversión"/>
    <s v="SDF-030 Prestar servicios profesionales en la ejecución del plan de gestión social a cargo de la UAESP. garantizando el cumplimiento de las actividades de comunicación, relacionamiento comunitario, y apoyo a los procesos sociales."/>
    <s v="LIZETH TRELLEZ "/>
    <n v="59500000"/>
    <n v="8500000"/>
    <m/>
    <n v="7"/>
    <n v="59500000"/>
    <s v="SUBDIRECCION DE DISPOSICION FINAL-SDF"/>
  </r>
  <r>
    <n v="135"/>
    <s v="UAESP-139-2026"/>
    <d v="2026-01-19T00:00:00"/>
    <x v="1"/>
    <x v="1"/>
    <x v="1"/>
    <s v="UAESP-139-2026"/>
    <s v=" 80111600"/>
    <s v="https://community.secop.gov.co/Public/Tendering/ContractNoticePhases/View?PPI=CO1.PPI.45040342&amp;isFromPublicArea=True&amp;isModal=False"/>
    <s v="firmado"/>
    <s v="1 1. Inversión"/>
    <s v="SAL-040 Prestar los servicios profesionales a la Subdirección de Asuntos Legales desde el punto de vista jurídico para brindar acompañamiento a los trámites a su cargo."/>
    <s v="JAIME ALBERTO LENIN CHAPARRO PLAZAS"/>
    <s v="$ 42.120.000"/>
    <s v="$42.120.000"/>
    <m/>
    <n v="4"/>
    <s v="$ 42.120.000"/>
    <s v="SUBDIRECCION DE ASUNTOS LEGALES-SAL"/>
  </r>
  <r>
    <n v="136"/>
    <s v="UAESP-141-2026"/>
    <d v="2026-01-20T00:00:00"/>
    <x v="1"/>
    <x v="1"/>
    <x v="1"/>
    <s v="UAESP-141-2026"/>
    <n v="80161500"/>
    <s v="https://community.secop.gov.co/Public/Tendering/ContractNoticePhases/View?PPI=CO1.PPI.45033404&amp;isFromPublicArea=True&amp;isModal=False"/>
    <s v="EN EJECUCION "/>
    <s v="1 1. Inversión"/>
    <s v="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UIS ANTONIO PARDO SOLER"/>
    <n v="96000000"/>
    <n v="8000000"/>
    <m/>
    <n v="12"/>
    <n v="96000000"/>
    <s v="SUBDIRECCION DE RECOLECCION, BARRIDO Y LIMPIEZA-RBL"/>
  </r>
  <r>
    <n v="137"/>
    <s v="UAESP-142-2026"/>
    <d v="2026-01-20T00:00:00"/>
    <x v="1"/>
    <x v="1"/>
    <x v="1"/>
    <s v="UAESP-142-2026"/>
    <n v="80161500"/>
    <s v="https://community.secop.gov.co/Public/Tendering/ContractNoticePhases/View?PPI=CO1.PPI.45105475&amp;isFromPublicArea=True&amp;isModal=False "/>
    <s v="firmado"/>
    <s v="1 1. Inversión"/>
    <s v="SAF-063 Prestar los servicios profesionales para apoyar las actividades, procesos, procedimientos y requerimientos que sean competencia del despacho de la subdirección administrativa y financiera."/>
    <s v="Jorge Luis Sandoval Sánchez"/>
    <n v="85000000"/>
    <n v="8500000"/>
    <m/>
    <n v="10"/>
    <n v="85000000"/>
    <s v="SUBDIRECCION ADMINISTRATIVA Y FINANCIERA-SAF"/>
  </r>
  <r>
    <n v="138"/>
    <s v="UAESP-143-2026"/>
    <d v="2026-01-20T00:00:00"/>
    <x v="1"/>
    <x v="1"/>
    <x v="1"/>
    <s v="UAESP-143-2026"/>
    <n v="80161500"/>
    <s v="https://community.secop.gov.co/Public/Tendering/ContractNoticePhases/View?PPI=CO1.PPI.45035754&amp;isFromPublicArea=True&amp;isModal=False "/>
    <s v="firmado"/>
    <s v="1 1. Inversión"/>
    <s v="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OMAR JOSE MAESTRE FELIZZOLA "/>
    <n v="156000000"/>
    <n v="13000000"/>
    <m/>
    <n v="12"/>
    <n v="156000000"/>
    <s v="SUBDIRECCION DE RECOLECCION, BARRIDO Y LIMPIEZA-RBL"/>
  </r>
  <r>
    <n v="139"/>
    <s v="UAESP-144-2026"/>
    <d v="2026-01-20T00:00:00"/>
    <x v="1"/>
    <x v="1"/>
    <x v="1"/>
    <s v="UAESP-144-2026"/>
    <n v="80161500"/>
    <s v="https://community.secop.gov.co/Public/Tendering/ContractNoticePhases/View?PPI=CO1.PPI.45037336&amp;isFromPublicArea=True&amp;isModal=False "/>
    <s v="EN EJECUCION"/>
    <s v="1 1. Inversión"/>
    <s v="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s v="CLAUDIA GISELA TORRES RANGEL"/>
    <n v="108000000"/>
    <n v="9000000"/>
    <m/>
    <n v="12"/>
    <n v="108000000"/>
    <s v="SUBDIRECCION DE RECOLECCION, BARRIDO Y LIMPIEZA-RBL"/>
  </r>
  <r>
    <n v="140"/>
    <s v="UAESP-145-2026"/>
    <d v="2026-01-20T00:00:00"/>
    <x v="1"/>
    <x v="1"/>
    <x v="1"/>
    <s v="UAESP-145-2026"/>
    <n v="80161500"/>
    <s v="https://community.secop.gov.co/Public/Tendering/ContractNoticePhases/View?PPI=CO1.PPI.45044284&amp;isFromPublicArea=True&amp;isModal=False "/>
    <s v="EN EJECUCION "/>
    <s v="1 1. Inversión"/>
    <s v="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
    <s v="ANNY LISSETH GIRALDO SOLANO"/>
    <n v="120000000"/>
    <n v="10000000"/>
    <m/>
    <n v="12"/>
    <n v="120000000"/>
    <s v="SUBDIRECCION DE RECOLECCION, BARRIDO Y LIMPIEZA-RBL"/>
  </r>
  <r>
    <n v="141"/>
    <s v="UAESP-146-2026"/>
    <d v="2026-01-20T00:00:00"/>
    <x v="2"/>
    <x v="7"/>
    <x v="1"/>
    <s v="UAESP-146-2026"/>
    <n v="80161500"/>
    <s v=" https://community.secop.gov.co/Public/Tendering/ContractNoticePhases/View?PPI=CO1.PPI.45039666&amp;isFromPublicArea=True&amp;isModal=False"/>
    <s v="EN EJECUCION "/>
    <s v="1 1. Inversión"/>
    <s v="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MARIA ALEJANDRA DURAN GONZALEZ"/>
    <n v="60000000"/>
    <n v="5000000"/>
    <m/>
    <n v="12"/>
    <n v="60000000"/>
    <s v="SUBDIRECCION DE RECOLECCION, BARRIDO Y LIMPIEZA-RBL"/>
  </r>
  <r>
    <n v="142"/>
    <s v="UAESP-147-2026"/>
    <d v="2026-01-20T00:00:00"/>
    <x v="1"/>
    <x v="1"/>
    <x v="1"/>
    <s v="UAESP-147-2026"/>
    <n v="80161500"/>
    <s v="https://community.secop.gov.co/Public/Tendering/ContractNoticePhases/View?PPI=CO1.PPI.45043672&amp;isFromPublicArea=True&amp;isModal=False"/>
    <s v="EN EJECUCION "/>
    <s v="1 1. Inversión"/>
    <s v="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ONATHAN RUDA SUAREZ"/>
    <n v="96000000"/>
    <n v="8000000"/>
    <m/>
    <n v="12"/>
    <n v="96000000"/>
    <s v="SUBDIRECCION DE RECOLECCION, BARRIDO Y LIMPIEZA-RBL"/>
  </r>
  <r>
    <n v="143"/>
    <s v="UAESP-61-2026"/>
    <d v="2026-01-14T00:00:00"/>
    <x v="1"/>
    <x v="1"/>
    <x v="1"/>
    <s v="UAESP-61-2026"/>
    <n v="80111600"/>
    <s v="https://community.secop.gov.co/Public/Tendering/ContractNoticePhases/View?PPI=CO1.PPI.44687835&amp;isFromPublicArea=True&amp;isModal=False"/>
    <s v="EN EJECUCION"/>
    <s v="1 1. Inversión"/>
    <s v="SA-021 Prestar servicios profesionales para implementar acciones afirmativas para fortalecer a la población recicladora y sus organizaciones."/>
    <s v="Diego alejandro Pinto Moreno"/>
    <n v="54000000"/>
    <n v="9000000"/>
    <m/>
    <n v="6"/>
    <n v="54000000"/>
    <s v="SUBDIRECCION DE APROVECHAMIENTO-SA"/>
  </r>
  <r>
    <n v="144"/>
    <s v="UAESP-149-2026"/>
    <d v="2026-01-20T00:00:00"/>
    <x v="1"/>
    <x v="1"/>
    <x v="1"/>
    <s v="UAESP-149-2026"/>
    <n v="80161500"/>
    <s v="https://community.secop.gov.co/Public/Tendering/ContractNoticePhases/View?PPI=CO1.PPI.45051143&amp;isFromPublicArea=True&amp;isModal=False"/>
    <s v="EN EJECUCION "/>
    <s v="1 1. Inversión"/>
    <s v="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NIFFER ELIANA RODRIGUEZ SALAMANCA"/>
    <n v="96000000"/>
    <n v="8000000"/>
    <m/>
    <n v="12"/>
    <n v="96000000"/>
    <s v="SUBDIRECCION DE RECOLECCION, BARRIDO Y LIMPIEZA-RBL"/>
  </r>
  <r>
    <n v="145"/>
    <s v="UAESP-151-2026"/>
    <d v="2026-01-20T00:00:00"/>
    <x v="1"/>
    <x v="1"/>
    <x v="1"/>
    <s v="UAESP-151-2026"/>
    <n v="80111600"/>
    <s v="https://community.secop.gov.co/Public/Tendering/ContractNoticePhases/View?PPI=CO1.PPI.45048060&amp;isFromPublicArea=True&amp;isModal=False"/>
    <s v="firmado"/>
    <s v="1 1. Inversión"/>
    <s v="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
    <s v="GALO AHUMADA NAVARRO"/>
    <n v="80000000"/>
    <n v="6666666.666666667"/>
    <m/>
    <n v="12"/>
    <n v="80000000"/>
    <s v="SUBDIRECCION DE APROVECHAMIENTO-SA"/>
  </r>
  <r>
    <n v="146"/>
    <s v="UAESP-224-2026."/>
    <d v="2026-01-24T00:00:00"/>
    <x v="3"/>
    <x v="8"/>
    <x v="1"/>
    <s v="UAESP-224-2026"/>
    <n v="80131500"/>
    <s v="https://community.secop.gov.co/Public/Tendering/ContractNoticePhases/View?PPI=CO1.PPI.45336610&amp;isFromPublicArea=True&amp;isModal=False"/>
    <s v="firmado"/>
    <s v="1 1. Inversión"/>
    <s v="SA-067 Arrendamiento de un inmueble ubicado en Bogotá, D.C., para adelantar acciones a favor de la población carretera, en cumplimiento de la Directiva 004 de 2021 expedida por la Alcaldía Mayor de Bogotá."/>
    <s v="GLADYS RUGE CEBALLOS Suba-067"/>
    <n v="212083200"/>
    <n v="17673600"/>
    <m/>
    <n v="12"/>
    <n v="212083200"/>
    <s v="SUBDIRECCION DE APROVECHAMIENTO-SA"/>
  </r>
  <r>
    <n v="147"/>
    <s v="UAESP-152-2026"/>
    <d v="2026-01-20T00:00:00"/>
    <x v="1"/>
    <x v="1"/>
    <x v="1"/>
    <s v="UAESP-152-2026"/>
    <n v="80161500"/>
    <s v="https://community.secop.gov.co/Public/Tendering/ContractNoticePhases/View?PPI=CO1.PPI.45049196&amp;isFromPublicArea=True&amp;isModal=False"/>
    <s v="EN EJECUCION"/>
    <s v="2 2. Funcionamiento"/>
    <s v="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NY FABIOLA ROMERO ROBAYO"/>
    <n v="96000000"/>
    <n v="8000000"/>
    <m/>
    <n v="12"/>
    <n v="96000000"/>
    <s v="SUBDIRECCION DE RECOLECCION, BARRIDO Y LIMPIEZA-RBL"/>
  </r>
  <r>
    <n v="148"/>
    <s v="UAESP-153-2026"/>
    <d v="2026-01-20T00:00:00"/>
    <x v="1"/>
    <x v="1"/>
    <x v="1"/>
    <s v="UAESP-153-2026"/>
    <s v=" 80161500"/>
    <s v="https://community.secop.gov.co/Public/Tendering/ContractNoticePhases/View?PPI=CO1.PPI.45050370&amp;isFromPublicArea=True&amp;isModal=False"/>
    <s v="EN EJECUCION "/>
    <s v="1 1. Inversión"/>
    <s v="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EIDY TATIANA RODRÍGUEZ REY"/>
    <n v="96000000"/>
    <n v="8000000"/>
    <m/>
    <n v="12"/>
    <n v="96000000"/>
    <s v="SUBDIRECCION DE RECOLECCION, BARRIDO Y LIMPIEZA-RBL"/>
  </r>
  <r>
    <n v="149"/>
    <s v="UAESP-154-2026"/>
    <d v="2026-01-20T00:00:00"/>
    <x v="1"/>
    <x v="1"/>
    <x v="1"/>
    <s v="UAESP-154-2026"/>
    <n v="80161500"/>
    <s v="https://community.secop.gov.co/Public/Tendering/ContractNoticePhases/View?PPI=CO1.PPI.45050494&amp;isFromPublicArea=True&amp;isModal=False"/>
    <s v="EN EJECUCION"/>
    <s v="1 1. Inversión"/>
    <s v="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CLAUDIA JANNETH JARAMILLO GOMEZ"/>
    <n v="120000000"/>
    <n v="10000000"/>
    <m/>
    <n v="12"/>
    <n v="120000000"/>
    <s v="SUBDIRECCION DE RECOLECCION, BARRIDO Y LIMPIEZA-RBL"/>
  </r>
  <r>
    <n v="150"/>
    <s v="UAESP-155-2026"/>
    <d v="2026-01-20T00:00:00"/>
    <x v="1"/>
    <x v="1"/>
    <x v="1"/>
    <s v="UAESP-155-2026"/>
    <n v="80161500"/>
    <s v="https://community.secop.gov.co/Public/Tendering/ContractNoticePhases/View?PPI=CO1.PPI.45050473&amp;isFromPublicArea=True&amp;isModal=False"/>
    <s v="firmado"/>
    <s v="1 1. Inversión"/>
    <s v="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
    <s v="NANCY CELIS YARURO"/>
    <n v="54000000"/>
    <n v="9000000"/>
    <m/>
    <n v="6"/>
    <n v="54000000"/>
    <s v="OFICINA ASESORA DE PLANEACION-OAP"/>
  </r>
  <r>
    <n v="151"/>
    <s v="UAESP-156-2026"/>
    <d v="2026-01-20T00:00:00"/>
    <x v="1"/>
    <x v="1"/>
    <x v="1"/>
    <s v="UAESP-156-2026"/>
    <n v="80161500"/>
    <s v="https://community.secop.gov.co/Public/Tendering/ContractNoticePhases/View?PPI=CO1.PPI.45055506&amp;isFromPublicArea=True&amp;isModal=False"/>
    <s v="EN EJECUCION"/>
    <s v="1 1. Inversión"/>
    <s v="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AMUEL DAVID CAMACHO BARROS"/>
    <n v="96000000"/>
    <n v="8000000"/>
    <m/>
    <n v="12"/>
    <n v="96000000"/>
    <s v="SUBDIRECCION DE RECOLECCION, BARRIDO Y LIMPIEZA-RBL"/>
  </r>
  <r>
    <n v="152"/>
    <s v="UAESP-157-2026"/>
    <d v="2026-01-20T00:00:00"/>
    <x v="1"/>
    <x v="1"/>
    <x v="1"/>
    <s v="UAESP-157-2026"/>
    <n v="80161500"/>
    <s v="https://community.secop.gov.co/Public/Tendering/ContractNoticePhases/View?PPI=CO1.PPI.45129651&amp;isFromPublicArea=True&amp;isModal=False"/>
    <s v="EN EJECUCION"/>
    <s v="1 1. Inversión"/>
    <s v="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A FERNANDA IZQUIERDO TOLEDO"/>
    <n v="96000000"/>
    <n v="8000000"/>
    <m/>
    <n v="12"/>
    <n v="96000000"/>
    <s v="SUBDIRECCION DE RECOLECCION, BARRIDO Y LIMPIEZA-RBL"/>
  </r>
  <r>
    <n v="153"/>
    <s v="UAESP-260-2026"/>
    <d v="2026-01-26T00:00:00"/>
    <x v="1"/>
    <x v="3"/>
    <x v="1"/>
    <s v="UAESP-260-2026"/>
    <n v="80111600"/>
    <s v="https://community.secop.gov.co/Public/Tendering/ContractNoticePhases/View?PPI=CO1.PPI.45339680&amp;isFromPublicArea=True&amp;isModal=False"/>
    <s v="FIRMADO "/>
    <s v="1 1. Inversión"/>
    <s v="SA-029 Prestar servicios profesionales a la Subdirección de Aprovechamiento para la gestión y apoyo al proceso de evluación, adjudicación y seguimiento de los proyectos de Incentivos al Aprovechamiento y Tratamiento de residuos Sólidos (IAT)."/>
    <s v="Hannah Ginneth Paez Casallas"/>
    <n v="72000000"/>
    <n v="8000000"/>
    <m/>
    <n v="9"/>
    <n v="72000000"/>
    <s v="SUBDIRECCION DE APROVECHAMIENTO-SA"/>
  </r>
  <r>
    <n v="154"/>
    <s v="UAESP-159-2026"/>
    <d v="2026-01-20T00:00:00"/>
    <x v="1"/>
    <x v="1"/>
    <x v="1"/>
    <s v="UAESP-159-2026"/>
    <n v="80161500"/>
    <s v="https://community.secop.gov.co/Public/Tendering/ContractNoticePhases/View?PPI=CO1.PPI.45483509&amp;isFromPublicArea=True&amp;isModal=False "/>
    <s v="firmado"/>
    <s v="1 1. Inversión"/>
    <s v="SSF- 013 Prestar servicios de apoyo a la Subdirección de Servicios Funerarios y Alumbrado Público de la Unidad Administrativa Especial de Servicios Públicos - UAESP en gestiones administrativas y operativas requeridas por la Supervisión."/>
    <s v="Yefer Anderson Novoa Arévalo"/>
    <n v="23040000"/>
    <n v="3900000"/>
    <m/>
    <n v="6"/>
    <n v="23040000"/>
    <s v="SUBDIRECCION DE SERVICIOS FUNERARIOS Y ALUMBRADO PUBLICO-SSFAP"/>
  </r>
  <r>
    <n v="155"/>
    <s v="UAESP-160-2026"/>
    <d v="2026-01-20T00:00:00"/>
    <x v="1"/>
    <x v="1"/>
    <x v="1"/>
    <s v="UAESP-160-2026"/>
    <n v="80161500"/>
    <s v="https://community.secop.gov.co/Public/Tendering/ContractNoticePhases/View?PPI=CO1.PPI.45345849&amp;isFromPublicArea=True&amp;isModal=False "/>
    <s v="firmado"/>
    <s v="1 1. Inversión"/>
    <s v="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a Constanza Hernández Moreno"/>
    <n v="96000000"/>
    <n v="8000000"/>
    <m/>
    <n v="12"/>
    <n v="96000000"/>
    <s v="SUBDIRECCION DE RECOLECCION, BARRIDO Y LIMPIEZA-RBL"/>
  </r>
  <r>
    <n v="156"/>
    <s v="UAESP-161-2026"/>
    <d v="2026-01-20T00:00:00"/>
    <x v="1"/>
    <x v="1"/>
    <x v="1"/>
    <s v="UAESP-161-2026"/>
    <n v="80161500"/>
    <s v="https://community.secop.gov.co/Public/Tendering/ContractNoticePhases/View?PPI=CO1.PPI.45146570&amp;isFromPublicArea=True&amp;isModal=False"/>
    <s v="firmado"/>
    <s v="1 1. Inversión"/>
    <s v="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MARIA JULIANA PARRA GARCIA"/>
    <n v="96000000"/>
    <n v="8000000"/>
    <m/>
    <n v="12"/>
    <n v="96000000"/>
    <s v="SUBDIRECCION DE RECOLECCION, BARRIDO Y LIMPIEZA-RBL"/>
  </r>
  <r>
    <n v="157"/>
    <s v="UAESP-236-2026"/>
    <d v="2026-01-24T00:00:00"/>
    <x v="1"/>
    <x v="1"/>
    <x v="1"/>
    <s v="UAESP-236-2026"/>
    <n v="80111600"/>
    <s v="https://community.secop.gov.co/Public/Tendering/ContractNoticePhases/View?PPI=CO1.PPI.45347763&amp;isFromPublicArea=True&amp;isModal=False "/>
    <s v="firmado"/>
    <s v="1 1. Inversión"/>
    <s v="SA-004 Prestar servicios profesionales a la Subdirección de Aprovechamiento, para desarrollar acciones relacionadas con la verificación, actualización, modificación o ajuste de los registros de población recicladora y sus organizaciones."/>
    <s v="HELEN MAYUE BARRETO ORDOÑEZ"/>
    <n v="76961333"/>
    <n v="7696133.3"/>
    <m/>
    <n v="10"/>
    <n v="76961333"/>
    <s v="SUBDIRECCION DE APROVECHAMIENTO-SA"/>
  </r>
  <r>
    <n v="158"/>
    <s v="UAESP-163-2026"/>
    <d v="2026-01-20T00:00:00"/>
    <x v="2"/>
    <x v="3"/>
    <x v="1"/>
    <s v="UAESP-163-2026"/>
    <n v="82111900"/>
    <s v="https://community.secop.gov.co/Public/Tendering/ContractNoticePhases/View?PPI=CO1.PPI.45081585&amp;isFromPublicArea=True&amp;isModal=False "/>
    <s v="firmado"/>
    <s v="1 1. Inversión"/>
    <s v="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
    <s v="ANA MARIA RUBIO SANCHEZ"/>
    <n v="64000000"/>
    <n v="6400000"/>
    <m/>
    <n v="10"/>
    <n v="64000000"/>
    <s v="OFICINA ASESORA DE COMUNICACIONES Y RELACIONES INTERINSTITUCIONALES-OACRI"/>
  </r>
  <r>
    <n v="159"/>
    <s v="UAESP-164-2026"/>
    <d v="2026-01-20T00:00:00"/>
    <x v="1"/>
    <x v="1"/>
    <x v="1"/>
    <s v="UAESP-164-2026"/>
    <s v=" 80161500"/>
    <s v="https://community.secop.gov.co/Public/Tendering/ContractNoticePhases/View?PPI=CO1.PPI.45065962&amp;isFromPublicArea=True&amp;isModal=False"/>
    <s v="firmado"/>
    <s v="1 1. Inversión"/>
    <s v="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ISSON NIAMPIRA"/>
    <n v="96000000"/>
    <n v="8000000"/>
    <m/>
    <n v="12"/>
    <n v="96000000"/>
    <s v="SUBDIRECCION DE RECOLECCION, BARRIDO Y LIMPIEZA-RBL"/>
  </r>
  <r>
    <n v="160"/>
    <s v="UAESP-165-2026"/>
    <d v="2026-01-20T00:00:00"/>
    <x v="1"/>
    <x v="1"/>
    <x v="1"/>
    <s v="UAESP-165-2026"/>
    <n v="80161500"/>
    <s v="https://community.secop.gov.co/Public/Tendering/ContractNoticePhases/View?PPI=CO1.PPI.45113802&amp;isFromPublicArea=True&amp;isModal=False"/>
    <s v="EN EJECUCION"/>
    <s v="1 1. Inversión"/>
    <s v="SDF-024 Prestar servicios profesionales en el area jurídica para el seguimiento y control de las obligaciones contractuales asociadas a la operación PIDJ y otros procesos y proyectos acargo de la Subdirección de Disposición Final."/>
    <s v="Marcela Martínez González"/>
    <n v="56000000"/>
    <n v="8000000"/>
    <m/>
    <n v="7"/>
    <n v="56000000"/>
    <s v="SUBDIRECCION DE DISPOSICION FINAL-SDF"/>
  </r>
  <r>
    <n v="161"/>
    <s v="UAESP-166-2026"/>
    <d v="2026-01-20T00:00:00"/>
    <x v="1"/>
    <x v="1"/>
    <x v="1"/>
    <s v="UAESP-166-2026"/>
    <n v="80161500"/>
    <s v="https://community.secop.gov.co/Public/Tendering/ContractNoticePhases/View?PPI=CO1.PPI.45065932&amp;isFromPublicArea=True&amp;isModal=False"/>
    <s v="EN EJECUCION"/>
    <s v="1 1. Inversión"/>
    <s v="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s v="SANDRA LILIANA SERPA MONCADA"/>
    <n v="60000000"/>
    <n v="10000000"/>
    <m/>
    <n v="6"/>
    <n v="60000000"/>
    <s v="OFICINA ASESORA DE PLANEACION-OAP"/>
  </r>
  <r>
    <n v="162"/>
    <s v="UAESP-167-2026"/>
    <d v="2026-01-21T00:00:00"/>
    <x v="1"/>
    <x v="1"/>
    <x v="1"/>
    <s v="UAESP-167-2026"/>
    <n v="80161500"/>
    <s v="https://community.secop.gov.co/Public/Tendering/ContractNoticePhases/View?PPI=CO1.PPI.45067074&amp;isFromPublicArea=True&amp;isModal=False"/>
    <s v="firmado"/>
    <s v="1 1. Inversión"/>
    <s v="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s v="Leydi yurley correa solarte"/>
    <n v="75000000"/>
    <n v="7500000"/>
    <m/>
    <n v="10"/>
    <n v="75000000"/>
    <s v="SUBDIRECCION ADMINISTRATIVA Y FINANCIERA-SAF"/>
  </r>
  <r>
    <n v="163"/>
    <s v="UAESP-168-2026"/>
    <d v="2026-01-21T00:00:00"/>
    <x v="1"/>
    <x v="1"/>
    <x v="1"/>
    <s v="UAESP-168-2026"/>
    <n v="80161500"/>
    <s v="https://community.secop.gov.co/Public/Tendering/ContractNoticePhases/View?PPI=CO1.PPI.45069783&amp;isFromPublicArea=True&amp;isModal=False"/>
    <s v="firmado"/>
    <s v="1 1. Inversión"/>
    <s v="SAF-082 Prestar los servicios profesionales para apoyar a la Subdirección Administrativa y Financiera en el seguimiento en la ejecución de los planes, procesos y programas del área de Talento Humano de la UAESP"/>
    <s v="Sandra Milena Gonzalez Leyton"/>
    <n v="84000000"/>
    <n v="10500000"/>
    <m/>
    <n v="8"/>
    <n v="84000000"/>
    <s v="SUBDIRECCION ADMINISTRATIVA Y FINANCIERA-SAF"/>
  </r>
  <r>
    <n v="164"/>
    <s v="UAESP-169-2026"/>
    <d v="2026-01-21T00:00:00"/>
    <x v="1"/>
    <x v="1"/>
    <x v="1"/>
    <s v="UAESP-169-2026"/>
    <n v="80161500"/>
    <s v="https://community.secop.gov.co/Public/Tendering/ContractNoticePhases/View?PPI=CO1.PPI.45340600&amp;isFromPublicArea=True&amp;isModal=False "/>
    <s v="firmado"/>
    <s v="1 1. Inversión"/>
    <s v="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GELA ROCIO CARVAJAL CERINZA"/>
    <n v="96000000"/>
    <n v="8000000"/>
    <m/>
    <n v="12"/>
    <n v="96000000"/>
    <s v="SUBDIRECCION DE RECOLECCION, BARRIDO Y LIMPIEZA-RBL"/>
  </r>
  <r>
    <n v="165"/>
    <s v="UAESP-170-2026"/>
    <d v="2026-01-21T00:00:00"/>
    <x v="1"/>
    <x v="1"/>
    <x v="1"/>
    <s v="UAESP-170-2026"/>
    <n v="80111600"/>
    <s v="https://community.secop.gov.co/Public/Tendering/ContractNoticePhases/View?PPI=CO1.PPI.45080990&amp;isFromPublicArea=True&amp;isModal=False"/>
    <s v="EN EJECUCION"/>
    <s v="1 1. Inversión"/>
    <s v="SAL-035 Brindar los servicios profesionales a la Subdirección de Asuntos Legales desde el punto de vista jurídico para la gestión de los trámites a cargo de la dependencia."/>
    <s v="DANIEL EDUARDO ZABALA"/>
    <n v="94770000"/>
    <n v="9477000"/>
    <m/>
    <n v="10"/>
    <n v="94770000"/>
    <s v="SUBDIRECCION DE ASUNTOS LEGALES-SAL"/>
  </r>
  <r>
    <n v="166"/>
    <s v="UAESP-171-2026"/>
    <d v="2026-01-21T00:00:00"/>
    <x v="1"/>
    <x v="1"/>
    <x v="1"/>
    <s v="UAESP-171-2026"/>
    <n v="80161500"/>
    <s v="https://community.secop.gov.co/Public/Tendering/ContractNoticePhases/View?PPI=CO1.PPI.45101796&amp;isFromPublicArea=True&amp;isModal=False"/>
    <s v="firmado"/>
    <s v="1 1. Inversión"/>
    <s v="SAP-006 Prestar servicios profesionales a la Subdirección de Servicios funerarios y Alumbrado Público en el componente regulatorio del servicio de Alumbrado Público."/>
    <s v="ANDRÉS VARGAS ROJAS"/>
    <n v="120000000"/>
    <n v="12000000"/>
    <m/>
    <n v="10"/>
    <n v="120000000"/>
    <s v="SUBDIRECCION DE SERVICIOS FUNERARIOS Y ALUMBRADO PUBLICO-SSFAP"/>
  </r>
  <r>
    <n v="167"/>
    <s v="UAESP-172-2026"/>
    <d v="2026-01-21T00:00:00"/>
    <x v="1"/>
    <x v="1"/>
    <x v="1"/>
    <s v="UAESP-172-2026"/>
    <n v="80161500"/>
    <s v="https://community.secop.gov.co/Public/Tendering/ContractNoticePhases/View?PPI=CO1.PPI.45511325&amp;isFromPublicArea=True&amp;isModal=False"/>
    <s v="firmado"/>
    <s v="1 1. Inversión"/>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ANDREA RIOS BARON"/>
    <n v="96000000"/>
    <n v="8000000"/>
    <m/>
    <n v="12"/>
    <n v="96000000"/>
    <s v="SUBDIRECCION DE RECOLECCION, BARRIDO Y LIMPIEZA-RBL"/>
  </r>
  <r>
    <n v="168"/>
    <s v="UAESP-173-2026"/>
    <d v="2026-01-21T00:00:00"/>
    <x v="1"/>
    <x v="1"/>
    <x v="1"/>
    <s v="UAESP-173-2026"/>
    <n v="80161500"/>
    <s v="https://community.secop.gov.co/Public/Tendering/ContractNoticePhases/View?PPI=CO1.PPI.45370721&amp;isFromPublicArea=True&amp;isModal=False"/>
    <s v="firmado"/>
    <s v="1 1. Inversión"/>
    <s v="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s v="NATALIE MILLAN OTERO"/>
    <n v="60000000"/>
    <n v="10000000"/>
    <m/>
    <n v="6"/>
    <n v="60000000"/>
    <s v="OFICINA ASESORA DE PLANEACION-OAP"/>
  </r>
  <r>
    <n v="169"/>
    <s v="UAESP-174-2026"/>
    <d v="2026-01-21T00:00:00"/>
    <x v="1"/>
    <x v="1"/>
    <x v="1"/>
    <s v="UAESP-174-2026"/>
    <n v="80161500"/>
    <s v="https://community.secop.gov.co/Public/Tendering/ContractNoticePhases/View?PPI=CO1.PPI.45401315&amp;isFromPublicArea=True&amp;isModal=False "/>
    <s v="firmado"/>
    <s v="1 1. Inversión"/>
    <s v="OAP-019 Prestar servicios profesionales a la Unidad Administrativa Especial de Servicios Públicos brindando acompañamiento permanente de forma trasversal en los procesos a cargo de la Oficina Asesora de Planeación"/>
    <s v="RONALD EICARDY GONZALEZ RODRIGUEZ"/>
    <n v="45000000"/>
    <n v="9000000"/>
    <m/>
    <n v="5"/>
    <n v="45000000"/>
    <s v="OFICINA ASESORA DE PLANEACION-OAP"/>
  </r>
  <r>
    <n v="170"/>
    <s v="UAESP-175-2026"/>
    <d v="2026-01-21T00:00:00"/>
    <x v="1"/>
    <x v="1"/>
    <x v="1"/>
    <s v="UAESP-175-2026"/>
    <n v="80161500"/>
    <s v="https://community.secop.gov.co/Public/Tendering/ContractNoticePhases/View?PPI=CO1.PPI.45368198&amp;isFromPublicArea=True&amp;isModal=False"/>
    <s v="firmado"/>
    <s v="1 1. Inversión"/>
    <s v="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NIELA ARDILA AYALA"/>
    <n v="96000000"/>
    <n v="8000000"/>
    <m/>
    <n v="12"/>
    <n v="96000000"/>
    <s v="SUBDIRECCION DE RECOLECCION, BARRIDO Y LIMPIEZA-RBL"/>
  </r>
  <r>
    <n v="171"/>
    <s v="UAESP-176-2026"/>
    <d v="2026-01-21T00:00:00"/>
    <x v="1"/>
    <x v="1"/>
    <x v="1"/>
    <s v="UAESP-176-2026"/>
    <n v="80161500"/>
    <s v="https://community.secop.gov.co/Public/Tendering/ContractNoticePhases/View?PPI=CO1.PPI.45369097&amp;isFromPublicArea=True&amp;isModal=False "/>
    <s v="firmado"/>
    <s v="1 1. Inversión"/>
    <s v="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ADRIANA LORENA HERRERA FORERO"/>
    <n v="108000000"/>
    <n v="9000000"/>
    <m/>
    <n v="12"/>
    <n v="108000000"/>
    <s v="SUBDIRECCION DE RECOLECCION, BARRIDO Y LIMPIEZA-RBL"/>
  </r>
  <r>
    <n v="172"/>
    <s v="UAESP-70-2026"/>
    <d v="2026-01-15T00:00:00"/>
    <x v="1"/>
    <x v="1"/>
    <x v="1"/>
    <s v="UAESP-70-2026"/>
    <n v="80111600"/>
    <s v="https://community.secop.gov.co/Public/Tendering/ContractNoticePhases/View?PPI=CO1.PPI.44730500&amp;isFromPublicArea=True&amp;isModal=False"/>
    <s v="EN EJECUCION"/>
    <s v="1 1. Inversión"/>
    <s v="SA-074 Prestar servicios profesionales para apoyar la implementación de acciones afirmativas para fortalecer a la población recicladora y sus organizaciones en los componentes técnicos y de gestión en territorio."/>
    <s v="JAIME ANDRES JIMNEZ POLANIA "/>
    <n v="47280000"/>
    <n v="7880000"/>
    <m/>
    <n v="6"/>
    <n v="47280000"/>
    <s v="SUBDIRECCION DE APROVECHAMIENTO-SA"/>
  </r>
  <r>
    <n v="173"/>
    <s v="UAESP-178-2026"/>
    <d v="2026-01-21T00:00:00"/>
    <x v="2"/>
    <x v="3"/>
    <x v="1"/>
    <s v="UAESP-178-2026"/>
    <s v="82111900 86131504 83121701"/>
    <s v="https://community.secop.gov.co/Public/Tendering/ContractNoticePhases/View?PPI=CO1.PPI.45084763&amp;isFromPublicArea=True&amp;isModal=False"/>
    <s v="EN EJECUCION"/>
    <s v="1 1. Inversión"/>
    <s v="OACRI-019 Apoyar a la UAESP en el diseño y ejecución de una estrategia de relacionamiento con medios de comunicación y actores clave para el cumplimiento de las acciones misionales de la entidad."/>
    <s v="DIANA MARIA MONTOYA GAVIRIA"/>
    <n v="198000000"/>
    <n v="18000000"/>
    <m/>
    <n v="11"/>
    <n v="198000000"/>
    <s v="OFICINA ASESORA DE COMUNICACIONES Y RELACIONES INTERINSTITUCIONALES-OACRI"/>
  </r>
  <r>
    <n v="174"/>
    <s v="UAESP-179-2026"/>
    <d v="2026-01-21T00:00:00"/>
    <x v="1"/>
    <x v="1"/>
    <x v="1"/>
    <s v="UAESP-179-2026"/>
    <n v="80161500"/>
    <s v="https://community.secop.gov.co/Public/Tendering/ContractNoticePhases/View?PPI=CO1.PPI.45108238&amp;isFromPublicArea=True&amp;isModal=False"/>
    <s v="EN EJECUCION"/>
    <s v="1 1. Inversión"/>
    <s v="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
    <s v="Lorena Lizeth Pinzón Castillo"/>
    <n v="63000000"/>
    <n v="9000000"/>
    <m/>
    <n v="7"/>
    <n v="63000000"/>
    <s v="SUBDIRECCION DE DISPOSICION FINAL-SDF"/>
  </r>
  <r>
    <n v="175"/>
    <s v="UAESP-355-2026"/>
    <d v="2026-01-28T00:00:00"/>
    <x v="2"/>
    <x v="3"/>
    <x v="1"/>
    <s v="UAESP-355-2026"/>
    <n v="80111600"/>
    <s v="https://community.secop.gov.co/Public/Tendering/ContractNoticePhases/View?PPI=CO1.PPI.45535447&amp;isFromPublicArea=True&amp;isModal=False"/>
    <s v="FIRMADO "/>
    <s v="1 1. Inversión"/>
    <s v="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Jean Michael Gutierrez Moreno"/>
    <n v="69300000"/>
    <n v="6300000"/>
    <m/>
    <n v="11"/>
    <n v="69300000"/>
    <s v="SUBDIRECCION DE APROVECHAMIENTO-SA"/>
  </r>
  <r>
    <n v="176"/>
    <s v="UAESP-181-2026"/>
    <d v="2026-01-21T00:00:00"/>
    <x v="1"/>
    <x v="1"/>
    <x v="1"/>
    <s v="UAESP-181-2026"/>
    <n v="80161500"/>
    <s v="https://community.secop.gov.co/Public/Tendering/ContractNoticePhases/View?PPI=CO1.PPI.45141928&amp;isFromPublicArea=True&amp;isModal=False"/>
    <s v="firmado"/>
    <s v="1 1. Inversión"/>
    <s v="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DIANA MELISA ALFONSO CORREDOR"/>
    <n v="102000000"/>
    <n v="8500000"/>
    <m/>
    <n v="12"/>
    <n v="102000000"/>
    <s v="SUBDIRECCION DE RECOLECCION, BARRIDO Y LIMPIEZA-RBL"/>
  </r>
  <r>
    <n v="177"/>
    <s v="UAESP-182-2026"/>
    <d v="2026-01-21T00:00:00"/>
    <x v="1"/>
    <x v="1"/>
    <x v="1"/>
    <s v="UAESP-182-2026"/>
    <n v="80161500"/>
    <s v="https://community.secop.gov.co/Public/Tendering/ContractNoticePhases/View?PPI=CO1.PPI.45119678&amp;isFromPublicArea=True&amp;isModal=False"/>
    <s v="firmado"/>
    <s v="1 1. Inversión"/>
    <s v="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SERGIO EULISES PAEZ VILLALBA"/>
    <n v="85410000"/>
    <n v="7117500"/>
    <m/>
    <n v="12"/>
    <n v="85410000"/>
    <s v="OFICINA DE CONTROL INTERNO DISCIPLINARIO-OCDI"/>
  </r>
  <r>
    <n v="178"/>
    <s v="UAESP-183-2026"/>
    <d v="2026-01-21T00:00:00"/>
    <x v="2"/>
    <x v="3"/>
    <x v="1"/>
    <s v="UAESP-183-2026"/>
    <n v="80161500"/>
    <s v="https://community.secop.gov.co/Public/Tendering/ContractNoticePhases/View?PPI=CO1.PPI.45135819&amp;isFromPublicArea=True&amp;isModal=False "/>
    <s v="firmado"/>
    <s v="1 1. Inversión"/>
    <s v="SSF-004 Prestar servicios de apoyo en la gestión de peticiones, quejas y reclamos del aplicativo Sistema Distrital de Quejas y Soluciones (SDQS), y de correspondencia de la Subdirección de Servicios Funerarios y Alumbrado Público."/>
    <s v="MARITZA PINZON SANCHEZ"/>
    <n v="47300000"/>
    <n v="4300000"/>
    <m/>
    <n v="11"/>
    <n v="47300000"/>
    <s v="SUBDIRECCION DE SERVICIOS FUNERARIOS Y ALUMBRADO PUBLICO-SSFAP"/>
  </r>
  <r>
    <n v="179"/>
    <s v="UAESP-286-2026"/>
    <d v="2026-01-26T00:00:00"/>
    <x v="1"/>
    <x v="5"/>
    <x v="1"/>
    <s v="UAESP-286-2026"/>
    <n v="80111600"/>
    <s v="https://community.secop.gov.co/Public/Tendering/ContractNoticePhases/View?PPI=CO1.PPI.45369398&amp;isFromPublicArea=True&amp;isModal=False"/>
    <s v="firmado"/>
    <s v="1 1. Inversión"/>
    <s v="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s v="JHON ALEXANDER AVILA MOLANO"/>
    <n v="143000000"/>
    <n v="13000000"/>
    <m/>
    <n v="11"/>
    <n v="143000000"/>
    <s v="SUBDIRECCION DE APROVECHAMIENTO-SA"/>
  </r>
  <r>
    <n v="180"/>
    <s v="UAESP-185-2026"/>
    <d v="2026-01-21T00:00:00"/>
    <x v="1"/>
    <x v="1"/>
    <x v="1"/>
    <s v="UAESP-185-2026"/>
    <n v="80161500"/>
    <s v="https://community.secop.gov.co/Public/Tendering/ContractNoticePhases/View?PPI=CO1.PPI.45190698&amp;isFromPublicArea=True&amp;isModal=Fals"/>
    <s v="EN EJECUCION"/>
    <s v="2 2. Funcionamiento"/>
    <s v="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ILSE CAROLINA RAMIREZ BARROS"/>
    <n v="96000000"/>
    <n v="8000000"/>
    <m/>
    <n v="12"/>
    <n v="96000000"/>
    <s v="SUBDIRECCION DE RECOLECCION, BARRIDO Y LIMPIEZA-RBL"/>
  </r>
  <r>
    <n v="181"/>
    <s v="UAESP-186-2026"/>
    <d v="2026-01-22T00:00:00"/>
    <x v="1"/>
    <x v="1"/>
    <x v="1"/>
    <s v="UAESP-186-2026"/>
    <n v="80161500"/>
    <s v="https://community.secop.gov.co/Public/Tendering/ContractNoticePhases/View?PPI=CO1.PPI.45192158&amp;isFromPublicArea=True&amp;isModal=False"/>
    <s v="EN EJECUCION"/>
    <s v="2 2. Funcionamiento"/>
    <s v="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GUSTAVO ADOLFO ESCOBAR TORRES"/>
    <n v="96000000"/>
    <n v="8000000"/>
    <m/>
    <n v="12"/>
    <n v="96000000"/>
    <s v="SUBDIRECCION DE RECOLECCION, BARRIDO Y LIMPIEZA-RBL"/>
  </r>
  <r>
    <n v="182"/>
    <s v="UAESP-187-2026"/>
    <d v="2026-01-22T00:00:00"/>
    <x v="2"/>
    <x v="3"/>
    <x v="1"/>
    <s v="UAESP-187-2026"/>
    <s v="82111900 86131504 83121700"/>
    <s v="https://community.secop.gov.co/Public/Tendering/ContractNoticePhases/View?PPI=CO1.PPI.45311358&amp;isFromPublicArea=True&amp;isModal=False "/>
    <s v="firmado"/>
    <s v="1 1. Inversión"/>
    <s v="OACRI-001 Prestar servicios de apoyo a la gestion para la elaboración de contenidos informativos de la gestión de la unidad, así como el desarrollo de las campañas de la UAESP"/>
    <s v="RONALD JOSE ARRIETA BURGOS"/>
    <n v="77000000"/>
    <n v="7000000"/>
    <m/>
    <n v="11"/>
    <n v="77000000"/>
    <s v="OFICINA ASESORA DE COMUNICACIONES Y RELACIONES INTERINSTITUCIONALES-OACRI"/>
  </r>
  <r>
    <n v="183"/>
    <s v="UAESP-188-2026"/>
    <d v="2026-01-22T00:00:00"/>
    <x v="1"/>
    <x v="1"/>
    <x v="1"/>
    <s v="UAESP-188-2026"/>
    <n v="80161500"/>
    <s v="https://community.secop.gov.co/Public/Tendering/ContractNoticePhases/View?PPI=CO1.PPI.45147531&amp;isFromPublicArea=True&amp;isModal=False"/>
    <s v="EN EJECUCION"/>
    <s v="1 1. Inversión"/>
    <s v="TIC-007 Prestar servicios profesionales en la gestión de los servicios y actividades de TI derivados de la mesa de ayuda e infraestructura tecnológica a cargo de la Oficina de TIC-de la Unidad Administrativa Especial de Servicios Públicos - UAESP"/>
    <s v="SANDRA PATRICIA GUERRERO RAMIREZ"/>
    <n v="75075000"/>
    <n v="7507500"/>
    <m/>
    <n v="10"/>
    <n v="75075000"/>
    <s v="OFICINA DE TECNOLOGIAS DE LA INFORMACION Y LAS COMUNICACIONES-TICS"/>
  </r>
  <r>
    <n v="184"/>
    <s v="UAESP-189-2026"/>
    <d v="2026-01-22T00:00:00"/>
    <x v="1"/>
    <x v="1"/>
    <x v="1"/>
    <s v="UAESP-189-2026"/>
    <n v="80161500"/>
    <s v="https://community.secop.gov.co/Public/Tendering/ContractNoticePhases/View?PPI=CO1.PPI.45226409&amp;isFromPublicArea=True&amp;isModal=False"/>
    <s v="firmado"/>
    <s v="1 1. Inversión"/>
    <s v="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KARLA ANDREA PAZ DIAZ"/>
    <n v="108000000"/>
    <n v="9000000"/>
    <m/>
    <n v="12"/>
    <n v="108000000"/>
    <s v="SUBDIRECCION DE RECOLECCION, BARRIDO Y LIMPIEZA-RBL"/>
  </r>
  <r>
    <n v="185"/>
    <s v="UAESP-190-2026"/>
    <d v="2026-01-22T00:00:00"/>
    <x v="1"/>
    <x v="1"/>
    <x v="1"/>
    <s v="UAESP-190-2026"/>
    <n v="80161500"/>
    <s v="https://community.secop.gov.co/Public/Tendering/ContractNoticePhases/View?PPI=CO1.PPI.45157982&amp;isFromPublicArea=True&amp;isModal=False"/>
    <s v="firmado"/>
    <s v="1 1. Inversión"/>
    <s v="SSF-029 Prestar servicios profesionales para el acompañamiento a la Subdirección de Servicios Funerarios y Alumbrado Público en el desarrollo de las políticas, planes, programas y proyectos en materia de servicios funerarios y alumbrado público."/>
    <s v="Daniela Vergara Moreno"/>
    <n v="92400000"/>
    <n v="8400000"/>
    <m/>
    <n v="11"/>
    <n v="92400000"/>
    <s v="SUBDIRECCION DE DISPOSICION FINAL-SDF"/>
  </r>
  <r>
    <n v="186"/>
    <s v="UAESP-191-2026"/>
    <d v="2026-01-22T00:00:00"/>
    <x v="1"/>
    <x v="1"/>
    <x v="1"/>
    <s v="UAESP-191-2026"/>
    <n v="80161500"/>
    <s v="https://community.secop.gov.co/Public/Tendering/ContractNoticePhases/View?PPI=CO1.PPI.45161460&amp;isFromPublicArea=True&amp;isModal=False"/>
    <s v="firmado"/>
    <s v="1 1. Inversión"/>
    <s v="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EDGAR FERNANDO ROSERO PUERTO"/>
    <n v="96000000"/>
    <n v="8000000"/>
    <m/>
    <n v="12"/>
    <n v="96000000"/>
    <s v="SUBDIRECCION DE RECOLECCION, BARRIDO Y LIMPIEZA-RBL"/>
  </r>
  <r>
    <n v="187"/>
    <s v="UAESP-192-2026"/>
    <d v="2026-01-22T00:00:00"/>
    <x v="1"/>
    <x v="1"/>
    <x v="1"/>
    <s v="UAESP-192-2026"/>
    <n v="80161500"/>
    <s v="https://community.secop.gov.co/Public/Tendering/ContractNoticePhases/View?PPI=CO1.PPI.45154786&amp;isFromPublicArea=True&amp;isModal=False"/>
    <s v="EN EJECUCION"/>
    <s v="1 1. Inversión"/>
    <s v="SSF-003 Prestar servicios profesionales a la Subdirección de Servicios Funerarios y Alumbrado Público para la formulación de documentos técnicos contractuales requeridos dentro de los procesos que se adelanten por parte de la Subdireccíón"/>
    <s v="DARLY ALEJANDRA CALDERON"/>
    <n v="99000000"/>
    <n v="9000000"/>
    <m/>
    <n v="11"/>
    <n v="99000000"/>
    <s v="SUBDIRECCION DE SERVICIOS FUNERARIOS Y ALUMBRADO PUBLICO-SSFAP"/>
  </r>
  <r>
    <n v="188"/>
    <s v="UAESP-193-2026"/>
    <d v="2026-01-22T00:00:00"/>
    <x v="1"/>
    <x v="1"/>
    <x v="1"/>
    <s v="UAESP-193-2026"/>
    <n v="80161500"/>
    <s v="https://community.secop.gov.co/Public/Tendering/ContractNoticePhases/View?PPI=CO1.PPI.45145794&amp;isFromPublicArea=True&amp;isModal=False"/>
    <s v="EN EJECUCION"/>
    <s v="1 1. Inversión"/>
    <s v="SDF-020 Prestar servicios profesionales en el ámbito jurídico, orientados al seguimiento, control y verificación del cumplimiento de las obligaciones contractuales y de la licencia ambiental en el marco de los procesos adelantados por la Subdirección de Disposición Final."/>
    <s v="LIZETH JOHANNA CABUYA CASTIBLANCO"/>
    <n v="56000000"/>
    <n v="8000000"/>
    <m/>
    <n v="7"/>
    <n v="56000000"/>
    <s v="SUBDIRECCION DE DISPOSICION FINAL-SDF"/>
  </r>
  <r>
    <n v="189"/>
    <s v="UAESP-285-2026"/>
    <d v="2026-01-26T00:00:00"/>
    <x v="1"/>
    <x v="5"/>
    <x v="1"/>
    <s v="UAESP-285-2026"/>
    <n v="80111600"/>
    <s v="https://community.secop.gov.co/Public/Tendering/ContractNoticePhases/View?PPI=CO1.PPI.45362445&amp;isFromPublicArea=True&amp;isModal=False"/>
    <s v="FIRMADO "/>
    <s v="1 1. Inversión"/>
    <s v="SA-007 Prestar servicios profesionales a la Subdirección de Aprovechamiento, para desarrollar acciones relacionadas con la verificación, actualización, modificación o ajuste de los registros de población recicladora y sus organizaciones."/>
    <s v="JORGE ENRIQUE ACOSTA"/>
    <n v="69606667"/>
    <n v="7734074.111111111"/>
    <m/>
    <n v="9"/>
    <n v="69606667"/>
    <s v="SUBDIRECCION DE APROVECHAMIENTO-SA"/>
  </r>
  <r>
    <n v="190"/>
    <s v="UAESP-195-2026"/>
    <d v="2026-01-22T00:00:00"/>
    <x v="1"/>
    <x v="1"/>
    <x v="1"/>
    <s v="UAESP-195-2026"/>
    <n v="80161500"/>
    <s v="https://community.secop.gov.co/Public/Tendering/ContractNoticePhases/View?PPI=CO1.PPI.45140641&amp;isFromPublicArea=True&amp;isModal=False"/>
    <s v="firmado"/>
    <s v="2 2. Funcionamiento"/>
    <s v="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
    <s v="ANA MARIA PEROZA DAZA"/>
    <n v="130000000"/>
    <n v="13000000"/>
    <m/>
    <n v="10"/>
    <n v="130000000"/>
    <s v="DIRECCION GENERAL"/>
  </r>
  <r>
    <n v="191"/>
    <s v="UAESP-196-2026"/>
    <d v="2026-01-22T00:00:00"/>
    <x v="1"/>
    <x v="1"/>
    <x v="1"/>
    <s v="UAESP-196-2026"/>
    <n v="80161500"/>
    <s v="https://community.secop.gov.co/Public/Tendering/ContractNoticePhases/View?PPI=CO1.PPI.45157684&amp;isFromPublicArea=True&amp;isModal=False"/>
    <s v="EN EJECUCION"/>
    <s v="1 1. Inversión"/>
    <s v="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CARLOS ALBERTO DELGADO GONZALEZ"/>
    <n v="96000000"/>
    <n v="8000000"/>
    <m/>
    <n v="12"/>
    <n v="96000000"/>
    <s v="SUBDIRECCION DE RECOLECCION, BARRIDO Y LIMPIEZA-RBL"/>
  </r>
  <r>
    <n v="192"/>
    <s v="UAESP-197-2026"/>
    <d v="2026-01-22T00:00:00"/>
    <x v="1"/>
    <x v="1"/>
    <x v="1"/>
    <s v="UAESP-197-2026"/>
    <n v="80161500"/>
    <s v="https://community.secop.gov.co/Public/Tendering/ContractNoticePhases/View?PPI=CO1.PPI.45158775&amp;isFromPublicArea=True&amp;isModal=False"/>
    <s v="firmado"/>
    <s v="1 1. Inversión"/>
    <s v="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MARIA ELENA PARDO"/>
    <n v="90200000"/>
    <n v="8200000"/>
    <m/>
    <n v="11"/>
    <n v="90200000"/>
    <s v="SUBDIRECCION DE SERVICIOS FUNERARIOS Y ALUMBRADO PUBLICO-SSFAP"/>
  </r>
  <r>
    <n v="193"/>
    <s v="UAESP-94-2026"/>
    <d v="2026-01-16T00:00:00"/>
    <x v="1"/>
    <x v="1"/>
    <x v="1"/>
    <s v="UAESP-94-2026"/>
    <n v="80111600"/>
    <s v="https://community.secop.gov.co/Public/Tendering/ContractNoticePhases/View?PPI=CO1.PPI.44880743&amp;isFromPublicArea=True&amp;isModal=False"/>
    <s v="EN EJECUCION "/>
    <s v="1 1. Inversión"/>
    <s v="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
    <s v="JORGE LUIS VILLAMIL"/>
    <n v="180000000"/>
    <n v="15000000"/>
    <m/>
    <n v="12"/>
    <n v="180000000"/>
    <s v="SUBDIRECCION DE APROVECHAMIENTO-SA"/>
  </r>
  <r>
    <n v="194"/>
    <s v="UAESP-199-2026"/>
    <d v="2026-01-22T00:00:00"/>
    <x v="2"/>
    <x v="3"/>
    <x v="1"/>
    <s v="UAESP-199-2026"/>
    <n v="80161500"/>
    <s v="https://community.secop.gov.co/Public/Tendering/ContractNoticePhases/View?PPI=CO1.PPI.45268044&amp;isFromPublicArea=True&amp;isModal=False"/>
    <s v="firmado"/>
    <s v="1 1. Inversión"/>
    <s v="SSF-014 Prestar servicios de apoyo a la Subdirección de Servicios Funerarios y Alumbrado Público de la Unidad Administrativa Especial de Servicios Públicos - UAESP en gestiones administrativas y operativas requeridas por la Supervisión"/>
    <s v="YULYED LORENA PEREZ CALVO"/>
    <n v="23400000"/>
    <n v="3900000"/>
    <m/>
    <n v="6"/>
    <n v="23400000"/>
    <s v="SUBDIRECCION DE SERVICIOS FUNERARIOS Y ALUMBRADO PUBLICO-SSFAP"/>
  </r>
  <r>
    <n v="195"/>
    <s v="UAESP-200-2026"/>
    <d v="2026-01-22T00:00:00"/>
    <x v="1"/>
    <x v="1"/>
    <x v="1"/>
    <s v="UAESP-200-2026"/>
    <n v="80111600"/>
    <s v="https://community.secop.gov.co/Public/Tendering/ContractNoticePhases/View?PPI=CO1.PPI.45178771&amp;isFromPublicArea=True&amp;isModal=False"/>
    <s v="EN EJECUCION"/>
    <s v="2 2. Funcionamiento"/>
    <s v="SAL-005 Brindar los servicios profesionales a la Subdirección de Asuntos Legales de la Unidad Administrativa de Servicios Públicos, con el objeto de asesorar jurídicamente en temas de responsabilidad fiscal y disciplinaria en los que pueda encontrarse vinculada la entidad."/>
    <s v="Asesores Jurídicos y Consultores Empresariales S.A.S."/>
    <n v="206756550"/>
    <n v="20675655"/>
    <m/>
    <n v="10"/>
    <n v="206756550"/>
    <s v="SUBDIRECCION DE ASUNTOS LEGALES-SAL"/>
  </r>
  <r>
    <n v="196"/>
    <s v="UAESP-201-2026"/>
    <d v="2026-01-22T00:00:00"/>
    <x v="2"/>
    <x v="3"/>
    <x v="1"/>
    <s v="UAESP-201-2026"/>
    <n v="80161500"/>
    <s v="https://community.secop.gov.co/Public/Tendering/ContractNoticePhases/View?PPI=CO1.PPI.45187658&amp;isFromPublicArea=True&amp;isModal=False"/>
    <s v="EN EJECUCION"/>
    <s v="1 1. Inversión"/>
    <s v="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Alirio Solarte Rey"/>
    <n v="3151629"/>
    <n v="3151629"/>
    <m/>
    <n v="1"/>
    <n v="3151629"/>
    <s v="SUBDIRECCION DE SERVICIOS FUNERARIOS Y ALUMBRADO PUBLICO-SSFAP"/>
  </r>
  <r>
    <n v="197"/>
    <s v="UAESP-202-2026"/>
    <d v="2026-01-23T00:00:00"/>
    <x v="1"/>
    <x v="1"/>
    <x v="1"/>
    <s v="UAESP-202-2026"/>
    <n v="80161500"/>
    <s v="https://community.secop.gov.co/Public/Tendering/ContractNoticePhases/View?PPI=CO1.PPI.45191143&amp;isFromPublicArea=True&amp;isModal=False"/>
    <s v="EN EJECUCION"/>
    <s v="1 1. Inversión"/>
    <s v="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DWIN GERMAN BOSIGAS MALAGON"/>
    <n v="96000000"/>
    <n v="8000000"/>
    <m/>
    <n v="12"/>
    <n v="96000000"/>
    <s v="SUBDIRECCION DE RECOLECCION, BARRIDO Y LIMPIEZA-RBL"/>
  </r>
  <r>
    <n v="198"/>
    <s v="UAESP-203-2026."/>
    <d v="2026-01-23T00:00:00"/>
    <x v="2"/>
    <x v="3"/>
    <x v="1"/>
    <s v="UAESP-203-2026"/>
    <n v="80161500"/>
    <s v="https://community.secop.gov.co/Public/Tendering/ContractNoticePhases/View?PPI=CO1.PPI.45217136&amp;isFromPublicArea=True&amp;isModal=False"/>
    <s v="EN EJECUCION"/>
    <s v="1 1. Inversión"/>
    <s v="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Rigoberto Delgado Sánchez"/>
    <n v="3151629"/>
    <n v="3151629"/>
    <m/>
    <n v="1"/>
    <n v="3151629"/>
    <s v="SUBDIRECCION DE SERVICIOS FUNERARIOS Y ALUMBRADO PUBLICO-SSFAP"/>
  </r>
  <r>
    <n v="199"/>
    <s v="UAESP-204-2026."/>
    <d v="2026-01-23T00:00:00"/>
    <x v="2"/>
    <x v="3"/>
    <x v="1"/>
    <s v="UAESP-204-2026"/>
    <n v="80161500"/>
    <s v="https://community.secop.gov.co/Public/Tendering/ContractNoticePhases/View?PPI=CO1.PPI.45216415&amp;isFromPublicArea=True&amp;isModal=False"/>
    <s v="EN EJECUCION "/>
    <s v="1 1. Inversión"/>
    <s v="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Luis Gerardo Méndez León"/>
    <n v="3151629"/>
    <n v="3151629"/>
    <m/>
    <n v="1"/>
    <n v="3151629"/>
    <s v="SUBDIRECCION DE SERVICIOS FUNERARIOS Y ALUMBRADO PUBLICO-SSFAP"/>
  </r>
  <r>
    <n v="200"/>
    <s v="UAESP-205-2026."/>
    <d v="2026-01-23T00:00:00"/>
    <x v="2"/>
    <x v="3"/>
    <x v="1"/>
    <s v="UAESP-205-2026"/>
    <n v="80161500"/>
    <s v="https://community.secop.gov.co/Public/Tendering/ContractNoticePhases/View?PPI=CO1.PPI.45215402&amp;isFromPublicArea=True&amp;isModal=False"/>
    <s v="EN EJECUCION"/>
    <s v="1 1. Inversión"/>
    <s v="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Edgar Ernesto González Diaz"/>
    <n v="3151629"/>
    <n v="3151629"/>
    <m/>
    <n v="1"/>
    <n v="3151629"/>
    <s v="SUBDIRECCION DE SERVICIOS FUNERARIOS Y ALUMBRADO PUBLICO-SSFAP"/>
  </r>
  <r>
    <n v="201"/>
    <s v="UAESP-206-2026"/>
    <d v="2026-01-23T00:00:00"/>
    <x v="1"/>
    <x v="1"/>
    <x v="1"/>
    <s v="UAESP-206-2026"/>
    <n v="80161500"/>
    <s v="https://community.secop.gov.co/Public/Tendering/ContractNoticePhases/View?PPI=CO1.PPI.45255731&amp;isFromPublicArea=True&amp;isModal=False"/>
    <s v="EN EJECUCION "/>
    <s v="1 1. Inversión"/>
    <s v="SDF-022 Prestar servicios profesionales a la subdirección de disposición final en el seguimiento a las actividades de estabilidad de los componentes de celda y lixiviados, a cargo de la interventoria UT Doña Juana y el Concesionario CGR Doña Juana."/>
    <s v="Andrés Camilo Barros Bueno"/>
    <n v="55160000"/>
    <n v="7880000"/>
    <m/>
    <n v="7"/>
    <n v="55160000"/>
    <s v="SUBDIRECCION DE DISPOSICION FINAL-SDF"/>
  </r>
  <r>
    <n v="202"/>
    <s v="UAESP-207-2026"/>
    <d v="2026-01-23T00:00:00"/>
    <x v="1"/>
    <x v="1"/>
    <x v="1"/>
    <s v="UAESP-207-2026"/>
    <n v="80161500"/>
    <s v="https://community.secop.gov.co/Public/Tendering/ContractNoticePhases/View?PPI=CO1.PPI.45203167&amp;isFromPublicArea=True&amp;isModal=False"/>
    <s v="firmado"/>
    <s v="1 1. Inversión"/>
    <s v="SAF-047 Prestar servicios profesionales en el área de Talento Humano de la Subdirección Administrativa y Financiera de la UAESP, con el fin de desarrollar y fortalecer las actividades inherentes a los programas de la Gestión del Talento Humano"/>
    <s v="MONICA ALEXANDRA SOLER RODRIGUEZ"/>
    <n v="70000000"/>
    <n v="7000000"/>
    <m/>
    <n v="10"/>
    <n v="70000000"/>
    <s v="SUBDIRECCION ADMINISTRATIVA Y FINANCIERA-SAF"/>
  </r>
  <r>
    <n v="203"/>
    <s v="UAESP-208-2026"/>
    <d v="2026-01-23T00:00:00"/>
    <x v="2"/>
    <x v="3"/>
    <x v="1"/>
    <s v="UAESP-208-2026"/>
    <n v="80161500"/>
    <s v="https://community.secop.gov.co/Public/Tendering/ContractNoticePhases/View?PPI=CO1.PPI.45214367&amp;isFromPublicArea=True&amp;isModal=False"/>
    <s v="firmado"/>
    <s v="1 1. Inversión"/>
    <s v="SSF-020 Prestar servicios de apoyo a la Subdirección de Servicios Funerarios y Alumbrado Público de la Unidad Administrativa Especial de Servicios Públicos - UAESP en gestiones administrativas y operativas requeridas por la Supervisión."/>
    <s v="ANDREA DEL PILAR RODRIGUEZ CASTRO"/>
    <n v="23400000"/>
    <n v="3900000"/>
    <m/>
    <n v="6"/>
    <n v="23400000"/>
    <s v="SUBDIRECCION DE SERVICIOS FUNERARIOS Y ALUMBRADO PUBLICO-SSFAP"/>
  </r>
  <r>
    <n v="204"/>
    <s v="UAESP-209-2026"/>
    <d v="2026-01-23T00:00:00"/>
    <x v="2"/>
    <x v="3"/>
    <x v="1"/>
    <s v="UAESP-209-2026"/>
    <n v="80161500"/>
    <s v="https://community.secop.gov.co/Public/Tendering/ContractNoticePhases/View?PPI=CO1.PPI.45249752&amp;isFromPublicArea=True&amp;isModal=False"/>
    <s v="firmado"/>
    <s v="1 1. Inversión"/>
    <s v="SSF-015 Prestar servicios de apoyo a la Subdirección de Servicios Funerarios y Alumbrado Público de la Unidad Administrativa Especial de Servicios Públicos - UAESP en gestiones administrativas y operativas requeridas por la Supervisión."/>
    <s v="Sandra Viviana Ramirez Reyes"/>
    <n v="23400000"/>
    <n v="3900000"/>
    <m/>
    <n v="6"/>
    <n v="23400000"/>
    <s v="SUBDIRECCION DE SERVICIOS FUNERARIOS Y ALUMBRADO PUBLICO-SSFAP"/>
  </r>
  <r>
    <n v="205"/>
    <s v="UAESP-210-2026"/>
    <d v="2026-01-23T00:00:00"/>
    <x v="2"/>
    <x v="3"/>
    <x v="1"/>
    <s v="UAESP-210-2026"/>
    <n v="80161500"/>
    <s v="https://community.secop.gov.co/Public/Tendering/ContractNoticePhases/View?PPI=CO1.PPI.45248758&amp;isFromPublicArea=True&amp;isModal=False"/>
    <s v="EN EJECUCION"/>
    <s v="1 1. Inversión"/>
    <s v="SAF-055 Prestar servicios de apoyo a la gestión a la Subdirección Administrativa y Financiera desarrollando con responsabilidad y habilidad la conducción de los vehículos automotores de la UAESP de acuerdo a las normas de tránsito vigentes"/>
    <s v="IVAN DARIO SAAVEDRA CALDERON"/>
    <n v="42000000"/>
    <n v="4200000"/>
    <m/>
    <n v="10"/>
    <n v="42000000"/>
    <s v="SUBDIRECCION ADMINISTRATIVA Y FINANCIERA-SAF"/>
  </r>
  <r>
    <n v="206"/>
    <s v="UAESP-211-2026"/>
    <d v="2026-01-23T00:00:00"/>
    <x v="1"/>
    <x v="1"/>
    <x v="1"/>
    <s v="UAESP-211-2026"/>
    <n v="80161500"/>
    <s v="https://community.secop.gov.co/Public/Tendering/ContractNoticePhases/View?PPI=CO1.PPI.45269915&amp;isFromPublicArea=True&amp;isModal=False"/>
    <s v="EN EJECUCION"/>
    <s v="1 1. Inversión"/>
    <s v="SAF-060 Prestar servicios profesionales a la Subdirección Administrativa y Financiera de la Unidad Administrativa Especial de Servicios Públicos -UAESP, en la ejecución de actividades relacionadas con la gestión financiera de la entidad"/>
    <s v="LAURA CRISTINA SERRANO TORRES"/>
    <n v="65000000"/>
    <n v="6500000"/>
    <m/>
    <n v="10"/>
    <n v="65000000"/>
    <s v="SUBDIRECCION ADMINISTRATIVA Y FINANCIERA-SAF"/>
  </r>
  <r>
    <n v="207"/>
    <s v="UAESP-212-2026"/>
    <d v="2026-01-23T00:00:00"/>
    <x v="2"/>
    <x v="3"/>
    <x v="1"/>
    <s v="UAESP-212-2026"/>
    <n v="80161500"/>
    <s v="https://community.secop.gov.co/Public/Tendering/ContractNoticePhases/View?PPI=CO1.PPI.45227442&amp;isFromPublicArea=True&amp;isModal=False"/>
    <s v="firmado"/>
    <s v="1 1. Inversión"/>
    <s v="SSF-016 Prestar servicios de apoyo a la Subdirección de Servicios Funerarios y Alumbrado Público de la Unidad Administrativa Especial de Servicios Públicos - UAESP en gestiones administrativas y operativas requeridas por la Supervisión."/>
    <s v="NATALIA ALEJANDRA VILLAMIZAR ASIS"/>
    <n v="23400000"/>
    <n v="3900000"/>
    <m/>
    <n v="6"/>
    <n v="23400000"/>
    <s v="SUBDIRECCION DE SERVICIOS FUNERARIOS Y ALUMBRADO PUBLICO-SSFAP"/>
  </r>
  <r>
    <n v="208"/>
    <s v="UAESP-213-2026"/>
    <d v="2026-01-23T00:00:00"/>
    <x v="1"/>
    <x v="1"/>
    <x v="1"/>
    <s v="UAESP-213-2026"/>
    <n v="80111600"/>
    <s v="https://community.secop.gov.co/Public/Tendering/ContractNoticePhases/View?PPI=CO1.PPI.45267910&amp;isFromPublicArea=True&amp;isModal=False"/>
    <s v="EN EJECUCION"/>
    <s v="1 1. Inversión"/>
    <s v="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s v="LEGALAW ASESORIAS Y CONSULTARIAS SAS"/>
    <n v="126360000"/>
    <n v="12636000"/>
    <m/>
    <n v="10"/>
    <n v="126360000"/>
    <s v="SUBDIRECCION DE ASUNTOS LEGALES-SAL"/>
  </r>
  <r>
    <n v="209"/>
    <s v="UAESP-214-2026"/>
    <d v="2026-01-23T00:00:00"/>
    <x v="1"/>
    <x v="1"/>
    <x v="1"/>
    <s v="UAESP-214-2026"/>
    <n v="80161500"/>
    <s v="https://community.secop.gov.co/Public/Tendering/ContractNoticePhases/View?PPI=CO1.PPI.45268473&amp;isFromPublicArea=True&amp;isModal=False"/>
    <s v="EN EJECUCION"/>
    <s v="1 1. Inversión"/>
    <s v="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MARIS PAOLA RATIVA ARDILA"/>
    <n v="96000000"/>
    <n v="8000000"/>
    <m/>
    <n v="12"/>
    <n v="96000000"/>
    <s v="SUBDIRECCION DE RECOLECCION, BARRIDO Y LIMPIEZA-RBL"/>
  </r>
  <r>
    <n v="210"/>
    <s v="UAESP-215-2026"/>
    <d v="2026-01-23T00:00:00"/>
    <x v="2"/>
    <x v="3"/>
    <x v="1"/>
    <s v="UAESP-215-2026"/>
    <n v="80161500"/>
    <s v="https://community.secop.gov.co/Public/Tendering/ContractNoticePhases/View?PPI=CO1.PPI.45484774&amp;isFromPublicArea=True&amp;isModal=False"/>
    <s v="firmado"/>
    <s v="2 2. Funcionamiento"/>
    <s v="SAF-039 Prestar los servicios de apoyo a la gestión a la Subdirección Administrativa y Financiera apoyando las tareas de carácter administrativo con el fin de garantizar la aplicación correcta de los procedimientos operativos de la UAESP"/>
    <s v="emira panesso perea"/>
    <n v="57750000"/>
    <n v="5775000"/>
    <m/>
    <n v="10"/>
    <n v="57750000"/>
    <s v="SUBDIRECCION ADMINISTRATIVA Y FINANCIERA-SAF"/>
  </r>
  <r>
    <n v="211"/>
    <s v="UAESP-216-2026"/>
    <d v="2026-01-23T00:00:00"/>
    <x v="1"/>
    <x v="1"/>
    <x v="1"/>
    <s v="UAESP-216-2026"/>
    <n v="80161500"/>
    <s v="https://community.secop.gov.co/Public/Tendering/ContractNoticePhases/View?PPI=CO1.PPI.45267519&amp;isFromPublicArea=True&amp;isModal=False"/>
    <s v="EN EJECUCION"/>
    <s v="1 1. Inversión"/>
    <s v="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RICARDO BECERRA CONDE"/>
    <n v="96000000"/>
    <n v="8000000"/>
    <m/>
    <n v="12"/>
    <n v="96000000"/>
    <s v="SUBDIRECCION DE RECOLECCION, BARRIDO Y LIMPIEZA-RBL"/>
  </r>
  <r>
    <n v="212"/>
    <s v="UAESP-217-2026"/>
    <d v="2026-01-23T00:00:00"/>
    <x v="1"/>
    <x v="1"/>
    <x v="1"/>
    <s v="UAESP-217-2026"/>
    <n v="80161500"/>
    <s v="https://community.secop.gov.co/Public/Tendering/ContractNoticePhases/View?PPI=CO1.PPI.45270339&amp;isFromPublicArea=True&amp;isModal=False"/>
    <s v="firmado"/>
    <s v="1 1. Inversión"/>
    <s v="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s v="RAUL IVAN ARIAS RODRIGUEZ"/>
    <n v="144000000"/>
    <n v="12000000"/>
    <m/>
    <n v="12"/>
    <n v="144000000"/>
    <s v="OFICINA ASESORA DE PLANEACION-OAP"/>
  </r>
  <r>
    <n v="213"/>
    <s v="UAESP-218-2026"/>
    <d v="2026-01-23T00:00:00"/>
    <x v="1"/>
    <x v="1"/>
    <x v="1"/>
    <s v="UAESP-218-2026"/>
    <n v="80161500"/>
    <s v="https://community.secop.gov.co/Public/Tendering/ContractNoticePhases/View?PPI=CO1.PPI.45277419&amp;isFromPublicArea=True&amp;isModal=False"/>
    <s v="firmado"/>
    <s v="1 1. Inversión"/>
    <s v="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EBASTIAN HERRERA RAMOS"/>
    <n v="96000000"/>
    <n v="8000000"/>
    <m/>
    <n v="12"/>
    <n v="96000000"/>
    <s v="SUBDIRECCION DE RECOLECCION, BARRIDO Y LIMPIEZA-RBL"/>
  </r>
  <r>
    <n v="214"/>
    <s v="UAESP-219-2026."/>
    <d v="2026-01-23T00:00:00"/>
    <x v="1"/>
    <x v="1"/>
    <x v="1"/>
    <s v="UAESP-219-2026"/>
    <n v="80161500"/>
    <s v="https://community.secop.gov.co/Public/Tendering/ContractNoticePhases/View?PPI=CO1.PPI.45467276&amp;isFromPublicArea=True&amp;isModal=False"/>
    <s v="firmado"/>
    <s v="1 1. Inversión"/>
    <s v="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GUERRERO ABRIL"/>
    <n v="96000000"/>
    <n v="8000000"/>
    <m/>
    <n v="12"/>
    <n v="96000000"/>
    <s v="SUBDIRECCION DE RECOLECCION, BARRIDO Y LIMPIEZA-RBL"/>
  </r>
  <r>
    <n v="215"/>
    <s v="UAESP-220-2026"/>
    <d v="2026-01-24T00:00:00"/>
    <x v="1"/>
    <x v="1"/>
    <x v="1"/>
    <s v="UAESP-220-2026"/>
    <n v="80111600"/>
    <s v="https://community.secop.gov.co/Public/Tendering/ContractNoticePhases/View?PPI=CO1.PPI.45273634&amp;isFromPublicArea=True&amp;isModal=False "/>
    <s v="EN EJECUCION"/>
    <s v="1 1. Inversión"/>
    <s v="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JONATHAN STEVEN CASTAÑO DELGADO"/>
    <n v="94770000"/>
    <n v="9477000"/>
    <m/>
    <n v="10"/>
    <n v="94770000"/>
    <s v="SUBDIRECCION DE ASUNTOS LEGALES-SAL"/>
  </r>
  <r>
    <n v="216"/>
    <s v="UAESP-221-2026."/>
    <d v="2026-01-24T00:00:00"/>
    <x v="1"/>
    <x v="1"/>
    <x v="1"/>
    <s v="UAESP-221-2026"/>
    <n v="80161500"/>
    <s v="https://community.secop.gov.co/Public/Tendering/ContractNoticePhases/View?PPI=CO1.PPI.45629006&amp;isFromPublicArea=True&amp;isModal=False"/>
    <s v="EN EJECUCION"/>
    <s v="1 1. Inversión"/>
    <s v="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s v="WILFRE CUBIDES"/>
    <n v="99000000"/>
    <n v="9000000"/>
    <m/>
    <n v="11"/>
    <n v="99000000"/>
    <s v="SUBDIRECCION DE SERVICIOS FUNERARIOS Y ALUMBRADO PUBLICO-SSFAP"/>
  </r>
  <r>
    <n v="217"/>
    <s v="UAESP-222-2026"/>
    <d v="2026-01-24T00:00:00"/>
    <x v="1"/>
    <x v="1"/>
    <x v="1"/>
    <s v="UAESP-222-2026"/>
    <n v="80161500"/>
    <s v="https://community.secop.gov.co/Public/Tendering/ContractNoticePhases/View?PPI=CO1.PPI.45307426&amp;isFromPublicArea=True&amp;isModal=False"/>
    <s v="EN EJECUCION"/>
    <s v="1 1. Inversión"/>
    <s v="SDF-023 Prestar servicios profesionales a la Subdirección de Disposición Final en actividades del componente ambiental y operativo."/>
    <s v="VÍCTOR MANUEL TRIVIÑO MORENO"/>
    <n v="70000000"/>
    <n v="10000000"/>
    <m/>
    <n v="7"/>
    <n v="70000000"/>
    <s v="SUBDIRECCION DE DISPOSICION FINAL-SDF"/>
  </r>
  <r>
    <n v="218"/>
    <s v="UAESP-223-2026"/>
    <d v="2026-01-24T00:00:00"/>
    <x v="1"/>
    <x v="1"/>
    <x v="1"/>
    <s v="UAESP-223-2026"/>
    <n v="80111600"/>
    <s v="https://community.secop.gov.co/Public/Tendering/ContractNoticePhases/View?PPI=CO1.PPI.45283672&amp;isFromPublicArea=True&amp;isModal=False"/>
    <s v="EN EJECUCION"/>
    <s v="1 1. Inversión"/>
    <s v="SAL-038 Brindar los servicios profesionales a la Subdirección de Asuntos Legales apoyando el trámite precontractual, contractual y postcontractual de procesos contratación que deban ser tramitados por la dependencia."/>
    <s v="CAMILO ANDRES URIBE RAMIREZ"/>
    <n v="86346000"/>
    <n v="8634600"/>
    <m/>
    <n v="10"/>
    <n v="86346000"/>
    <s v="SUBDIRECCION DE ASUNTOS LEGALES-SAL"/>
  </r>
  <r>
    <n v="219"/>
    <s v="UAESP-85-2026"/>
    <d v="2026-01-16T00:00:00"/>
    <x v="2"/>
    <x v="3"/>
    <x v="1"/>
    <s v="UAESP-85-2026"/>
    <n v="80111600"/>
    <s v="https://community.secop.gov.co/Public/Tendering/ContractNoticePhases/View?PPI=CO1.PPI.44839078&amp;isFromPublicArea=True&amp;isModal=False"/>
    <s v="EN EJECUCION"/>
    <s v="1 1. Inversión"/>
    <s v="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
    <s v="JUAN DAVID BEJARANO PALACIOS"/>
    <n v="66000000"/>
    <n v="5500000"/>
    <m/>
    <n v="12"/>
    <n v="66000000"/>
    <s v="SUBDIRECCION DE APROVECHAMIENTO-SA"/>
  </r>
  <r>
    <n v="220"/>
    <s v="UAESP-225-2026"/>
    <d v="2026-01-24T00:00:00"/>
    <x v="1"/>
    <x v="1"/>
    <x v="1"/>
    <s v="UAESP-225-2026"/>
    <n v="80161500"/>
    <s v="https://community.secop.gov.co/Public/Tendering/ContractNoticePhases/View?PPI=CO1.PPI.45400006&amp;isFromPublicArea=True&amp;isModal=False"/>
    <s v="firmado"/>
    <s v="1 1. Inversión"/>
    <s v="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s v="CARLOS ANDRÉS PRADA DURÁN"/>
    <n v="54000000"/>
    <n v="9000000"/>
    <m/>
    <n v="6"/>
    <n v="54000000"/>
    <s v="OFICINA ASESORA DE PLANEACION-OAP"/>
  </r>
  <r>
    <n v="221"/>
    <s v="UAESP-226-2026"/>
    <d v="2026-01-24T00:00:00"/>
    <x v="1"/>
    <x v="1"/>
    <x v="1"/>
    <s v="UAESP-226-2026"/>
    <n v="80161500"/>
    <s v="https://community.secop.gov.co/Public/Tendering/ContractNoticePhases/View?PPI=CO1.PPI.45286643&amp;isFromPublicArea=True&amp;isModal=False"/>
    <s v="EN EJECUCION"/>
    <s v="1 1. Inversión"/>
    <s v="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NICOLAS TOBON TORREGLOSA "/>
    <n v="96000000"/>
    <n v="8000000"/>
    <m/>
    <n v="12"/>
    <n v="96000000"/>
    <s v="SUBDIRECCION DE RECOLECCION, BARRIDO Y LIMPIEZA-RBL"/>
  </r>
  <r>
    <n v="222"/>
    <s v="UAESP-227-2026"/>
    <d v="2026-01-24T00:00:00"/>
    <x v="1"/>
    <x v="1"/>
    <x v="1"/>
    <s v="UAESP-227-2026"/>
    <n v="80161500"/>
    <s v="https://community.secop.gov.co/Public/Tendering/ContractNoticePhases/View?PPI=CO1.PPI.45302458&amp;isFromPublicArea=True&amp;isModal=False"/>
    <s v="EN EJECUCION"/>
    <s v="1 1. Inversión"/>
    <s v="SAF-042 Prestar servicios profesionales en los proceso y procedimientos presupuestales de la UAESP, con el fin de garantizar su correcta ejecución presupuestal en la Subdirección Administrativa y Financiera de la Unidad."/>
    <s v="LUZ ADRIANA QUINTERO FERNANDEZ"/>
    <n v="80000000"/>
    <n v="8000000"/>
    <m/>
    <n v="10"/>
    <n v="80000000"/>
    <s v="SUBDIRECCION ADMINISTRATIVA Y FINANCIERA-SAF"/>
  </r>
  <r>
    <n v="223"/>
    <s v="UAESP-228-2026"/>
    <d v="2026-01-24T00:00:00"/>
    <x v="1"/>
    <x v="1"/>
    <x v="1"/>
    <s v="UAESP-228-2026"/>
    <n v="80161500"/>
    <s v="https://community.secop.gov.co/Public/Tendering/ContractNoticePhases/View?PPI=CO1.PPI.45314253&amp;isFromPublicArea=True&amp;isModal=False"/>
    <s v="firmado"/>
    <s v="1 1. Inversión"/>
    <s v="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s v="RAUL SANTIAGO  GUERRERO DIAZ"/>
    <n v="63600000"/>
    <n v="10600000"/>
    <m/>
    <n v="6"/>
    <n v="63600000"/>
    <s v="OFICINA ASESORA DE PLANEACION-OAP"/>
  </r>
  <r>
    <n v="224"/>
    <s v="UAESP-229-2026"/>
    <d v="2026-01-24T00:00:00"/>
    <x v="2"/>
    <x v="3"/>
    <x v="1"/>
    <s v="UAESP-229-2026"/>
    <n v="80161500"/>
    <s v="https://community.secop.gov.co/Public/Tendering/ContractNoticePhases/View?PPI=CO1.PPI.45320329&amp;isFromPublicArea=True&amp;isModal=False"/>
    <s v="EN EJECUCION"/>
    <s v="1 1. Inversión"/>
    <s v="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EVELYN CAROLINA ARIAS TIGREROS"/>
    <n v="60000000"/>
    <n v="5000000"/>
    <m/>
    <n v="12"/>
    <n v="60000000"/>
    <s v="SUBDIRECCION DE RECOLECCION, BARRIDO Y LIMPIEZA-RBL"/>
  </r>
  <r>
    <n v="225"/>
    <s v="UAESP-230-2026"/>
    <d v="2026-01-24T00:00:00"/>
    <x v="1"/>
    <x v="1"/>
    <x v="1"/>
    <s v="UAESP-230-2026"/>
    <n v="80161500"/>
    <s v="https://community.secop.gov.co/Public/Tendering/ContractNoticePhases/View?PPI=CO1.PPI.45320727&amp;isFromPublicArea=True&amp;isModal=False"/>
    <s v="EN EJECUCION"/>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IRO FERNANDO PAEZ GARCIA "/>
    <n v="96000000"/>
    <n v="8000000"/>
    <m/>
    <n v="12"/>
    <n v="96000000"/>
    <s v="SUBDIRECCION DE RECOLECCION, BARRIDO Y LIMPIEZA-RBL"/>
  </r>
  <r>
    <n v="226"/>
    <s v="UAESP-231-2026"/>
    <d v="2026-01-24T00:00:00"/>
    <x v="1"/>
    <x v="1"/>
    <x v="1"/>
    <s v="UAESP-231-2026"/>
    <n v="80161500"/>
    <s v="https://community.secop.gov.co/Public/Tendering/ContractNoticePhases/View?PPI=CO1.PPI.45321887&amp;isFromPublicArea=True&amp;isModal=False"/>
    <s v="firmado"/>
    <s v="1 1. Inversión"/>
    <s v="SDF-027 Prestar servicios profesionales en la planeación, implementación y seguimiento de las acciones de gestión social adelantadas por la Subdirección de Disposición Final en territorio"/>
    <s v="Javier Molano Avella"/>
    <n v="31520000"/>
    <n v="7880000"/>
    <m/>
    <n v="4"/>
    <n v="31520000"/>
    <s v="SUBDIRECCION DE DISPOSICION FINAL-SDF"/>
  </r>
  <r>
    <n v="227"/>
    <s v="UAESP-232-2026"/>
    <d v="2026-01-24T00:00:00"/>
    <x v="1"/>
    <x v="1"/>
    <x v="1"/>
    <s v="UAESP-232-2026"/>
    <n v="80161500"/>
    <s v="https://community.secop.gov.co/Public/Tendering/ContractNoticePhases/View?PPI=CO1.PPI.45328719&amp;isFromPublicArea=True&amp;isModal=False"/>
    <s v="EN EJECUCION"/>
    <s v="1 1. Inversión"/>
    <s v="SDF-037 Prestar servicios profesionales en la estructuración, evaluación, seguimiento y supervisión de los contratos, convenios, actividades a cargo de la Subdirección de Disposición Final en el marco de la gestión social con comunidades."/>
    <s v="Jhon Jairo Ospino Duran"/>
    <n v="56000000"/>
    <n v="8000000"/>
    <m/>
    <n v="7"/>
    <n v="56000000"/>
    <s v="SUBDIRECCION DE DISPOSICION FINAL-SDF"/>
  </r>
  <r>
    <n v="228"/>
    <s v="UAESP-233-2026"/>
    <d v="2026-01-24T00:00:00"/>
    <x v="1"/>
    <x v="1"/>
    <x v="1"/>
    <s v="UAESP-233-2026"/>
    <n v="80161500"/>
    <s v="https://community.secop.gov.co/Public/Tendering/ContractNoticePhases/View?PPI=CO1.PPI.45411900&amp;isFromPublicArea=True&amp;isModal=False"/>
    <s v="firmado"/>
    <s v="1 1. Inversión"/>
    <s v="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
    <s v="ANDRES FELIPE OVIEDO CARDOZO"/>
    <n v="150000000"/>
    <n v="12500000"/>
    <m/>
    <n v="12"/>
    <n v="150000000"/>
    <s v="SUBDIRECCION DE RECOLECCION, BARRIDO Y LIMPIEZA-RBL"/>
  </r>
  <r>
    <n v="229"/>
    <s v="UAESP-234-2026"/>
    <d v="2026-01-24T00:00:00"/>
    <x v="1"/>
    <x v="1"/>
    <x v="1"/>
    <s v="UAESP-234-2026"/>
    <n v="80161500"/>
    <s v="https://community.secop.gov.co/Public/Tendering/ContractNoticePhases/View?PPI=CO1.PPI.45348591&amp;isFromPublicArea=True&amp;isModal=False"/>
    <s v="firmado"/>
    <s v="1 1. Inversión"/>
    <s v="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RICHARD ANDRES PARDO"/>
    <n v="102000000"/>
    <n v="8500000"/>
    <m/>
    <n v="12"/>
    <n v="102000000"/>
    <s v="SUBDIRECCION DE RECOLECCION, BARRIDO Y LIMPIEZA-RBL"/>
  </r>
  <r>
    <n v="230"/>
    <s v="UAESP-65-2026"/>
    <d v="2026-01-14T00:00:00"/>
    <x v="1"/>
    <x v="1"/>
    <x v="1"/>
    <s v="UAESP-65-2026"/>
    <n v="80111600"/>
    <s v="https://community.secop.gov.co/Public/Tendering/ContractNoticePhases/View?PPI=CO1.PPI.44717268&amp;isFromPublicArea=True&amp;isModal=False"/>
    <s v="EN EJECUCION"/>
    <s v="1 1. Inversión"/>
    <s v="SA-022 Prestar servicios profesionales para apoyar la implementación y seguimineto de acciones afirmativas para fortalecer a la población recicladora y sus organizaciones."/>
    <s v="JUAN ESTEBAN TUMAY ACHAGUA"/>
    <n v="54000000"/>
    <n v="9000000"/>
    <m/>
    <n v="6"/>
    <n v="54000000"/>
    <s v="SUBDIRECCION DE APROVECHAMIENTO-SA"/>
  </r>
  <r>
    <n v="231"/>
    <s v="UAESP-237-2026"/>
    <d v="2026-01-24T00:00:00"/>
    <x v="1"/>
    <x v="1"/>
    <x v="1"/>
    <s v="UAESP-237-2026"/>
    <n v="80161500"/>
    <s v="https://community.secop.gov.co/Public/Tendering/ContractNoticePhases/View?PPI=CO1.PPI.45316166&amp;isFromPublicArea=True&amp;isModal=False"/>
    <s v="EN EJECUCION"/>
    <s v="1 1. Inversión"/>
    <s v="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GUERRERO VERGARA"/>
    <n v="96000000"/>
    <n v="8000000"/>
    <m/>
    <n v="12"/>
    <n v="96000000"/>
    <s v="SUBDIRECCION DE RECOLECCION, BARRIDO Y LIMPIEZA-RBL"/>
  </r>
  <r>
    <n v="232"/>
    <s v="UAESP-238-2026"/>
    <d v="2026-01-24T00:00:00"/>
    <x v="1"/>
    <x v="1"/>
    <x v="1"/>
    <s v="UAESP-238-2026"/>
    <n v="80161500"/>
    <s v="https://community.secop.gov.co/Public/Tendering/ContractNoticePhases/View?PPI=CO1.PPI.44803407&amp;isFromPublicArea=True&amp;isModal=False"/>
    <s v="EN EJECUCIÓN"/>
    <s v="1 1. Inversión"/>
    <s v="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CLAUDIA PATRICIA DURAN CAICEDO"/>
    <n v="120000000"/>
    <n v="10000000"/>
    <m/>
    <n v="12"/>
    <n v="120000000"/>
    <s v="SUBDIRECCION ADMINISTRATIVA Y FINANCIERA-SAF"/>
  </r>
  <r>
    <n v="233"/>
    <s v="UAESP-239-2026"/>
    <d v="2026-01-24T00:00:00"/>
    <x v="1"/>
    <x v="1"/>
    <x v="1"/>
    <s v="UAESP-239-2026"/>
    <n v="80161500"/>
    <s v="https://community.secop.gov.co/Public/Tendering/ContractNoticePhases/View?PPI=CO1.PPI.45326097&amp;isFromPublicArea=True&amp;isModal=False"/>
    <s v="EN EJECUCIÓN"/>
    <s v="1 1. Inversión"/>
    <s v="RBL-135 Prestar los servicios profesionales a la Subdirección de RBL de la UAESP, en las acciones necesarias para el fortalecimiento de la participación ciudadana y gestión social divulgando y promocionando el manejo adecuado de residuos sólidos en Bogotá D.C"/>
    <s v="LUIS MIGUEL RODRÍGUEZ AYERBE"/>
    <n v="94560000"/>
    <n v="7880000"/>
    <m/>
    <n v="12"/>
    <n v="94560000"/>
    <s v="SUBDIRECCION DE RECOLECCION, BARRIDO Y LIMPIEZA-RBL"/>
  </r>
  <r>
    <n v="234"/>
    <s v="UAESP-240-2026"/>
    <d v="2026-01-24T00:00:00"/>
    <x v="1"/>
    <x v="1"/>
    <x v="1"/>
    <s v="UAESP-240-2026"/>
    <m/>
    <s v="https://community.secop.gov.co/Public/Tendering/ContractNoticePhases/View?PPI=CO1.PPI.45327489&amp;isFromPublicArea=True&amp;isModal=False"/>
    <s v="EN EJECUCIÓN"/>
    <s v="1 1. Inversión"/>
    <s v="SDF-050 Prestar servicios profesionales jurídicos en la etapa precontractual, contractual y poscontractual en los procesos y contratos a cargo de la SDF."/>
    <s v="Isaura Pilar Rivero García"/>
    <n v="56000000"/>
    <n v="9333333.333333334"/>
    <m/>
    <n v="6"/>
    <n v="56000000"/>
    <s v="SUBDIRECCION DE DISPOSICION FINAL-SDF"/>
  </r>
  <r>
    <n v="235"/>
    <s v="UAESP-241-2026"/>
    <d v="2026-01-24T00:00:00"/>
    <x v="1"/>
    <x v="1"/>
    <x v="1"/>
    <s v="UAESP-241-2026"/>
    <s v="82111900 86131504 83121700"/>
    <s v="https://community.secop.gov.co/Public/Tendering/ContractNoticePhases/View?PPI=CO1.PPI.45440687&amp;isFromPublicArea=True&amp;isModal=False"/>
    <s v="EN EJECUCIÓN"/>
    <s v="1 1. Inversión"/>
    <s v="OACRI-002 Prestar servicios de apoyo an la gestion para el cubrimiento de eventos y creación de productos audiovisuales de la gestión de la Unidad Administrativa Especial de Servicios Públicos (UAESP)."/>
    <s v="JORGE ANDRES SALAS"/>
    <n v="66825000"/>
    <n v="6075000"/>
    <m/>
    <n v="11"/>
    <n v="66825000"/>
    <s v="OFICINA ASESORA DE COMUNICACIONES Y RELACIONES INTERINSTITUCIONALES-OACRI"/>
  </r>
  <r>
    <n v="236"/>
    <s v="UAESP-242-2026"/>
    <d v="2026-01-24T00:00:00"/>
    <x v="1"/>
    <x v="1"/>
    <x v="1"/>
    <s v="UAESP-242-2026"/>
    <n v="80161500"/>
    <s v="https://community.secop.gov.co/Public/Tendering/ContractNoticePhases/View?PPI=CO1.PPI.45330698&amp;isFromPublicArea=True&amp;isModal=False"/>
    <s v="EN APROBACION "/>
    <s v="1 1. Inversión"/>
    <s v="SDF-018 Prestar servicios profesionales de asesoría jurídica para apoyar la gestión de los procesos contractuales y la atención de los asuntos legales que se presenten en la Subdirección, de conformidad con la normatividad legal y reglamentaria aplicable."/>
    <s v="SANDRA MILENA SANTAFE PATIÑO"/>
    <n v="127800000"/>
    <n v="11618181.818181818"/>
    <m/>
    <n v="11"/>
    <n v="127800000"/>
    <s v="SUBDIRECCION DE DISPOSICION FINAL-SDF"/>
  </r>
  <r>
    <n v="237"/>
    <s v="UAESP-243-2026"/>
    <d v="2026-01-24T00:00:00"/>
    <x v="2"/>
    <x v="3"/>
    <x v="1"/>
    <s v="UAESP-243-2026"/>
    <n v="80161500"/>
    <s v="https://community.secop.gov.co/Public/Tendering/ContractNoticePhases/View?PPI=CO1.PPI.45427173&amp;isFromPublicArea=True&amp;isModal=False"/>
    <s v="firmado"/>
    <s v="1 1. Inversión"/>
    <s v="SAF-075 Prestar servicios de apoyo a la gestión a la Subdirección Administrativa y Financiera desarrollando con responsabilidad y habilidad la conducción de los vehículos automotores de la UAESP de acuerdo a las normas de tránsito vigentes"/>
    <s v="Yoni Edilson Castro Galán"/>
    <n v="42000000"/>
    <n v="4200000"/>
    <m/>
    <n v="10"/>
    <n v="42000000"/>
    <s v="SUBDIRECCION ADMINISTRATIVA Y FINANCIERA-SAF"/>
  </r>
  <r>
    <n v="238"/>
    <s v="UAESP-244-2026"/>
    <d v="2026-01-24T00:00:00"/>
    <x v="1"/>
    <x v="3"/>
    <x v="1"/>
    <s v="UAESP-244-2026"/>
    <n v="80161500"/>
    <s v="https://community.secop.gov.co/Public/Tendering/ContractNoticePhases/View?PPI=CO1.PPI.45336354&amp;isFromPublicArea=True&amp;isModal=False"/>
    <s v="firmado"/>
    <s v="1 1. Inversión"/>
    <s v="SAF-059 Prestar servicios de apoyo a la ejecución de los procesos, procedimientos y actividades inherentes a la gestión contable en la Subdirección Administrativa y Financiera de la Unidad Administrativa Especial de Servicios Públicos - UAESP"/>
    <s v="Jaiber Useche Linares"/>
    <n v="49000000"/>
    <n v="7000000"/>
    <m/>
    <n v="7"/>
    <n v="49000000"/>
    <s v="SUBDIRECCION ADMINISTRATIVA Y FINANCIERA-SAF"/>
  </r>
  <r>
    <n v="239"/>
    <s v="UAESP-158-2026"/>
    <d v="2026-01-20T00:00:00"/>
    <x v="1"/>
    <x v="1"/>
    <x v="1"/>
    <s v="UAESP-158-2026"/>
    <n v="80111600"/>
    <s v="https://community.secop.gov.co/Public/Tendering/ContractNoticePhases/View?PPI=CO1.PPI.45058792&amp;isFromPublicArea=True&amp;isModal=False"/>
    <s v="firmado"/>
    <s v="1 1. Inversión"/>
    <s v="SA-030 Prestar servicios profesionales a la Subdirección de Aprovechamiento para apoyar las actividades administrativas y técnicas de las acciones relacionadas con el fortalecimiento de la actividad de aprovechamiento y sus prestadores."/>
    <s v="KAREN DAYANA JIMENEZ NIÑO"/>
    <n v="63040000"/>
    <n v="7880000"/>
    <m/>
    <n v="8"/>
    <n v="63040000"/>
    <s v="SUBDIRECCION DE APROVECHAMIENTO-SA"/>
  </r>
  <r>
    <n v="240"/>
    <s v="UAESP-246-2026"/>
    <d v="2026-01-25T00:00:00"/>
    <x v="1"/>
    <x v="3"/>
    <x v="1"/>
    <s v="UAESP-246-2026"/>
    <s v="82111900 86131504 83121700"/>
    <s v="https://community.secop.gov.co/Public/Tendering/ContractNoticePhases/View?PPI=CO1.PPI.45428930&amp;isFromPublicArea=True&amp;isModal=False"/>
    <s v="FIRMADO "/>
    <s v="1 1. Inversión"/>
    <s v="OACRI-005 Prestar servicios para apoyar la puesta en marcha de la estrategia de comunicaciones de la Unidad Administrativa Especial de Servicios Públicos (UAESP)."/>
    <s v="Camila Andrea Alba Salamanca"/>
    <n v="62000000"/>
    <n v="10333333.333333334"/>
    <m/>
    <n v="6"/>
    <n v="62000000"/>
    <s v="OFICINA ASESORA DE COMUNICACIONES Y RELACIONES INTERINSTITUCIONALES-OACRI"/>
  </r>
  <r>
    <n v="241"/>
    <s v="UAESP-247-2026"/>
    <d v="2026-01-25T00:00:00"/>
    <x v="1"/>
    <x v="3"/>
    <x v="1"/>
    <s v="UAESP-247-2026"/>
    <n v="80161500"/>
    <s v="https://community.secop.gov.co/Public/Tendering/ContractNoticePhases/View?PPI=CO1.PPI.45462709&amp;isFromPublicArea=True&amp;isModal=False"/>
    <s v="firmado"/>
    <s v="1 1. Inversión"/>
    <s v="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S MAURICIO BARRERA"/>
    <n v="96000000"/>
    <n v="8000000"/>
    <m/>
    <n v="12"/>
    <n v="96000000"/>
    <s v="SUBDIRECCION DE RECOLECCION, BARRIDO Y LIMPIEZA-RBL"/>
  </r>
  <r>
    <n v="242"/>
    <s v="UAESP-119-2026"/>
    <d v="2026-01-19T00:00:00"/>
    <x v="1"/>
    <x v="1"/>
    <x v="1"/>
    <s v="UAESP-119-2026"/>
    <n v="80111600"/>
    <s v="https://community.secop.gov.co/Public/Tendering/ContractNoticePhases/View?PPI=CO1.PPI.45003733&amp;isFromPublicArea=True&amp;isModal=False"/>
    <s v="firmado"/>
    <s v="2 2. Funcionamiento"/>
    <s v="SA-071 Prestar servicios profesionales a la Subdirección de Aprovechamiento para la gestión y apoyo al proceso de evaluación, adjudicación y seguimiento de los proyectos de Incentivos al Aprovechamiento y Tratamiento de Residuos Sólidos (IAT)."/>
    <s v="KEVIN DAVID CASTAÑO DELGADO"/>
    <n v="72000000"/>
    <n v="8000000"/>
    <m/>
    <n v="9"/>
    <n v="72000000"/>
    <s v="SUBDIRECCION DE APROVECHAMIENTO-SA"/>
  </r>
  <r>
    <n v="243"/>
    <s v="UAESP-249-2026"/>
    <d v="2026-01-25T00:00:00"/>
    <x v="1"/>
    <x v="3"/>
    <x v="1"/>
    <s v="UAESP-249-2026"/>
    <n v="80161500"/>
    <s v="https://community.secop.gov.co/Public/Tendering/ContractNoticePhases/View?PPI=CO1.PPI.45332218&amp;isFromPublicArea=True&amp;isModal=False"/>
    <s v="FIRMADO "/>
    <s v="1 1. Inversión"/>
    <s v="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s v="LAURA LEMUS PORTILLO"/>
    <n v="108000000"/>
    <n v="9000000"/>
    <m/>
    <n v="12"/>
    <n v="108000000"/>
    <s v="OFICINA ASESORA DE PLANEACION-OAP"/>
  </r>
  <r>
    <n v="244"/>
    <s v="UAESP-250-2026"/>
    <d v="2026-01-25T00:00:00"/>
    <x v="1"/>
    <x v="3"/>
    <x v="1"/>
    <s v="UAESP-250-2026"/>
    <n v="80161500"/>
    <s v="https://community.secop.gov.co/Public/Tendering/ContractNoticePhases/View?PPI=CO1.PPI.45332297&amp;isFromPublicArea=True&amp;isModal=False"/>
    <s v="FIRMADO "/>
    <s v="1 1. Inversión"/>
    <s v="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
    <s v="OMAR ARTURO CALDERÓN ZAQUE"/>
    <n v="110000000"/>
    <n v="10000000"/>
    <m/>
    <n v="11"/>
    <n v="110000000"/>
    <s v="OFICINA ASESORA DE PLANEACION-OAP"/>
  </r>
  <r>
    <n v="245"/>
    <s v="UAESP-251-2026"/>
    <d v="2026-01-25T00:00:00"/>
    <x v="1"/>
    <x v="3"/>
    <x v="1"/>
    <s v="UAESP-251-2026"/>
    <n v="80161500"/>
    <s v="https://community.secop.gov.co/Public/Tendering/ContractNoticePhases/View?PPI=CO1.PPI.45337607&amp;isFromPublicArea=True&amp;isModal=False"/>
    <s v="FIRMADO "/>
    <s v="1 1. Inversión"/>
    <s v="TIC-006 Prestar servicios de apoyo brindando solución a los requerimientos relacionados con tecnología al personal de la Unidad Administrativa Especial de Servicios Públicos - UAESP"/>
    <s v="Leonardo Gutierrez Martinez"/>
    <n v="45000000"/>
    <n v="4500000"/>
    <m/>
    <n v="10"/>
    <n v="45000000"/>
    <s v="OFICINA DE TECNOLOGIAS DE LA INFORMACION Y LAS COMUNICACIONES-TICS"/>
  </r>
  <r>
    <n v="246"/>
    <s v="UAESP-252-2026"/>
    <d v="2026-01-25T00:00:00"/>
    <x v="1"/>
    <x v="3"/>
    <x v="1"/>
    <s v="UAESP-252-2026"/>
    <n v="80161500"/>
    <s v="https://community.secop.gov.co/Public/Tendering/ContractNoticePhases/View?PPI=CO1.PPI.45336236&amp;isFromPublicArea=True&amp;isModal=False"/>
    <s v="FIRMADO "/>
    <s v="1 1. Inversión"/>
    <s v="OAP-009 Prestar servicios profesionales apoyando técnicamente el seguimiento y demás actividades del PIGA; al igual que de los demás procesos asignados a la Oficina Asesora de Planeación de la UAESP."/>
    <s v="Diego Andrés Beltrán Burgos"/>
    <n v="108000000"/>
    <n v="9000000"/>
    <m/>
    <n v="12"/>
    <n v="108000000"/>
    <s v="OFICINA ASESORA DE PLANEACION-OAP"/>
  </r>
  <r>
    <n v="247"/>
    <s v="UAESP-253-2026"/>
    <d v="2026-01-25T00:00:00"/>
    <x v="1"/>
    <x v="3"/>
    <x v="1"/>
    <s v="UAESP-253-2026"/>
    <n v="80161500"/>
    <s v="https://community.secop.gov.co/Public/Tendering/ContractNoticePhases/View?PPI=CO1.PPI.45334361&amp;isFromPublicArea=True&amp;isModal=False"/>
    <s v="FIRMADO "/>
    <s v="1 1. Inversión"/>
    <s v="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lio Mario Franco Rodriguez"/>
    <n v="96000000"/>
    <n v="8000000"/>
    <m/>
    <n v="12"/>
    <n v="96000000"/>
    <s v="SUBDIRECCION DE RECOLECCION, BARRIDO Y LIMPIEZA-RBL"/>
  </r>
  <r>
    <n v="248"/>
    <s v="UAESP-58-2026"/>
    <d v="2026-01-13T00:00:00"/>
    <x v="1"/>
    <x v="1"/>
    <x v="1"/>
    <s v="UAESP-58-2026"/>
    <n v="80111600"/>
    <s v="https://community.secop.gov.co/Public/Tendering/ContractNoticePhases/View?PPI=CO1.PPI.44683906&amp;isFromPublicArea=True&amp;isModal=False"/>
    <s v="EN EJECUCION"/>
    <s v="1 1. Inversión"/>
    <s v="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
    <s v="LAURA NATALIA MENDEZ TAPIERO"/>
    <n v="84000000"/>
    <n v="7000000"/>
    <m/>
    <n v="12"/>
    <n v="84000000"/>
    <s v="SUBDIRECCION DE APROVECHAMIENTO-SA"/>
  </r>
  <r>
    <n v="249"/>
    <s v="UAESP-255-2026"/>
    <d v="2026-01-25T00:00:00"/>
    <x v="1"/>
    <x v="3"/>
    <x v="1"/>
    <s v="UAESP-255-2026"/>
    <n v="80161500"/>
    <s v="https://community.secop.gov.co/Public/Tendering/ContractNoticePhases/View?PPI=CO1.PPI.45333717&amp;isFromPublicArea=True&amp;isModal=False"/>
    <s v="firmado"/>
    <s v="1 1. Inversión"/>
    <s v="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ERNESTO GUEVARA RINCON"/>
    <n v="96000000"/>
    <n v="8000000"/>
    <m/>
    <n v="12"/>
    <n v="96000000"/>
    <s v="SUBDIRECCION DE RECOLECCION, BARRIDO Y LIMPIEZA-RBL"/>
  </r>
  <r>
    <n v="250"/>
    <s v="UAESP-256-2026"/>
    <d v="2026-01-25T00:00:00"/>
    <x v="1"/>
    <x v="3"/>
    <x v="1"/>
    <s v="UAESP-256-2026"/>
    <n v="80161500"/>
    <s v="https://community.secop.gov.co/Public/Tendering/ContractNoticePhases/View?PPI=CO1.PPI.45334272&amp;isFromPublicArea=True&amp;isModal=False"/>
    <s v="EN EJECUCION"/>
    <s v="1 1. Inversión"/>
    <s v="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estor Alonso Sastoque Martinez"/>
    <n v="96000000"/>
    <n v="8000000"/>
    <m/>
    <n v="12"/>
    <n v="96000000"/>
    <s v="SUBDIRECCION DE RECOLECCION, BARRIDO Y LIMPIEZA-RBL"/>
  </r>
  <r>
    <n v="251"/>
    <s v="UAESP-257-2026"/>
    <d v="2026-01-25T00:00:00"/>
    <x v="1"/>
    <x v="3"/>
    <x v="1"/>
    <s v="UAESP-257-2026"/>
    <n v="80161500"/>
    <s v="https://community.secop.gov.co/Public/Tendering/ContractNoticePhases/View?PPI=CO1.PPI.45334721&amp;isFromPublicArea=True&amp;isModal=False"/>
    <s v="EN EJECUCION"/>
    <s v="1 1. Inversión"/>
    <s v="SAP-024 Prestar servicios profesionales a la Subdirección de Servicios Funerarios y Alumbrado Público para realizar actividades de seguimiento, control y apoyo a la supervisión de los contratos a cargo de la dependencia"/>
    <s v="SAMIR ANDREA CORAL BAQUERO"/>
    <n v="54000000"/>
    <n v="9000000"/>
    <m/>
    <n v="6"/>
    <n v="54000000"/>
    <s v="SUBDIRECCION DE SERVICIOS FUNERARIOS Y ALUMBRADO PUBLICO-SSFAP"/>
  </r>
  <r>
    <n v="252"/>
    <s v="UAESP-258-2026"/>
    <d v="2026-01-26T00:00:00"/>
    <x v="1"/>
    <x v="3"/>
    <x v="1"/>
    <s v="UAESP-258-2026"/>
    <n v="80161500"/>
    <s v="https://community.secop.gov.co/Public/Tendering/ContractNoticePhases/View?PPI=CO1.PPI.45336254&amp;isFromPublicArea=True&amp;isModal=False"/>
    <s v="EN EJECUCION"/>
    <s v="1 1. Inversión"/>
    <s v="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CAMILO DASTE GOMEZ"/>
    <n v="60000000"/>
    <n v="5000000"/>
    <m/>
    <n v="12"/>
    <n v="60000000"/>
    <s v="SUBDIRECCION DE RECOLECCION, BARRIDO Y LIMPIEZA-RBL"/>
  </r>
  <r>
    <n v="253"/>
    <s v="UAESP-259-2026"/>
    <d v="2026-01-26T00:00:00"/>
    <x v="1"/>
    <x v="3"/>
    <x v="1"/>
    <s v="UAESP-259-2026"/>
    <n v="80161500"/>
    <s v="https://community.secop.gov.co/Public/Tendering/ContractNoticePhases/View?PPI=CO1.PPI.45336250&amp;isFromPublicArea=True&amp;isModal=False"/>
    <s v="EN EJECUCION"/>
    <s v="1 1. Inversión"/>
    <s v="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na Katerin Cordero Casallas"/>
    <n v="96000000"/>
    <n v="8000000"/>
    <m/>
    <n v="12"/>
    <n v="96000000"/>
    <s v="SUBDIRECCION DE RECOLECCION, BARRIDO Y LIMPIEZA-RBL"/>
  </r>
  <r>
    <n v="254"/>
    <s v="UAESP-396-2026"/>
    <d v="2026-01-29T00:00:00"/>
    <x v="2"/>
    <x v="9"/>
    <x v="1"/>
    <s v="UAESP-396-2026"/>
    <n v="80111600"/>
    <s v="https://community.secop.gov.co/Public/Tendering/ContractNoticePhases/View?PPI=CO1.PPI.45633581&amp;isFromPublicArea=True&amp;isModal=False"/>
    <s v="firmado"/>
    <s v="1 1. Inversión"/>
    <s v="SA-068 Prestar los servicios de apoyo a la gestión a la Subdirección de Aprovechamiento de la UAESP, en las actividades administrativas, seguimiento a los procesos y/o proyectos a cargo de la dependendencia"/>
    <s v="LEIDY TATIANA ROJAS DUARTE"/>
    <n v="44000000"/>
    <n v="5500000"/>
    <m/>
    <n v="8"/>
    <n v="44000000"/>
    <s v="SUBDIRECCION DE APROVECHAMIENTO-SA"/>
  </r>
  <r>
    <n v="255"/>
    <s v="UAESP-261-2026"/>
    <d v="2026-01-26T00:00:00"/>
    <x v="1"/>
    <x v="5"/>
    <x v="1"/>
    <s v="UAESP-261-2026"/>
    <n v="80161500"/>
    <s v="https://community.secop.gov.co/Public/Tendering/OpportunityDetail/Index?noticeUID=CO1.NTC.9815190&amp;isFromPublicArea=True&amp;isModal=False"/>
    <s v="firmado"/>
    <s v="1 1. Inversión"/>
    <s v="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VIER ALEJANDRO BELTRAN RODRIGUEZ"/>
    <n v="96000000"/>
    <n v="8000000"/>
    <m/>
    <n v="12"/>
    <n v="96000000"/>
    <s v="SUBDIRECCION DE RECOLECCION, BARRIDO Y LIMPIEZA-RBL"/>
  </r>
  <r>
    <n v="256"/>
    <s v="UAESP-262-2026"/>
    <d v="2026-01-26T00:00:00"/>
    <x v="1"/>
    <x v="5"/>
    <x v="1"/>
    <s v="UAESP-262-2026"/>
    <n v="80161500"/>
    <s v="https://community.secop.gov.co/Public/Tendering/OpportunityDetail/Index?noticeUID=CO1.NTC.9802214&amp;isFromPublicArea=True&amp;isModal=False"/>
    <s v="firmado"/>
    <s v="1 1. Inversión"/>
    <s v="OAP-013 Prestar los servicios profesionales a la Oficina Asesora de Planeación para apoyar la implementación y mantenimiento del Sistema Integrado de Gestión - SIG y el Modelo Integrado de Planeación"/>
    <s v="PEDRO ANÍBAL BUITRAGO RINCÓN"/>
    <n v="60000000"/>
    <n v="10000000"/>
    <m/>
    <n v="6"/>
    <n v="60000000"/>
    <s v="OFICINA ASESORA DE PLANEACION-OAP"/>
  </r>
  <r>
    <n v="257"/>
    <s v="UAESP-263-2026"/>
    <d v="2026-01-26T00:00:00"/>
    <x v="1"/>
    <x v="5"/>
    <x v="1"/>
    <s v="UAESP-263-2026"/>
    <n v="80161500"/>
    <s v="https://community.secop.gov.co/Public/Tendering/OpportunityDetail/Index?noticeUID=CO1.NTC.9824265&amp;isFromPublicArea=True&amp;isModal=False"/>
    <s v="firmado"/>
    <s v="1 1. Inversión"/>
    <s v="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
    <s v="RUBER ALBEIRO BARRIOS RODRIGUEZ"/>
    <n v="48000000"/>
    <n v="6000000"/>
    <m/>
    <n v="6"/>
    <n v="48000000"/>
    <s v="SUBDIRECCION DE SERVICIOS FUNERARIOS Y ALUMBRADO PUBLICO-SSFAP"/>
  </r>
  <r>
    <n v="258"/>
    <s v="UAESP-264-2026"/>
    <d v="2026-01-26T00:00:00"/>
    <x v="1"/>
    <x v="5"/>
    <x v="1"/>
    <s v="UAESP-264-2026"/>
    <n v="80161500"/>
    <s v="https://community.secop.gov.co/Public/Tendering/ContractNoticePhases/View?PPI=CO1.PPI.45648757&amp;isFromPublicArea=True&amp;isModal=False"/>
    <s v="firmado"/>
    <s v="1 1. Inversión"/>
    <s v="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NICOLAS GOMEZ POLANIA"/>
    <n v="96000000"/>
    <n v="8000000"/>
    <m/>
    <n v="12"/>
    <n v="96000000"/>
    <s v="SUBDIRECCION DE RECOLECCION, BARRIDO Y LIMPIEZA-RBL"/>
  </r>
  <r>
    <n v="259"/>
    <s v="UAESP-265-2026"/>
    <d v="2026-01-26T00:00:00"/>
    <x v="1"/>
    <x v="5"/>
    <x v="1"/>
    <s v="UAESP-265-2026"/>
    <n v="80161500"/>
    <s v="https://community.secop.gov.co/Public/Tendering/ContractNoticePhases/View?PPI=CO1.PPI.45345740&amp;isFromPublicArea=True&amp;isModal=False"/>
    <s v="firmado"/>
    <s v="1 1. Inversión"/>
    <s v="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s v="MONICA XIMENA TRUJILLO MANRIQUE"/>
    <n v="53000000"/>
    <n v="10600000"/>
    <m/>
    <n v="5"/>
    <n v="53000000"/>
    <s v="OFICINA ASESORA DE PLANEACION-OAP"/>
  </r>
  <r>
    <n v="260"/>
    <s v="UAESP-266-2026"/>
    <d v="2026-01-26T00:00:00"/>
    <x v="1"/>
    <x v="5"/>
    <x v="1"/>
    <s v="UAESP-266-2026"/>
    <n v="80161500"/>
    <s v="https://community.secop.gov.co/Public/Tendering/ContractNoticePhases/View?PPI=CO1.PPI.45350012&amp;isFromPublicArea=True&amp;isModal=False"/>
    <s v="firmado"/>
    <s v="1 1. Inversión"/>
    <s v="SAF-064 Prestar servicios profesionales para apoyar jurídicamente en las actividades, procesos, procedimientos y requerimientos de la Subdirección Administrativa y Financiera de la UAESP, con el fin de fortalecer la gestión institucional"/>
    <s v="RICARDO PEREZ LATORRE"/>
    <n v="110000000"/>
    <n v="11000000"/>
    <m/>
    <n v="10"/>
    <n v="110000000"/>
    <s v="SUBDIRECCION ADMINISTRATIVA Y FINANCIERA-SAF"/>
  </r>
  <r>
    <n v="261"/>
    <s v="UAESP-267-2026"/>
    <d v="2026-01-26T00:00:00"/>
    <x v="1"/>
    <x v="5"/>
    <x v="1"/>
    <s v="UAESP-267-2026"/>
    <n v="80161500"/>
    <s v="https://community.secop.gov.co/Public/Tendering/ContractNoticePhases/View?PPI=CO1.PPI.45350012&amp;isFromPublicArea=True&amp;isModal=False"/>
    <s v="firmado"/>
    <s v="1 1. Inversión"/>
    <s v="SAF-053 Prestar servicios profesionales a la Subdirección Administrativa y Financiera en las operaciones administrativas relacionadas con la ejecución, seguimiento y control de los recursos físicos del la UAESP"/>
    <s v="Edwin Darío Restan Doval"/>
    <n v="64400000"/>
    <n v="8050000"/>
    <m/>
    <n v="8"/>
    <n v="64400000"/>
    <s v="SUBDIRECCION ADMINISTRATIVA Y FINANCIERA-SAF"/>
  </r>
  <r>
    <n v="262"/>
    <s v="UAESP-268-2026"/>
    <d v="2026-01-26T00:00:00"/>
    <x v="1"/>
    <x v="5"/>
    <x v="1"/>
    <s v="UAESP-268-2026"/>
    <n v="80161500"/>
    <s v="https://community.secop.gov.co/Public/Tendering/ContractNoticePhases/View?PPI=CO1.PPI.45350012&amp;isFromPublicArea=True&amp;isModal=False"/>
    <s v="firmado"/>
    <s v="1 1. Inversión"/>
    <s v="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EDGAR ERNESTO RIVEROS CALDERÓN"/>
    <m/>
    <m/>
    <m/>
    <m/>
    <m/>
    <s v="SUBDIRECCION DE RECOLECCION, BARRIDO Y LIMPIEZA-RBL"/>
  </r>
  <r>
    <n v="263"/>
    <s v="UAESP-177-2026"/>
    <d v="2026-01-21T00:00:00"/>
    <x v="2"/>
    <x v="3"/>
    <x v="1"/>
    <s v="UAESP-177-2026"/>
    <n v="80111600"/>
    <s v="https://community.secop.gov.co/Public/Tendering/ContractNoticePhases/View?PPI=CO1.PPI.45100212&amp;isFromPublicArea=True&amp;isModal=False"/>
    <s v="firmado"/>
    <s v="1 1. Inversión"/>
    <s v="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
    <s v="LUIS FELIPE OSPINA PUERTA"/>
    <n v="42000000"/>
    <n v="4200000"/>
    <m/>
    <n v="10"/>
    <n v="42000000"/>
    <s v="SUBDIRECCION DE APROVECHAMIENTO-SA"/>
  </r>
  <r>
    <n v="264"/>
    <s v="UAESP-270-2026"/>
    <d v="2026-01-26T00:00:00"/>
    <x v="1"/>
    <x v="5"/>
    <x v="1"/>
    <s v="UAESP-270-2026"/>
    <n v="80161500"/>
    <s v="https://community.secop.gov.co/Public/Tendering/ContractNoticePhases/View?PPI=CO1.PPI.45350012&amp;isFromPublicArea=True&amp;isModal=False"/>
    <s v="firmado"/>
    <s v="1 1. Inversión"/>
    <s v="SAF058 Prestar servicios profesionales para apoyar a la Subdirección Administrativa y Financiera en la gestión y actuaciones contables asociados con las Políticas y procedimientos contables y/o tributarias aplicables a la Unidad Administrativa Especial de Servicios Público"/>
    <s v="Ivon Maritza Pineda Afanador"/>
    <n v="90000000"/>
    <n v="9000000"/>
    <m/>
    <n v="10"/>
    <n v="90000000"/>
    <s v="SUBDIRECCION ADMINISTRATIVA Y FINANCIERA-SAF"/>
  </r>
  <r>
    <n v="265"/>
    <s v="UAESP-271-2026"/>
    <d v="2026-01-26T00:00:00"/>
    <x v="1"/>
    <x v="5"/>
    <x v="1"/>
    <s v="UAESP-271-2026"/>
    <n v="80161500"/>
    <s v="https://community.secop.gov.co/Public/Tendering/ContractNoticePhases/View?PPI=CO1.PPI.45350012&amp;isFromPublicArea=True&amp;isModal=False"/>
    <s v="firmado"/>
    <s v="1 1. Inversión"/>
    <s v="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ERNESTO ROJAS JIMENEZ"/>
    <n v="96000000"/>
    <n v="8000000"/>
    <m/>
    <n v="12"/>
    <n v="96000000"/>
    <s v="SUBDIRECCION DE RECOLECCION, BARRIDO Y LIMPIEZA-RBL"/>
  </r>
  <r>
    <n v="266"/>
    <s v="UAESP-272-2026"/>
    <d v="2026-01-26T00:00:00"/>
    <x v="1"/>
    <x v="5"/>
    <x v="1"/>
    <s v="UAESP-272-2026"/>
    <n v="80161500"/>
    <s v="https://community.secop.gov.co/Public/Tendering/ContractNoticePhases/View?PPI=CO1.PPI.45350012&amp;isFromPublicArea=True&amp;isModal=False"/>
    <s v="firmado"/>
    <s v="1 1. Inversión"/>
    <s v="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MARIA ALEJANDRA VALDERRAMA AMEZQUITA"/>
    <n v="96000000"/>
    <n v="8000000"/>
    <m/>
    <n v="12"/>
    <n v="96000000"/>
    <s v="SUBDIRECCION DE RECOLECCION, BARRIDO Y LIMPIEZA-RBL"/>
  </r>
  <r>
    <n v="267"/>
    <s v="UAESP-273-2026"/>
    <d v="2026-01-26T00:00:00"/>
    <x v="1"/>
    <x v="5"/>
    <x v="1"/>
    <s v="UAESP-273-2026"/>
    <n v="80161500"/>
    <s v="https://community.secop.gov.co/Public/Tendering/ContractNoticePhases/View?PPI=CO1.PPI.45350012&amp;isFromPublicArea=True&amp;isModal=False"/>
    <s v="EN EJECUCION"/>
    <s v="1 1. Inversión"/>
    <s v="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DAIHANN HIDALGO AMEZQUITA"/>
    <n v="25200000"/>
    <n v="4200000"/>
    <m/>
    <n v="6"/>
    <n v="25200000"/>
    <s v="SUBDIRECCION DE SERVICIOS FUNERARIOS Y ALUMBRADO PUBLICO-SSFAP"/>
  </r>
  <r>
    <n v="268"/>
    <s v="UAESP-274-2026"/>
    <d v="2026-01-26T00:00:00"/>
    <x v="1"/>
    <x v="5"/>
    <x v="1"/>
    <s v="UAESP-274-2026"/>
    <n v="80161500"/>
    <s v="https://community.secop.gov.co/Public/Tendering/ContractNoticePhases/View?PPI=CO1.PPI.45350310&amp;isFromPublicArea=True&amp;isModal=False"/>
    <s v="firmado"/>
    <s v="1 1. Inversión"/>
    <s v="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TELLO ZABALETA"/>
    <n v="96000000"/>
    <n v="8000000"/>
    <m/>
    <n v="12"/>
    <n v="96000000"/>
    <s v="SUBDIRECCION DE RECOLECCION, BARRIDO Y LIMPIEZA-RBL"/>
  </r>
  <r>
    <n v="269"/>
    <s v="UAESP-275-2026"/>
    <d v="2026-01-26T00:00:00"/>
    <x v="1"/>
    <x v="5"/>
    <x v="1"/>
    <s v="UAESP-275-2026"/>
    <n v="80161500"/>
    <s v="https://community.secop.gov.co/Public/Tendering/ContractNoticePhases/View?PPI=CO1.PPI.45350071&amp;isFromPublicArea=True&amp;isModal=False"/>
    <s v="EN EJECUCION"/>
    <s v="1 1. Inversión"/>
    <s v="RBL-124 Prestar los servicios profesionales a la Subdirección de RBL de la UAESP, en las acciones necesarias para el fortalecimiento de la participación ciudadana y gestión social divulgando y promoci"/>
    <s v="Maria Paula Forero Camargo"/>
    <n v="94560000"/>
    <n v="7880000"/>
    <m/>
    <n v="12"/>
    <n v="94560000"/>
    <s v="SUBDIRECCION DE RECOLECCION, BARRIDO Y LIMPIEZA-RBL"/>
  </r>
  <r>
    <n v="270"/>
    <s v="UAESP-276-2026"/>
    <d v="2026-01-26T00:00:00"/>
    <x v="1"/>
    <x v="5"/>
    <x v="1"/>
    <s v="UAESP-276-2026"/>
    <n v="80161500"/>
    <s v="https://community.secop.gov.co/Public/Tendering/ContractNoticePhases/View?PPI=CO1.PPI.45652875&amp;isFromPublicArea=True&amp;isModal=False"/>
    <s v="EN EJECUCION"/>
    <s v="1 1. Inversión"/>
    <s v="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CRISTOBAL ALEGRIA BANGUERA"/>
    <n v="94440000"/>
    <n v="7870000"/>
    <m/>
    <n v="12"/>
    <n v="94440000"/>
    <s v="SUBDIRECCION DE RECOLECCION, BARRIDO Y LIMPIEZA-RBL"/>
  </r>
  <r>
    <n v="271"/>
    <s v="UAESP-277-2026"/>
    <d v="2026-01-26T00:00:00"/>
    <x v="1"/>
    <x v="5"/>
    <x v="1"/>
    <s v="UAESP-277-2026"/>
    <n v="80161500"/>
    <s v="https://community.secop.gov.co/Public/Tendering/ContractNoticePhases/View?PPI=CO1.PPI.45365962&amp;isFromPublicArea=True&amp;isModal=False"/>
    <s v="firmado"/>
    <s v="1 1. Inversión"/>
    <s v="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MARIO SEBASTIAN ARANGUREN LEÓN"/>
    <n v="96000000"/>
    <n v="8000000"/>
    <m/>
    <n v="12"/>
    <n v="96000000"/>
    <s v="SUBDIRECCION DE RECOLECCION, BARRIDO Y LIMPIEZA-RBL"/>
  </r>
  <r>
    <n v="272"/>
    <s v="UAESP-278-2026"/>
    <d v="2026-01-26T00:00:00"/>
    <x v="1"/>
    <x v="5"/>
    <x v="1"/>
    <s v="UAESP-278-2026"/>
    <n v="80161500"/>
    <s v="https://community.secop.gov.co/Public/Tendering/ContractNoticePhases/View?PPI=CO1.PPI.45365962&amp;isFromPublicArea=True&amp;isModal=False"/>
    <s v="firmado"/>
    <s v="1 1. Inversión"/>
    <s v="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
    <s v="Merilyn Stefania Ayala paez"/>
    <n v="60000000"/>
    <n v="6000000"/>
    <m/>
    <n v="10"/>
    <n v="60000000"/>
    <s v="SUBDIRECCION ADMINISTRATIVA Y FINANCIERA-SAF"/>
  </r>
  <r>
    <n v="273"/>
    <s v="UAESP-279-2026"/>
    <d v="2026-01-26T00:00:00"/>
    <x v="1"/>
    <x v="5"/>
    <x v="1"/>
    <s v="UAESP-279-2026"/>
    <n v="80161500"/>
    <s v="https://community.secop.gov.co/Public/Tendering/ContractNoticePhases/View?PPI=CO1.PPI.45365984&amp;isFromPublicArea=True&amp;isModal=False"/>
    <s v="firmado"/>
    <s v="1 1. Inversión"/>
    <s v="SAF-051 Prestar servicios de apoyo a la gestión a la Subdirección administrativa y Financiera con el desarrollo de actividades logísticas y operativas que contribuyan a la operación logística de la UAESP."/>
    <s v="ANDRÉS RINCÓN GIRALDO"/>
    <n v="52500000"/>
    <n v="5250000"/>
    <m/>
    <n v="10"/>
    <n v="52500000"/>
    <s v="SUBDIRECCION ADMINISTRATIVA Y FINANCIERA-SAF"/>
  </r>
  <r>
    <n v="274"/>
    <s v="UAESP-280-2026"/>
    <d v="2026-01-26T00:00:00"/>
    <x v="1"/>
    <x v="5"/>
    <x v="1"/>
    <s v="UAESP-280-2026"/>
    <n v="80161500"/>
    <s v="https://community.secop.gov.co/Public/Tendering/ContractNoticePhases/View?PPI=CO1.PPI.45366905&amp;isFromPublicArea=True&amp;isModal=False"/>
    <s v="firmado"/>
    <s v="1 1. Inversión"/>
    <s v="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AMILO ANDRES ANGARITA MOLINA"/>
    <n v="96000000"/>
    <n v="8000000"/>
    <m/>
    <n v="12"/>
    <n v="96000000"/>
    <s v="SUBDIRECCION DE RECOLECCION, BARRIDO Y LIMPIEZA-RBL"/>
  </r>
  <r>
    <n v="275"/>
    <s v="UAESP-281-2026"/>
    <d v="2026-01-26T00:00:00"/>
    <x v="1"/>
    <x v="5"/>
    <x v="1"/>
    <s v="UAESP-281-2026"/>
    <n v="80161500"/>
    <s v="https://community.secop.gov.co/Public/Tendering/ContractNoticePhases/View?PPI=CO1.PPI.45367401&amp;isFromPublicArea=True&amp;isModal=False"/>
    <s v="firmado"/>
    <s v="1 1. Inversión"/>
    <s v="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LEJANDRA BAYONA MOLANO"/>
    <n v="96000000"/>
    <n v="8000000"/>
    <m/>
    <n v="12"/>
    <n v="96000000"/>
    <s v="SUBDIRECCION DE RECOLECCION, BARRIDO Y LIMPIEZA-RBL"/>
  </r>
  <r>
    <n v="276"/>
    <s v="UAESP-282-2026"/>
    <d v="2026-01-26T00:00:00"/>
    <x v="1"/>
    <x v="5"/>
    <x v="1"/>
    <s v="UAESP-282-2026"/>
    <n v="80161500"/>
    <s v="https://community.secop.gov.co/Public/Tendering/ContractNoticePhases/View?PPI=CO1.PPI.45367411&amp;isFromPublicArea=True&amp;isModal=False"/>
    <s v="firmado"/>
    <s v="1 1. Inversión"/>
    <s v="TIC-010 Prestar servicios profesionales a la Oficina de Tic para la realización de analítica de datos en la Unidad Administrativa Especial de Servicios Públicos - UAESP permitiendo la generación informe que atiendan los lineamientos técnicos respectivamente"/>
    <s v="JHOAN SEBASTIAN RUSSO FLOREZ"/>
    <n v="50000000"/>
    <n v="10000000"/>
    <m/>
    <n v="5"/>
    <n v="50000000"/>
    <s v="OFICINA DE TECNOLOGIAS DE LA INFORMACION Y LAS COMUNICACIONES-TICS"/>
  </r>
  <r>
    <n v="277"/>
    <s v="UAESP-283-2026"/>
    <d v="2026-01-26T00:00:00"/>
    <x v="1"/>
    <x v="5"/>
    <x v="1"/>
    <s v="UAESP-283-2026"/>
    <n v="80161500"/>
    <s v="https://community.secop.gov.co/Public/Tendering/ContractNoticePhases/View?PPI=CO1.PPI.45367440&amp;isFromPublicArea=True&amp;isModal=False"/>
    <s v="firmado"/>
    <s v="1 1. Inversión"/>
    <s v="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EVER DANIEL ZAMBRANO MORANTES"/>
    <n v="25200000"/>
    <n v="4200000"/>
    <m/>
    <n v="6"/>
    <n v="25200000"/>
    <s v="SUBDIRECCION DE SERVICIOS FUNERARIOS Y ALUMBRADO PUBLICO-SSFAP"/>
  </r>
  <r>
    <n v="278"/>
    <s v="UAESP-284-2026"/>
    <d v="2026-01-26T00:00:00"/>
    <x v="1"/>
    <x v="5"/>
    <x v="1"/>
    <s v="UAESP-284-2026"/>
    <n v="80161500"/>
    <s v="https://community.secop.gov.co/Public/Tendering/ContractNoticePhases/View?PPI=CO1.PPI.45367460&amp;isFromPublicArea=True&amp;isModal=False"/>
    <s v="EN EJECUCION"/>
    <s v="1 1. Inversión"/>
    <s v="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NHATTAN ALEJANDRO ANTONIO SOSA"/>
    <n v="96000000"/>
    <n v="8000000"/>
    <m/>
    <n v="12"/>
    <n v="96000000"/>
    <s v="SUBDIRECCION DE RECOLECCION, BARRIDO Y LIMPIEZA-RBL"/>
  </r>
  <r>
    <n v="279"/>
    <s v="UAESP-69-2026"/>
    <d v="2026-01-14T00:00:00"/>
    <x v="1"/>
    <x v="1"/>
    <x v="1"/>
    <s v="UAESP-69-2026"/>
    <n v="80111600"/>
    <s v="https://community.secop.gov.co/Public/Tendering/ContractNoticePhases/View?PPI=CO1.PPI.44732636&amp;isFromPublicArea=True&amp;isModal=False"/>
    <s v="EN EJECUCION"/>
    <s v="2 2. Funcionamiento"/>
    <s v="SA-024 Prestar servicios profesionales para apoyar la implementación de acciones afirmativas para fortalecer a la población recicladora y sus organizaciones en los componentes técnicos y de gestión en territorio"/>
    <s v="MARÍA CAMILA SARMIENTO SÁNCHEZ"/>
    <n v="86680000"/>
    <n v="7880000"/>
    <m/>
    <n v="11"/>
    <n v="86680000"/>
    <s v="SUBDIRECCION DE APROVECHAMIENTO-SA"/>
  </r>
  <r>
    <n v="280"/>
    <s v="UAESP-150-2026"/>
    <d v="2026-01-20T00:00:00"/>
    <x v="2"/>
    <x v="3"/>
    <x v="1"/>
    <s v="UAESP-150-2026"/>
    <n v="80111600"/>
    <s v="https://community.secop.gov.co/Public/Tendering/ContractNoticePhases/View?PPI=CO1.PPI.45049490&amp;isFromPublicArea=True&amp;isModal=False"/>
    <s v="firmado"/>
    <s v="2 2. Funcionamiento"/>
    <s v="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
    <s v="MARIA CENAIDA BERNAL"/>
    <n v="46200000"/>
    <n v="4200000"/>
    <m/>
    <n v="11"/>
    <n v="46200000"/>
    <s v="SUBDIRECCION DE APROVECHAMIENTO-SA"/>
  </r>
  <r>
    <n v="281"/>
    <s v="UAESP-287-2026"/>
    <d v="2026-01-26T00:00:00"/>
    <x v="1"/>
    <x v="5"/>
    <x v="1"/>
    <s v="UAESP-287-2026"/>
    <n v="80111600"/>
    <s v="https://community.secop.gov.co/Public/Tendering/ContractNoticePhases/View?PPI=CO1.PPI.45398369&amp;isFromPublicArea=True&amp;isModal=False"/>
    <s v="firmado"/>
    <s v="1 1. Inversión"/>
    <s v="SAF-066 Prestar los servicios profesionales para apoyar a la Subdirección Administrativa y Financiera en las actividades, procesos, procedimientos, proyectos, programas y requerimientos relacionados con la gestión administrativa del Despacho."/>
    <s v="CARLOS ANDRÉS GUZMÁN RODRÍGUEZ"/>
    <n v="95000000"/>
    <n v="9500000"/>
    <m/>
    <n v="10"/>
    <n v="95000000"/>
    <s v="SUBDIRECCION ADMINISTRATIVA Y FINANCIERA-SAF"/>
  </r>
  <r>
    <n v="282"/>
    <s v="UAESP-288-2026"/>
    <d v="2026-01-26T00:00:00"/>
    <x v="1"/>
    <x v="5"/>
    <x v="1"/>
    <s v="UAESP-288-2026"/>
    <n v="80111600"/>
    <s v="https://community.secop.gov.co/Public/Tendering/ContractNoticePhases/View?PPI=CO1.PPI.45387985&amp;isFromPublicArea=True&amp;isModal=False"/>
    <s v="firmado"/>
    <s v="1 1. Inversión"/>
    <s v="RBL-132 Prestar los servicios profesionales a la Subdirección de RBL de la UAESP, en las acciones necesarias para el fortalecimiento de la participación ciudadana y gestión social divulgando y promocionando el manejo adecuado de residuos sólidos en Bogotá D.C."/>
    <s v="Diana Carolina Bautista Naranjo"/>
    <n v="94560000"/>
    <n v="7880000"/>
    <m/>
    <n v="12"/>
    <n v="94560000"/>
    <s v="SUBDIRECCION DE RECOLECCION, BARRIDO Y LIMPIEZA-RBL"/>
  </r>
  <r>
    <n v="283"/>
    <s v="UAESP-289-2026"/>
    <d v="2026-01-26T00:00:00"/>
    <x v="1"/>
    <x v="5"/>
    <x v="1"/>
    <s v="UAESP-289-2026"/>
    <n v="80111600"/>
    <s v="https://community.secop.gov.co/Public/Tendering/ContractNoticePhases/View?PPI=CO1.PPI.45404850&amp;isFromPublicArea=True&amp;isModal=False"/>
    <s v="firmado"/>
    <s v="1 1. Inversión"/>
    <s v="SAP-018 Prestar servicios profesionales a la Subdirección de Servicios Funerarios y Alumbrado Público, requeridos para adelantar trámite de requerimientos, PQRS y solicitudes de entes de control."/>
    <s v="Silvio Alfredo Padron Hernandez"/>
    <n v="110000000"/>
    <n v="10000000"/>
    <m/>
    <n v="11"/>
    <n v="110000000"/>
    <s v="SUBDIRECCION DE SERVICIOS FUNERARIOS Y ALUMBRADO PUBLICO-SSFAP"/>
  </r>
  <r>
    <n v="284"/>
    <s v="UAESP-290-2026"/>
    <d v="2026-01-26T00:00:00"/>
    <x v="4"/>
    <x v="10"/>
    <x v="0"/>
    <s v="UAESP-SAMC-06-2025"/>
    <s v="43231513 43233001"/>
    <s v="https://community.secop.gov.co/Public/Tendering/ContractNoticePhases/View?PPI=CO1.PPI.43599524&amp;isFromPublicArea=True&amp;isModal=False"/>
    <s v="firmado"/>
    <s v="2 2. Funcionamiento"/>
    <s v="SAF-091 Implementación y puesta en marcha de Sistema de Gestión Documental Electrónico de Archivo de la Unidad Administrativa Especial de Servicios Públicos - UAESP"/>
    <s v="SKINA TECHNOLOGIES "/>
    <n v="580000000"/>
    <n v="58000000"/>
    <m/>
    <n v="10"/>
    <n v="580000000"/>
    <s v="SUBDIRECCION ADMINISTRATIVA Y FINANCIERA-SAF"/>
  </r>
  <r>
    <n v="285"/>
    <s v="UAESP-291-2026"/>
    <d v="2026-01-26T00:00:00"/>
    <x v="1"/>
    <x v="5"/>
    <x v="1"/>
    <s v="UAESP-291-2026"/>
    <n v="80111600"/>
    <s v="https://community.secop.gov.co/Public/Tendering/ContractNoticePhases/View?PPI=CO1.PPI.45396906&amp;isFromPublicArea=True&amp;isModal=False"/>
    <s v="firmado"/>
    <s v="1 1. Inversión"/>
    <s v="TIC-004 Prestar servicios profesionales de desarrollo de nuevas funcionalidades, soporte y mantenimiento de las herramientas administrativas en la Unidad Administrativa Especial de Servicios Públicos - UAESP"/>
    <s v="Mauricio Forero Gonzalez"/>
    <n v="87343137"/>
    <n v="8734313.7"/>
    <m/>
    <n v="10"/>
    <n v="87343137"/>
    <s v="OFICINA DE TECNOLOGIAS DE LA INFORMACION Y LAS COMUNICACIONES-TICS"/>
  </r>
  <r>
    <n v="286"/>
    <s v="UAESP-292-2026"/>
    <d v="2026-01-26T00:00:00"/>
    <x v="1"/>
    <x v="5"/>
    <x v="1"/>
    <s v="UAESP-292-2026"/>
    <n v="80111600"/>
    <s v="https://community.secop.gov.co/Public/Tendering/ContractNoticePhases/View?PPI=CO1.PPI.45397833&amp;isFromPublicArea=True&amp;isModal=False"/>
    <s v="EN EJECUCION"/>
    <s v="1 1. Inversión"/>
    <s v="OACRI-023 Prestar servicios de apoyo a la gestion para coordinar la estrategia digitalde la Unidad Administrativa Especial de Servicios Públicos (UAESP), en el marco del for-fallecimiento de las estrategias de comunicaciones de la entidad."/>
    <s v="Xiomara Catalina Piñeros Muñoz"/>
    <n v="30000000"/>
    <n v="6000000"/>
    <m/>
    <n v="5"/>
    <n v="30000000"/>
    <s v="OFICINA ASESORA DE COMUNICACIONES Y RELACIONES INTERINSTITUCIONALES-OACRI"/>
  </r>
  <r>
    <n v="287"/>
    <s v="UAESP-293-2026"/>
    <d v="2026-01-26T00:00:00"/>
    <x v="1"/>
    <x v="5"/>
    <x v="1"/>
    <s v="UAESP-293-2026"/>
    <n v="80111600"/>
    <s v="https://community.secop.gov.co/Public/Tendering/ContractNoticePhases/View?PPI=CO1.PPI.45412219&amp;isFromPublicArea=True&amp;isModal=False"/>
    <s v="firmado"/>
    <s v="1 1. Inversión"/>
    <s v="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Oscar Andres Capera Rodriguez"/>
    <n v="96000000"/>
    <n v="8000000"/>
    <m/>
    <n v="12"/>
    <n v="96000000"/>
    <s v="SUBDIRECCION DE RECOLECCION, BARRIDO Y LIMPIEZA-RBL"/>
  </r>
  <r>
    <n v="288"/>
    <s v="UAESP-294-2026"/>
    <d v="2026-01-26T00:00:00"/>
    <x v="1"/>
    <x v="5"/>
    <x v="1"/>
    <s v="UAESP-294-2026"/>
    <n v="80111600"/>
    <s v="https://community.secop.gov.co/Public/Tendering/ContractNoticePhases/View?PPI=CO1.PPI.45402070&amp;isFromPublicArea=True&amp;isModal=False"/>
    <s v="EN EJECUCION"/>
    <s v="1 1. Inversión"/>
    <s v="SAF-061 Prestar servicios profesionales a la Subdirección Administrativa y Financiera de la Unidad Administrativa Especial de servicios públicos -UAESP, en la ejecución de actividades relacionadas con la gestión financiera y contable de la UAESP"/>
    <s v="Santiago Pacheco Garcia"/>
    <n v="58800000"/>
    <n v="7350000"/>
    <m/>
    <n v="8"/>
    <n v="58800000"/>
    <s v="SUBDIRECCION ADMINISTRATIVA Y FINANCIERA-SAF"/>
  </r>
  <r>
    <n v="289"/>
    <s v="UAESP-295-2026"/>
    <d v="2026-01-26T00:00:00"/>
    <x v="2"/>
    <x v="3"/>
    <x v="1"/>
    <s v="UAESP-295-2026"/>
    <n v="80111600"/>
    <s v="https://community.secop.gov.co/Public/Tendering/ContractNoticePhases/View?PPI=CO1.PPI.45399258&amp;isFromPublicArea=True&amp;isModal=False"/>
    <s v="firmado"/>
    <s v="1 1. Inversión"/>
    <s v="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sé Edgar Olaya"/>
    <n v="3151629"/>
    <n v="3151629"/>
    <m/>
    <n v="1"/>
    <n v="3151629"/>
    <s v="SUBDIRECCION DE SERVICIOS FUNERARIOS Y ALUMBRADO PUBLICO-SSFAP"/>
  </r>
  <r>
    <n v="290"/>
    <s v="UAESP-296-2026"/>
    <d v="2026-01-26T00:00:00"/>
    <x v="2"/>
    <x v="3"/>
    <x v="1"/>
    <s v="UAESP-296-2026"/>
    <n v="80111600"/>
    <s v="https://community.secop.gov.co/Public/Tendering/ContractNoticePhases/View?PPI=CO1.PPI.45401302&amp;isFromPublicArea=True&amp;isModal=False"/>
    <s v="EN EJECUCION"/>
    <s v="1 1. Inversión"/>
    <s v="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
    <s v="Javier Alonso Useda Gomez"/>
    <n v="50000000"/>
    <n v="5000000"/>
    <m/>
    <n v="10"/>
    <n v="50000000"/>
    <s v="SUBDIRECCION ADMINISTRATIVA Y FINANCIERA-SAF"/>
  </r>
  <r>
    <n v="291"/>
    <s v="UAESP-297-2026"/>
    <d v="2026-01-26T00:00:00"/>
    <x v="1"/>
    <x v="5"/>
    <x v="1"/>
    <s v="UAESP-297-2026"/>
    <n v="80111600"/>
    <s v="https://community.secop.gov.co/Public/Tendering/ContractNoticePhases/View?PPI=CO1.PPI.45399648&amp;isFromPublicArea=True&amp;isModal=False"/>
    <s v="firmado"/>
    <s v="1 1. Inversión"/>
    <s v="OAP-021 Prestar servicios profesionales en la gestión y seguimiento de las actividades relacionadas con el Plan Institucional de Gestión Ambiental; al igual que de los demás procesos asignados a la Oficina Asesora de Planeación de la UAESP"/>
    <s v="angela viviana orozco cubillos"/>
    <n v="53000000"/>
    <n v="10600000"/>
    <m/>
    <n v="5"/>
    <n v="53000000"/>
    <s v="OFICINA ASESORA DE PLANEACION-OAP"/>
  </r>
  <r>
    <n v="292"/>
    <s v="UAESP-298-2026"/>
    <d v="2026-01-26T00:00:00"/>
    <x v="1"/>
    <x v="5"/>
    <x v="1"/>
    <s v="UAESP-298-2026"/>
    <n v="80161500"/>
    <s v="https://community.secop.gov.co/Public/Tendering/ContractNoticePhases/View?PPI=CO1.PPI.45402848&amp;isFromPublicArea=True&amp;isModal=False"/>
    <s v="EN EJECUCION"/>
    <s v="1 1. Inversión"/>
    <s v="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frén Mauricio Romero Gomez"/>
    <n v="96000000"/>
    <n v="8000000"/>
    <m/>
    <n v="12"/>
    <n v="96000000"/>
    <s v="SUBDIRECCION DE RECOLECCION, BARRIDO Y LIMPIEZA-RBL"/>
  </r>
  <r>
    <n v="293"/>
    <s v="UAESP-299-2026"/>
    <d v="2026-01-26T00:00:00"/>
    <x v="2"/>
    <x v="3"/>
    <x v="1"/>
    <s v="UAESP-299-2026"/>
    <n v="80161500"/>
    <s v="https://community.secop.gov.co/Public/Tendering/ContractNoticePhases/View?PPI=CO1.PPI.45399886&amp;isFromPublicArea=True&amp;isModal=False"/>
    <s v="EN EJECUCION"/>
    <s v="1 1. Inversión"/>
    <s v="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WALTER GARZON BUITRAGO"/>
    <n v="94440000"/>
    <n v="7870000"/>
    <m/>
    <n v="12"/>
    <n v="94440000"/>
    <s v="SUBDIRECCION DE RECOLECCION, BARRIDO Y LIMPIEZA-RBL"/>
  </r>
  <r>
    <n v="294"/>
    <s v="UAESP-300-2026"/>
    <d v="2026-01-26T00:00:00"/>
    <x v="1"/>
    <x v="5"/>
    <x v="1"/>
    <s v="UAESP-300-2026"/>
    <n v="80111600"/>
    <s v="https://community.secop.gov.co/Public/Tendering/ContractNoticePhases/View?PPI=CO1.PPI.45435728&amp;isFromPublicArea=True&amp;isModal=False"/>
    <s v="EN EJECUCION"/>
    <s v="1 1. Inversión"/>
    <s v="SAL-032 Brindar los servicios profesionales en la Subdirección de Asuntos Legales desde el componente jurídico en los tramites propios de la gestión, actualización y seguimiento del Sistema Integrado de Gestión de la UAESP.  "/>
    <s v="Guillermo Fernando Varón Hernandez"/>
    <n v="126360000"/>
    <n v="12636000"/>
    <m/>
    <n v="10"/>
    <n v="126360000"/>
    <s v="SUBDIRECCION DE ASUNTOS LEGALES-SAL"/>
  </r>
  <r>
    <n v="295"/>
    <s v="UAESP-301-2026"/>
    <d v="2026-01-27T00:00:00"/>
    <x v="1"/>
    <x v="5"/>
    <x v="1"/>
    <s v="UAESP-301-2026"/>
    <n v="80161500"/>
    <s v="https://community.secop.gov.co/Public/Tendering/ContractNoticePhases/View?PPI=CO1.PPI.45407106&amp;isFromPublicArea=True&amp;isModal=False"/>
    <s v="firmado"/>
    <s v="1 1. Inversión"/>
    <s v="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LAURA PALACIOS"/>
    <n v="120000000"/>
    <n v="10000000"/>
    <m/>
    <n v="12"/>
    <n v="120000000"/>
    <s v="SUBDIRECCION DE RECOLECCION, BARRIDO Y LIMPIEZA-RBL"/>
  </r>
  <r>
    <n v="296"/>
    <s v="UAESP-302-2026"/>
    <d v="2026-01-27T00:00:00"/>
    <x v="1"/>
    <x v="5"/>
    <x v="1"/>
    <s v="UAESP-302-2026"/>
    <n v="80161500"/>
    <s v="https://community.secop.gov.co/Public/Tendering/ContractNoticePhases/View?PPI=CO1.PPI.45443887&amp;isFromPublicArea=True&amp;isModal=False"/>
    <s v="EN EJECUCION"/>
    <s v="1 1. Inversión"/>
    <s v="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
    <s v="David Felipe Nieves González"/>
    <n v="45000000"/>
    <n v="7500000"/>
    <m/>
    <n v="6"/>
    <n v="45000000"/>
    <s v="SUBDIRECCION ADMINISTRATIVA Y FINANCIERA-SAF"/>
  </r>
  <r>
    <n v="297"/>
    <s v="UAESP-303-2026."/>
    <d v="2026-01-27T00:00:00"/>
    <x v="1"/>
    <x v="5"/>
    <x v="1"/>
    <s v="UAESP-303-2026."/>
    <n v="80161500"/>
    <s v="https://community.secop.gov.co/Public/Tendering/ContractNoticePhases/View?PPI=CO1.PPI.45418917&amp;isFromPublicArea=True&amp;isModal=False"/>
    <s v="EN EJECUCION"/>
    <s v="1 1. Inversión"/>
    <s v="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s v="ANDRES FELIPE RODRIGUEZ PEÑA"/>
    <n v="68250000"/>
    <n v="6825000"/>
    <m/>
    <n v="10"/>
    <n v="68250000"/>
    <s v="OFICINA DE TECNOLOGIAS DE LA INFORMACION Y LAS COMUNICACIONES-TICS"/>
  </r>
  <r>
    <n v="298"/>
    <s v="UAESP-304-2026"/>
    <d v="2026-01-27T00:00:00"/>
    <x v="1"/>
    <x v="5"/>
    <x v="1"/>
    <s v="UAESP-304-2026"/>
    <n v="80161500"/>
    <s v="https://community.secop.gov.co/Public/Tendering/ContractNoticePhases/View?PPI=CO1.PPI.45424210&amp;isFromPublicArea=True&amp;isModal=False"/>
    <s v="firmado"/>
    <s v="1 1. Inversión"/>
    <s v="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
    <s v="STEPHANY LIZBETH QUINTANA RAMIREZ"/>
    <n v="47400000"/>
    <n v="7900000"/>
    <m/>
    <n v="6"/>
    <n v="47400000"/>
    <s v="SUBDIRECCION DE SERVICIOS FUNERARIOS Y ALUMBRADO PUBLICO-SSFAP"/>
  </r>
  <r>
    <n v="299"/>
    <s v="UAESP-305-2026"/>
    <d v="2026-01-27T00:00:00"/>
    <x v="1"/>
    <x v="5"/>
    <x v="1"/>
    <s v="UAESP-305-2026"/>
    <n v="80161500"/>
    <s v="https://community.secop.gov.co/Public/Tendering/ContractNoticePhases/View?PPI=CO1.PPI.45416138&amp;isFromPublicArea=True&amp;isModal=False"/>
    <s v="firmado"/>
    <s v="1 1. Inversión"/>
    <s v="SAF-043 Prestar servicios de apoyo a la gestión en la Subdirección Administrativa y Financiera Presupuesto, en el registro y seguimiento de las operaciones presupuestales en los aplicativos dispuestos por la UAESP."/>
    <s v="NANCY CAROLINA HERNANDEZ GUTIERREZ"/>
    <n v="60000000"/>
    <n v="6000000"/>
    <m/>
    <n v="10"/>
    <n v="60000000"/>
    <s v="SUBDIRECCION ADMINISTRATIVA Y FINANCIERA-SAF"/>
  </r>
  <r>
    <n v="300"/>
    <s v="UAESP-306-2026"/>
    <d v="2026-01-27T00:00:00"/>
    <x v="1"/>
    <x v="5"/>
    <x v="1"/>
    <s v="UAESP-306-2026"/>
    <n v="80161500"/>
    <s v="https://community.secop.gov.co/Public/Tendering/ContractNoticePhases/View?PPI=CO1.PPI.45413511&amp;isFromPublicArea=True&amp;isModal=False"/>
    <s v="firmado"/>
    <s v="1 1. Inversión"/>
    <s v="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s v="Pablo Emilio Herrera Celis"/>
    <n v="126000000"/>
    <n v="10500000"/>
    <m/>
    <n v="12"/>
    <n v="126000000"/>
    <s v="OFICINA ASESORA DE PLANEACION-OAP"/>
  </r>
  <r>
    <n v="301"/>
    <s v="UAESP-307-2026"/>
    <d v="2026-01-27T00:00:00"/>
    <x v="2"/>
    <x v="3"/>
    <x v="1"/>
    <s v="UAESP-307-2026"/>
    <n v="80161500"/>
    <s v="https://community.secop.gov.co/Public/Tendering/ContractNoticePhases/View?PPI=CO1.PPI.45418368&amp;isFromPublicArea=True&amp;isModal=False"/>
    <s v="EN EJECUCION"/>
    <s v="1 1. Inversión"/>
    <s v="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Andrés Felipe Martínez Pavas"/>
    <n v="60000000"/>
    <n v="5000000"/>
    <m/>
    <n v="12"/>
    <n v="60000000"/>
    <s v="SUBDIRECCION DE RECOLECCION, BARRIDO Y LIMPIEZA-RBL"/>
  </r>
  <r>
    <n v="302"/>
    <s v="UAESP-308-2026"/>
    <d v="2026-01-27T00:00:00"/>
    <x v="1"/>
    <x v="5"/>
    <x v="1"/>
    <s v="UAESP-308-2026"/>
    <n v="80161500"/>
    <s v="https://community.secop.gov.co/Public/Tendering/ContractNoticePhases/View?PPI=CO1.PPI.45430028&amp;isFromPublicArea=True&amp;isModal=False"/>
    <s v="firmado"/>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 CARLOS CASTRO LOZANO"/>
    <n v="96000000"/>
    <n v="8000000"/>
    <m/>
    <n v="12"/>
    <n v="96000000"/>
    <s v="SUBDIRECCION DE RECOLECCION, BARRIDO Y LIMPIEZA-RBL"/>
  </r>
  <r>
    <n v="303"/>
    <s v="UAESP-309-2026"/>
    <d v="2026-01-27T00:00:00"/>
    <x v="1"/>
    <x v="5"/>
    <x v="1"/>
    <s v="UAESP-309-2026"/>
    <n v="80161500"/>
    <s v="https://community.secop.gov.co/Public/Tendering/ContractNoticePhases/View?PPI=CO1.PPI.45420619&amp;isFromPublicArea=True&amp;isModal=False"/>
    <s v="EN EJECUCION"/>
    <s v="1 1. Inversión"/>
    <s v="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
    <s v="DIANA DEL PILAR ROMERO VARILA"/>
    <n v="57600000"/>
    <n v="9600000"/>
    <m/>
    <n v="6"/>
    <n v="57600000"/>
    <s v="OFICINA DE CONTROL INTERNO"/>
  </r>
  <r>
    <n v="304"/>
    <s v="UAESP-310-2026"/>
    <d v="2026-01-27T00:00:00"/>
    <x v="2"/>
    <x v="3"/>
    <x v="1"/>
    <s v="UAESP-310-2026"/>
    <n v="80161500"/>
    <s v="https://community.secop.gov.co/Public/Tendering/ContractNoticePhases/View?PPI=CO1.PPI.45420822&amp;isFromPublicArea=True&amp;isModal=False"/>
    <s v="EN EJECUCION"/>
    <s v="1 1. Inversión"/>
    <s v="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arol Alberto Arboleda Jimenez"/>
    <n v="94440000"/>
    <n v="7870000"/>
    <m/>
    <n v="12"/>
    <n v="94440000"/>
    <s v="SUBDIRECCION DE RECOLECCION, BARRIDO Y LIMPIEZA-RBL"/>
  </r>
  <r>
    <n v="305"/>
    <s v="UAESP-311-2026"/>
    <d v="2026-01-27T00:00:00"/>
    <x v="1"/>
    <x v="5"/>
    <x v="1"/>
    <s v="UAESP-311-2026"/>
    <n v="80161500"/>
    <s v="https://community.secop.gov.co/Public/Tendering/ContractNoticePhases/View?PPI=CO1.PPI.45424160&amp;isFromPublicArea=True&amp;isModal=False"/>
    <s v="EN EJECUCION"/>
    <s v="1 1. Inversión"/>
    <s v="RBL-133 Prestar los servicios profesionales a la Subdirección de RBL de la UAESP, en las acciones necesarias para el fortalecimiento de la participación ciudadana y gestión social divulgando y promocionando el manejo adecuado de residuos sólidos en Bogotá D.C."/>
    <s v="ANGIE CATHERIN GOMEZ BUITRAGO"/>
    <n v="94560000"/>
    <n v="7880000"/>
    <m/>
    <n v="12"/>
    <n v="94560000"/>
    <s v="SUBDIRECCION DE RECOLECCION, BARRIDO Y LIMPIEZA-RBL"/>
  </r>
  <r>
    <n v="306"/>
    <s v="UAESP-374-2026"/>
    <d v="2026-01-28T00:00:00"/>
    <x v="2"/>
    <x v="4"/>
    <x v="1"/>
    <s v="UAESP-374-2026"/>
    <n v="80111600"/>
    <s v="https://www.secop.gov.co/CO1BusinessLine/Tendering/ProcedureEdit/View?docUniqueIdentifier=CO1.REQ.10001091&amp;prevCtxLbl=Proceso&amp;prevCtxUrl=https%3a%2f%2fwww.secop.gov.co%3a443%2fCO1BusinessLine%2fTendering%2fBuyerWorkArea%2fIndex%3fdocUniqueIdentifier%3dCO1.BDOS.9832966"/>
    <s v="FIRMADO "/>
    <s v="1 1. Inversión"/>
    <s v="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MAURICIO MENESES DELGADO"/>
    <n v="56700000"/>
    <n v="6300000"/>
    <m/>
    <n v="9"/>
    <n v="56700000"/>
    <s v="SUBDIRECCION DE APROVECHAMIENTO-SA"/>
  </r>
  <r>
    <n v="307"/>
    <s v="UAESP-313-2026"/>
    <d v="2026-01-27T00:00:00"/>
    <x v="1"/>
    <x v="5"/>
    <x v="1"/>
    <s v="UAESP-313-2026"/>
    <n v="80161500"/>
    <s v="https://community.secop.gov.co/Public/Tendering/ContractNoticePhases/View?PPI=CO1.PPI.45427965&amp;isFromPublicArea=True&amp;isModal=False"/>
    <s v="firmado"/>
    <s v="1 1. Inversión"/>
    <s v="OAP-014 Prestar servicios profesionales apoyando técnicamente la actualización y demás actividades asociadas con el SIG - PAI; al igual que de los demás procesos asignados a la Oficina Asesora de Planeación de la UAESP."/>
    <s v="Vanessa Chapman Iglesias "/>
    <n v="45000000"/>
    <n v="9000000"/>
    <m/>
    <n v="5"/>
    <n v="45000000"/>
    <s v="OFICINA ASESORA DE PLANEACION-OAP"/>
  </r>
  <r>
    <n v="308"/>
    <s v="UAESP-314-2026"/>
    <d v="2026-01-27T00:00:00"/>
    <x v="1"/>
    <x v="5"/>
    <x v="1"/>
    <s v="UAESP-314-2026"/>
    <n v="80161500"/>
    <s v="https://community.secop.gov.co/Public/Tendering/ContractNoticePhases/View?PPI=CO1.PPI.45429528&amp;isFromPublicArea=True&amp;isModal=Fals"/>
    <s v="EN EJECUCION"/>
    <s v="1 1. Inversión"/>
    <s v="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David Ariza Talero"/>
    <n v="96000000"/>
    <n v="8000000"/>
    <m/>
    <n v="12"/>
    <n v="96000000"/>
    <s v="SUBDIRECCION DE RECOLECCION, BARRIDO Y LIMPIEZA-RBL"/>
  </r>
  <r>
    <n v="309"/>
    <s v="UAESP-315-2026"/>
    <d v="2026-01-27T00:00:00"/>
    <x v="2"/>
    <x v="3"/>
    <x v="1"/>
    <s v="UAESP-315-2026"/>
    <n v="80161500"/>
    <s v="https://community.secop.gov.co/Public/Tendering/ContractNoticePhases/View?PPI=CO1.PPI.45430049&amp;isFromPublicArea=True&amp;isModal=False"/>
    <s v="firmado"/>
    <s v="1 1. Inversión"/>
    <s v="SSF-021 Prestar servicios de apoyo a la Subdirección de Servicios Funerarios y Alumbrado Público de la Unidad Administrativa Especial de Servicios Públicos - UAESP en gestiones administrativas y operativas requeridas por la Supervisión."/>
    <s v="John Alexander Chingate Celeita"/>
    <n v="23400000"/>
    <n v="3900000"/>
    <m/>
    <n v="6"/>
    <n v="23400000"/>
    <s v="SUBDIRECCION DE SERVICIOS FUNERARIOS Y ALUMBRADO PUBLICO-SSFAP"/>
  </r>
  <r>
    <n v="310"/>
    <s v="UAESP-316-2026"/>
    <d v="2026-01-27T00:00:00"/>
    <x v="2"/>
    <x v="3"/>
    <x v="1"/>
    <s v="UAESP-316-2026"/>
    <n v="80161500"/>
    <s v="https://community.secop.gov.co/Public/Tendering/ContractNoticePhases/View?PPI=CO1.PPI.45430562&amp;isFromPublicArea=True&amp;isModal=False"/>
    <s v="EN EJECUCION"/>
    <s v="1 1. Inversión"/>
    <s v="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SINUHE WALTARI AYURE VELASQUEZ"/>
    <n v="60000000"/>
    <n v="5000000"/>
    <m/>
    <n v="12"/>
    <n v="60000000"/>
    <s v="SUBDIRECCION DE RECOLECCION, BARRIDO Y LIMPIEZA-RBL"/>
  </r>
  <r>
    <n v="311"/>
    <s v="UAESP-317-2026."/>
    <d v="2026-01-27T00:00:00"/>
    <x v="1"/>
    <x v="5"/>
    <x v="1"/>
    <s v="UAESP-317-2026."/>
    <n v="80161500"/>
    <s v="https://community.secop.gov.co/Public/Tendering/ContractNoticePhases/View?PPI=CO1.PPI.45432056&amp;isFromPublicArea=True&amp;isModal=False"/>
    <s v="firmado"/>
    <s v="1 1. Inversión"/>
    <s v="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
    <s v="Jizeth Hael González Ramírez"/>
    <n v="57600000"/>
    <n v="9600000"/>
    <m/>
    <n v="6"/>
    <n v="57600000"/>
    <s v="OFICINA DE CONTROL INTERNO"/>
  </r>
  <r>
    <n v="312"/>
    <s v="UAESP-318-2026"/>
    <d v="2026-01-27T00:00:00"/>
    <x v="1"/>
    <x v="5"/>
    <x v="1"/>
    <s v="UAESP-318-2026"/>
    <n v="80161500"/>
    <s v="https://community.secop.gov.co/Public/Tendering/ContractNoticePhases/View?PPI=CO1.PPI.45432494&amp;isFromPublicArea=True&amp;isModal=False"/>
    <s v="firmado"/>
    <s v="1 1. Inversión"/>
    <s v="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ula Daniela Caro Moreno"/>
    <n v="96000000"/>
    <n v="8000000"/>
    <m/>
    <n v="12"/>
    <n v="96000000"/>
    <s v="SUBDIRECCION DE RECOLECCION, BARRIDO Y LIMPIEZA-RBL"/>
  </r>
  <r>
    <n v="313"/>
    <s v="UAESP-319-2026"/>
    <d v="2026-01-27T00:00:00"/>
    <x v="1"/>
    <x v="5"/>
    <x v="1"/>
    <s v="UAESP-319-2026"/>
    <n v="80161500"/>
    <s v="https://community.secop.gov.co/Public/Tendering/ContractNoticePhases/View?PPI=CO1.PPI.45433393&amp;isFromPublicArea=True&amp;isModal=False"/>
    <s v="EN EJECUCION"/>
    <s v="1 1. Inversión"/>
    <s v="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ego Andrés Rojas Sierra"/>
    <n v="96000000"/>
    <n v="8000000"/>
    <m/>
    <n v="12"/>
    <n v="96000000"/>
    <s v="SUBDIRECCION DE RECOLECCION, BARRIDO Y LIMPIEZA-RBL"/>
  </r>
  <r>
    <n v="314"/>
    <s v="UAESP-320-2026"/>
    <d v="2026-01-27T00:00:00"/>
    <x v="1"/>
    <x v="5"/>
    <x v="1"/>
    <s v="UAESP-320-2026"/>
    <n v="80161500"/>
    <s v="https://community.secop.gov.co/Public/Tendering/ContractNoticePhases/View?PPI=CO1.PPI.45436329&amp;isFromPublicArea=True&amp;isModal=False"/>
    <s v="firmado"/>
    <s v="1 1. Inversión"/>
    <s v="SAF-045 Prestar servicios profesionales para apoyar a la Subdirección Administrativa y Financiera en la implementación, actualización y ejecución de las actividades del Sistema de Seguridad y Salud en el Trabajo."/>
    <s v="Lina Camila Paez Arias"/>
    <n v="63000000"/>
    <n v="6300000"/>
    <m/>
    <n v="10"/>
    <n v="63000000"/>
    <s v="SUBDIRECCION ADMINISTRATIVA Y FINANCIERA-SAF"/>
  </r>
  <r>
    <n v="315"/>
    <s v="UAESP-321-2026"/>
    <d v="2026-01-27T00:00:00"/>
    <x v="2"/>
    <x v="3"/>
    <x v="1"/>
    <s v="UAESP-321-2026"/>
    <n v="80161500"/>
    <s v=" https://community.secop.gov.co/Public/Tendering/ContractNoticePhases/View?PPI=CO1.PPI.45441185&amp;isFromPublicArea=True&amp;isModal=False"/>
    <s v="firmado"/>
    <s v="1 1. Inversión"/>
    <s v="SAF-074 Prestar servicios de apoyo para el proceso de Gestión Documental en la Subdirección Administrativa y Financiera de la Unidad Administrativa Especial de Servicios Públicos."/>
    <s v="Tania Carolina Martinez Martinez"/>
    <n v="70000000"/>
    <n v="7000000"/>
    <m/>
    <n v="10"/>
    <n v="70000000"/>
    <s v="SUBDIRECCION ADMINISTRATIVA Y FINANCIERA-SAF"/>
  </r>
  <r>
    <n v="316"/>
    <s v="UAESP-322-2026"/>
    <d v="2026-01-27T00:00:00"/>
    <x v="2"/>
    <x v="3"/>
    <x v="1"/>
    <s v="UAESP-322-2026"/>
    <n v="80161500"/>
    <s v="https://community.secop.gov.co/Public/Tendering/ContractNoticePhases/View?PPI=CO1.PPI.45438988&amp;isFromPublicArea=True&amp;isModal=False"/>
    <s v="EN EJECUCION"/>
    <s v="1 1. Inversión"/>
    <s v="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s v="Karen Yissel Amaya Rincon"/>
    <n v="48000000"/>
    <n v="8000000"/>
    <m/>
    <n v="6"/>
    <n v="48000000"/>
    <s v="SUBDIRECCION DE SERVICIOS FUNERARIOS Y ALUMBRADO PUBLICO-SSFAP"/>
  </r>
  <r>
    <n v="317"/>
    <s v="UAESP-323-2026"/>
    <d v="2026-01-27T00:00:00"/>
    <x v="1"/>
    <x v="5"/>
    <x v="1"/>
    <s v="UAESP-323-2026"/>
    <s v="82111900 86131504"/>
    <s v="https://community.secop.gov.co/Public/Tendering/ContractNoticePhases/View?PPI=CO1.PPI.45504815&amp;isFromPublicArea=True&amp;isModal=False"/>
    <s v="EN EJECUCION"/>
    <s v="1 1. Inversión"/>
    <s v="OACRI-024 Prestar los servicios profesionales, para el desarrollo de las actividades, documentos, respuestas e informes relacionados con los planes, programas, proyectos, y objetivos vinculados a la gestión de la dependencia y temas relacionados con calidad."/>
    <s v="Kelly Johanna Avila Ravelo"/>
    <n v="70000000"/>
    <n v="10000000"/>
    <m/>
    <n v="7"/>
    <n v="70000000"/>
    <s v="OFICINA ASESORA DE COMUNICACIONES Y RELACIONES INTERINSTITUCIONALES-OACRI"/>
  </r>
  <r>
    <n v="318"/>
    <s v="UAESP-324-2026"/>
    <d v="2026-01-27T00:00:00"/>
    <x v="1"/>
    <x v="5"/>
    <x v="1"/>
    <s v="UAESP-324-2026"/>
    <n v="80161500"/>
    <s v="https://community.secop.gov.co/Public/Tendering/ContractNoticePhases/View?PPI=CO1.PPI.45450337&amp;isFromPublicArea=True&amp;isModal=False "/>
    <s v="EN EJECUCION"/>
    <s v="1 1. Inversión"/>
    <s v="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
    <s v="Maria Paula Correal Sarmiento"/>
    <n v="57600000"/>
    <n v="9600000"/>
    <m/>
    <n v="6"/>
    <n v="57600000"/>
    <s v="OFICINA DE CONTROL INTERNO"/>
  </r>
  <r>
    <n v="319"/>
    <s v="UAESP-325-2026"/>
    <d v="2026-01-27T00:00:00"/>
    <x v="1"/>
    <x v="5"/>
    <x v="1"/>
    <s v="UAESP-325-2026"/>
    <n v="80161500"/>
    <s v="https://community.secop.gov.co/Public/Tendering/ContractNoticePhases/View?PPI=CO1.PPI.45450863&amp;isFromPublicArea=True&amp;isModal=False"/>
    <s v="EN EJECUCION"/>
    <s v="1 1. Inversión"/>
    <s v="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
    <s v="JEIMY ANDREA OCHOA AREVALO"/>
    <n v="52200000"/>
    <n v="8700000"/>
    <m/>
    <n v="6"/>
    <n v="52200000"/>
    <s v="OFICINA DE CONTROL INTERNO"/>
  </r>
  <r>
    <n v="320"/>
    <s v="UAESP-326-2026"/>
    <d v="2026-01-27T00:00:00"/>
    <x v="2"/>
    <x v="3"/>
    <x v="1"/>
    <s v="UAESP-326-2026"/>
    <n v="80161500"/>
    <s v="https://community.secop.gov.co/Public/Tendering/ContractNoticePhases/View?PPI=CO1.PPI.45451766&amp;isFromPublicArea=True&amp;isModal=False"/>
    <s v="firmado"/>
    <s v="1 1. Inversión"/>
    <s v="SAF-046 Prestar servicios de apoyo para apoyar a la Subdirección Administrativa y Financiera en el seguimiento en la ejecución de los planes, procesos y programas del área de Talento Humano de la UAESP."/>
    <s v="CAROLINA PADILLA RODRÍGUEZ"/>
    <n v="49000000"/>
    <n v="8166666.666666667"/>
    <m/>
    <n v="6"/>
    <n v="49000000"/>
    <s v="SUBDIRECCION ADMINISTRATIVA Y FINANCIERA-SAF"/>
  </r>
  <r>
    <n v="321"/>
    <s v="UAESP-327-2026"/>
    <d v="2026-01-27T00:00:00"/>
    <x v="1"/>
    <x v="5"/>
    <x v="1"/>
    <s v="UAESP-327-2026"/>
    <n v="80161500"/>
    <s v="https://community.secop.gov.co/Public/Tendering/ContractNoticePhases/View?PPI=CO1.PPI.45523970&amp;isFromPublicArea=True&amp;isModal=False"/>
    <s v="firmado"/>
    <s v="1 1. Inversión"/>
    <s v="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 MAURICIO GARCÍA OTÁLORA"/>
    <n v="96000000"/>
    <n v="8000000"/>
    <m/>
    <n v="12"/>
    <n v="96000000"/>
    <s v="SUBDIRECCION DE RECOLECCION, BARRIDO Y LIMPIEZA-RBL"/>
  </r>
  <r>
    <n v="322"/>
    <s v="UAESP-328-2026"/>
    <d v="2026-01-27T00:00:00"/>
    <x v="1"/>
    <x v="5"/>
    <x v="1"/>
    <s v="UAESP-328-2026"/>
    <n v="80161500"/>
    <s v="https://community.secop.gov.co/Public/Tendering/ContractNoticePhases/View?PPI=CO1.PPI.45480097&amp;isFromPublicArea=True&amp;isModal=False"/>
    <s v="EN EJECUCION"/>
    <s v="1 1. Inversión"/>
    <s v="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RODOLFO ALBERTO PARRA AGUDELO"/>
    <n v="96000000"/>
    <n v="8000000"/>
    <m/>
    <n v="12"/>
    <n v="96000000"/>
    <s v="SUBDIRECCION DE RECOLECCION, BARRIDO Y LIMPIEZA-RBL"/>
  </r>
  <r>
    <n v="323"/>
    <s v="UAESP-329-2026"/>
    <d v="2026-01-27T00:00:00"/>
    <x v="2"/>
    <x v="3"/>
    <x v="1"/>
    <s v="UAESP-329-2026"/>
    <n v="80161500"/>
    <s v="https://community.secop.gov.co/Public/Tendering/ContractNoticePhases/View?PPI=CO1.PPI.45490313&amp;isFromPublicArea=True&amp;isModal=False"/>
    <s v="firmado"/>
    <s v="1 1. Inversión"/>
    <s v="TIC-027 Prestar servicios de apoyo en el desarrollo de nuevas funcionalidades, soporte y mantenimiento de las aplicaciones tecnologicas en la Unidad Administrativa Especial de Servicios Públicos – UAESP"/>
    <s v="Juan Esteban Lugo"/>
    <n v="63000000"/>
    <n v="7000000"/>
    <m/>
    <n v="9"/>
    <n v="63000000"/>
    <s v="OFICINA DE TECNOLOGIAS DE LA INFORMACION Y LAS COMUNICACIONES-TICS"/>
  </r>
  <r>
    <n v="324"/>
    <s v="UAESP-330-2026"/>
    <d v="2026-01-28T00:00:00"/>
    <x v="1"/>
    <x v="5"/>
    <x v="1"/>
    <s v="UAESP-330-2026"/>
    <n v="80161500"/>
    <s v="https://community.secop.gov.co/Public/Tendering/ContractNoticePhases/View?PPI=CO1.PPI.45460509&amp;isFromPublicArea=True&amp;isModal=False"/>
    <s v="EN EJECUCION"/>
    <s v="1 1. Inversión"/>
    <s v="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FABIAN RICARDO PERTUZ PEÑA"/>
    <n v="96000000"/>
    <n v="8000000"/>
    <m/>
    <n v="12"/>
    <n v="96000000"/>
    <s v="SUBDIRECCION DE RECOLECCION, BARRIDO Y LIMPIEZA-RBL"/>
  </r>
  <r>
    <n v="325"/>
    <s v="UAESP-331-2026"/>
    <d v="2026-01-28T00:00:00"/>
    <x v="1"/>
    <x v="5"/>
    <x v="1"/>
    <s v="UAESP-331-2026"/>
    <n v="80161500"/>
    <s v="https://community.secop.gov.co/Public/Tendering/ContractNoticePhases/View?PPI=CO1.PPI.45461937&amp;isFromPublicArea=True&amp;isModal=False"/>
    <s v="EN EJECUCION"/>
    <s v="1 1. Inversión"/>
    <s v="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
    <s v="BONUS BANCA DE INVERSION SAS"/>
    <n v="490875000"/>
    <n v="44625000"/>
    <m/>
    <n v="11"/>
    <n v="490875000"/>
    <s v="SUBDIRECCION DE RECOLECCION, BARRIDO Y LIMPIEZA-RBL"/>
  </r>
  <r>
    <n v="326"/>
    <s v="UAESP-332-2026"/>
    <d v="2026-01-28T00:00:00"/>
    <x v="1"/>
    <x v="5"/>
    <x v="1"/>
    <s v="UAESP-332-2026"/>
    <n v="80111600"/>
    <s v="https://community.secop.gov.co/Public/Tendering/ContractNoticePhases/View?PPI=CO1.PPI.45489528&amp;isFromPublicArea=True&amp;isModal=False"/>
    <s v="firmado"/>
    <s v="2 2. Funcionamiento"/>
    <s v="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s v="Wilmer Mosquera Albornoz"/>
    <n v="75816000"/>
    <n v="12636000"/>
    <m/>
    <n v="6"/>
    <n v="75816000"/>
    <s v="SUBDIRECCION DE ASUNTOS LEGALES-SAL"/>
  </r>
  <r>
    <n v="327"/>
    <s v="UAESP-333-2026"/>
    <d v="2026-01-28T00:00:00"/>
    <x v="1"/>
    <x v="5"/>
    <x v="1"/>
    <s v="UAESP-333-2026"/>
    <n v="80111600"/>
    <s v="https://community.secop.gov.co/Public/Tendering/ContractNoticePhases/View?PPI=CO1.PPI.45491686&amp;isFromPublicArea=True&amp;isModal=False"/>
    <s v="EN REVISION PROVEEDOR"/>
    <s v="1 1. Inversión"/>
    <s v="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s v="MARIA FERNANDA CRUZ RODRÍGUEZ"/>
    <n v="94770000"/>
    <n v="9477000"/>
    <m/>
    <n v="10"/>
    <n v="94770000"/>
    <s v="SUBDIRECCION DE ASUNTOS LEGALES-SAL"/>
  </r>
  <r>
    <n v="328"/>
    <s v="UAESP-334-2026"/>
    <d v="2026-01-28T00:00:00"/>
    <x v="1"/>
    <x v="5"/>
    <x v="1"/>
    <s v="UAESP-334-2026"/>
    <n v="80161500"/>
    <s v="https://community.secop.gov.co/Public/Tendering/ContractNoticePhases/View?PPI=CO1.PPI.45480001&amp;isFromPublicArea=True&amp;isModal=False"/>
    <s v="firmado"/>
    <s v="1 1. Inversión"/>
    <s v="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Luis Ernesto Rincon Ascencio"/>
    <n v="96000000"/>
    <n v="8000000"/>
    <m/>
    <n v="12"/>
    <n v="96000000"/>
    <s v="SUBDIRECCION DE RECOLECCION, BARRIDO Y LIMPIEZA-RBL"/>
  </r>
  <r>
    <n v="329"/>
    <s v="UAESP-335-2026"/>
    <d v="2026-01-28T00:00:00"/>
    <x v="1"/>
    <x v="5"/>
    <x v="1"/>
    <s v="UAESP-335-2026"/>
    <n v="80161500"/>
    <s v="https://community.secop.gov.co/Public/Tendering/ContractNoticePhases/View?PPI=CO1.PPI.45463056&amp;isFromPublicArea=True&amp;isModal=False"/>
    <s v="firmado"/>
    <s v="1 1. Inversión"/>
    <s v="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William Fernando Latorre Ortiz"/>
    <n v="96000000"/>
    <n v="8000000"/>
    <m/>
    <n v="12"/>
    <n v="96000000"/>
    <s v="SUBDIRECCION DE RECOLECCION, BARRIDO Y LIMPIEZA-RBL"/>
  </r>
  <r>
    <n v="330"/>
    <s v="UAESP-336-2026"/>
    <d v="2026-01-28T00:00:00"/>
    <x v="1"/>
    <x v="5"/>
    <x v="1"/>
    <s v="UAESP-336-2026"/>
    <n v="80111600"/>
    <s v="https://community.secop.gov.co/Public/Tendering/ContractNoticePhases/View?PPI=CO1.PPI.45466924&amp;isFromPublicArea=True&amp;isModal=False"/>
    <s v="firmado"/>
    <s v="1 1. Inversión"/>
    <s v="SA-032 Prestar servicios profesionales a la Subdirección de Aprovechamiento para apoyar las actividades administrativas y técnicas de las acciones relacionadas con el fortalecimiento de la actividad de aprovechamiento y sus prestadores"/>
    <s v="MAURICIO PAEZ BUSTOS"/>
    <n v="47280000"/>
    <n v="7880000"/>
    <m/>
    <n v="6"/>
    <n v="47280000"/>
    <s v="SUBDIRECCION DE APROVECHAMIENTO-SA"/>
  </r>
  <r>
    <n v="331"/>
    <s v="UAESP-337-2026"/>
    <d v="2026-01-28T00:00:00"/>
    <x v="2"/>
    <x v="3"/>
    <x v="1"/>
    <s v="UAESP-337-2026"/>
    <n v="80161500"/>
    <s v="https://community.secop.gov.co/Public/Tendering/ContractNoticePhases/View?PPI=CO1.PPI.45465346&amp;isFromPublicArea=True&amp;isModal=False"/>
    <s v="EN EJECUCION"/>
    <s v="1 1. Inversión"/>
    <s v="SAF-056 Prestar servicios de apoyo a la subdirección Administrativa y Financiera de la Unidad Administrativa Especial de Servicios Públicos - UAESP, en la ejecución de actividades relacionadas con la gestión financiera y contable de la UAESP."/>
    <s v="JOHAN FELIPE AVILA LOPEZ"/>
    <n v="38500000"/>
    <n v="5500000"/>
    <m/>
    <n v="7"/>
    <n v="38500000"/>
    <s v="SUBDIRECCION ADMINISTRATIVA Y FINANCIERA-SAF"/>
  </r>
  <r>
    <n v="332"/>
    <s v="UAESP-338-2026"/>
    <d v="2026-01-28T00:00:00"/>
    <x v="1"/>
    <x v="5"/>
    <x v="1"/>
    <s v="UAESP-338-2026"/>
    <n v="80161500"/>
    <s v="https://community.secop.gov.co/Public/Tendering/ContractNoticePhases/View?PPI=CO1.PPI.45465959&amp;isFromPublicArea=True&amp;isModal=False"/>
    <s v="EN EJECUCION"/>
    <s v="1 1. Inversión"/>
    <s v="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OSCAR EDUARDO PAEZ ESPITIA"/>
    <n v="96000000"/>
    <n v="8000000"/>
    <m/>
    <n v="12"/>
    <n v="96000000"/>
    <s v="SUBDIRECCION DE RECOLECCION, BARRIDO Y LIMPIEZA-RBL"/>
  </r>
  <r>
    <n v="333"/>
    <s v="UAESP-339-2026"/>
    <d v="2026-01-28T00:00:00"/>
    <x v="1"/>
    <x v="5"/>
    <x v="1"/>
    <s v="UAESP-339-2026"/>
    <n v="80161500"/>
    <s v="https://community.secop.gov.co/Public/Tendering/ContractNoticePhases/View?PPI=CO1.PPI.45478401&amp;isFromPublicArea=True&amp;isModal=False"/>
    <s v="EN EJECUCION"/>
    <s v="1 1. Inversión"/>
    <s v="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ana Melisa Peña Romero"/>
    <n v="96000000"/>
    <n v="8000000"/>
    <m/>
    <n v="12"/>
    <n v="96000000"/>
    <s v="SUBDIRECCION DE RECOLECCION, BARRIDO Y LIMPIEZA-RBL"/>
  </r>
  <r>
    <n v="334"/>
    <s v="UAESP-340-2026"/>
    <d v="2026-01-28T00:00:00"/>
    <x v="1"/>
    <x v="5"/>
    <x v="1"/>
    <s v="UAESP-340-2026"/>
    <n v="80161500"/>
    <s v="https://community.secop.gov.co/Public/Tendering/ContractNoticePhases/View?PPI=CO1.PPI.45487694&amp;isFromPublicArea=True&amp;isModal=False"/>
    <s v="EN EJECUCION"/>
    <s v="1 1. Inversión"/>
    <s v="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sika Katherin Sanchez Correa"/>
    <n v="96000000"/>
    <n v="8000000"/>
    <m/>
    <n v="12"/>
    <n v="96000000"/>
    <s v="SUBDIRECCION DE RECOLECCION, BARRIDO Y LIMPIEZA-RBL"/>
  </r>
  <r>
    <n v="335"/>
    <s v="UAESP-341-2026"/>
    <d v="2026-01-28T00:00:00"/>
    <x v="1"/>
    <x v="5"/>
    <x v="1"/>
    <s v="UAESP-341-2026"/>
    <n v="80161500"/>
    <s v="https://community.secop.gov.co/Public/Tendering/ContractNoticePhases/View?PPI=CO1.PPI.45497342&amp;isFromPublicArea=True&amp;isModal=False"/>
    <s v="firmado"/>
    <s v="1 1. Inversión"/>
    <s v="SAF-050 Prestar servicios profesionales a la Subdirección Administrativa y Financiera en el desarrollo de las actividades los planes y programas de la Gestión de Talento Humano de la UAESP"/>
    <s v="ANDRES RICARDO MARTINEZ GOMEZ"/>
    <n v="70000000"/>
    <n v="7000000"/>
    <m/>
    <n v="10"/>
    <n v="70000000"/>
    <s v="SUBDIRECCION ADMINISTRATIVA Y FINANCIERA-SAF"/>
  </r>
  <r>
    <n v="336"/>
    <s v="UAESP-342-2026"/>
    <d v="2026-01-28T00:00:00"/>
    <x v="1"/>
    <x v="5"/>
    <x v="1"/>
    <s v="UAESP-342-2026"/>
    <n v="80161500"/>
    <s v="https://community.secop.gov.co/Public/Tendering/ContractNoticePhases/View?PPI=CO1.PPI.45492946&amp;isFromPublicArea=True&amp;isModal=False"/>
    <s v="firmado"/>
    <s v="1 1. Inversión"/>
    <s v="SAF-070 Prestar servicios profesionales para apoyar a la Subdirección Administrativa y Financiera en la gestión y actuaciones contables asociados con las Políticas y procedimientos contables y/o tributarias aplicables a la Unidad Administrativa Especial de Servicios Públicos."/>
    <s v="LAURA MARCELA LOPEZ DOMINGUEZ"/>
    <n v="67200000"/>
    <n v="8400000"/>
    <m/>
    <n v="8"/>
    <n v="67200000"/>
    <s v="SUBDIRECCION ADMINISTRATIVA Y FINANCIERA-SAF"/>
  </r>
  <r>
    <n v="337"/>
    <s v="UAESP-343-2026"/>
    <d v="2026-01-28T00:00:00"/>
    <x v="1"/>
    <x v="5"/>
    <x v="1"/>
    <s v="UAESP-343-2026"/>
    <n v="80161500"/>
    <s v="https://community.secop.gov.co/Public/Tendering/ContractNoticePhases/View?PPI=CO1.PPI.45483979&amp;isFromPublicArea=True&amp;isModal=False"/>
    <s v="firmado"/>
    <s v="1 1. Inversión"/>
    <s v="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
    <s v="DIANA SOCORRO GALLO BALLESTEROS"/>
    <n v="42000000"/>
    <n v="7000000"/>
    <m/>
    <n v="6"/>
    <n v="42000000"/>
    <s v="SUBDIRECCION ADMINISTRATIVA Y FINANCIERA-SAF"/>
  </r>
  <r>
    <n v="338"/>
    <s v="UAESP-344-2026"/>
    <d v="2026-01-28T00:00:00"/>
    <x v="1"/>
    <x v="5"/>
    <x v="1"/>
    <s v="UAESP-344-2026"/>
    <n v="80161500"/>
    <s v="https://community.secop.gov.co/Public/Tendering/ContractNoticePhases/View?PPI=CO1.PPI.45492744&amp;isFromPublicArea=True&amp;isModal=False"/>
    <s v="firmado"/>
    <s v="1 1. Inversión"/>
    <s v="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 Maria Paula Castañeda Contento"/>
    <n v="8000000"/>
    <n v="8000000"/>
    <m/>
    <n v="1"/>
    <n v="8000000"/>
    <s v="SUBDIRECCION DE SERVICIOS FUNERARIOS Y ALUMBRADO PUBLICO-SSFAP"/>
  </r>
  <r>
    <n v="339"/>
    <s v="UAESP-345-2026"/>
    <d v="2026-01-28T00:00:00"/>
    <x v="1"/>
    <x v="5"/>
    <x v="1"/>
    <s v="UAESP-345-2026"/>
    <n v="80161500"/>
    <s v="https://community.secop.gov.co/Public/Tendering/ContractNoticePhases/View?PPI=CO1.PPI.45493501&amp;isFromPublicArea=True&amp;isModal=False"/>
    <s v="EN EJECUCION "/>
    <s v="2 2. Funcionamiento"/>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GDA CELENA MANOSALVA DE CELIS"/>
    <n v="96000000"/>
    <n v="8000000"/>
    <m/>
    <n v="12"/>
    <n v="96000000"/>
    <s v="SUBDIRECCION DE RECOLECCION, BARRIDO Y LIMPIEZA-RBL"/>
  </r>
  <r>
    <n v="340"/>
    <s v="UAESP-346-2026"/>
    <d v="2026-01-28T00:00:00"/>
    <x v="1"/>
    <x v="5"/>
    <x v="1"/>
    <s v="UAESP-346-2026"/>
    <n v="80161500"/>
    <s v="https://community.secop.gov.co/Public/Tendering/ContractNoticePhases/View?PPI=CO1.PPI.45498456&amp;isFromPublicArea=True&amp;isModal=False"/>
    <s v="firmado"/>
    <s v="1 1. Inversión"/>
    <s v="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LEIDY CAROLINA MONTES MORALES"/>
    <n v="77000000"/>
    <n v="7000000"/>
    <m/>
    <n v="11"/>
    <n v="77000000"/>
    <s v="SUBDIRECCION DE SERVICIOS FUNERARIOS Y ALUMBRADO PUBLICO-SSFAP"/>
  </r>
  <r>
    <n v="341"/>
    <s v="UAESP-347-2026"/>
    <d v="2026-01-28T00:00:00"/>
    <x v="2"/>
    <x v="3"/>
    <x v="1"/>
    <s v="UAESP-347-2026"/>
    <n v="80161500"/>
    <s v="https://community.secop.gov.co/Public/Tendering/ContractNoticePhases/View?PPI=CO1.PPI.45553319&amp;isFromPublicArea=True&amp;isModal=False"/>
    <s v="firmado"/>
    <s v="1 1. Inversión"/>
    <s v="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ORGE ELIAS FERIS CAUSIL"/>
    <n v="60000000"/>
    <n v="5000000"/>
    <m/>
    <n v="12"/>
    <n v="60000000"/>
    <s v="SUBDIRECCION DE RECOLECCION, BARRIDO Y LIMPIEZA-RBL"/>
  </r>
  <r>
    <n v="342"/>
    <s v="UAESP-348-2026"/>
    <d v="2026-01-28T00:00:00"/>
    <x v="1"/>
    <x v="5"/>
    <x v="1"/>
    <s v="UAESP-348-2026"/>
    <n v="80161500"/>
    <s v="https://community.secop.gov.co/Public/Tendering/ContractNoticePhases/View?PPI=CO1.PPI.45501037&amp;isFromPublicArea=True&amp;isModal=False"/>
    <s v="firmado"/>
    <s v="1 1. Inversión"/>
    <s v="SAF-067 Prestar servicios profesionales a la Subdirección Administrativa y Financiera en el proceso de gestión documental referente a la elaboración y actualización de los instrumentos archivístico Tablas de Valoración Documental y componentes MIGDA."/>
    <s v="Marilyn Daniela Durán Rangel"/>
    <n v="50400000"/>
    <n v="8400000"/>
    <m/>
    <n v="6"/>
    <n v="50400000"/>
    <s v="SUBDIRECCION ADMINISTRATIVA Y FINANCIERA-SAF"/>
  </r>
  <r>
    <n v="343"/>
    <s v="UAESP-349-2026"/>
    <d v="2026-01-28T00:00:00"/>
    <x v="1"/>
    <x v="5"/>
    <x v="1"/>
    <s v="UAESP-349-2026"/>
    <n v="80161500"/>
    <s v="https://community.secop.gov.co/Public/Tendering/ContractNoticePhases/View?PPI=CO1.PPI.45501119&amp;isFromPublicArea=True&amp;isModal=False"/>
    <s v="firmado"/>
    <s v="1 1. Inversión"/>
    <s v="SAF-049 Prestar servicios de apoyo a la gestión a la Subdirección Administrativa y Financiera a través de actividades relacionadas con la organización física y digital de documentación para la correspondencia de la Unidad Administrativa Especial de Servicios Públicos."/>
    <s v="Juan Carlos Quintero Hernandez"/>
    <n v="33075000"/>
    <n v="4725000"/>
    <m/>
    <n v="7"/>
    <n v="33075000"/>
    <s v="SUBDIRECCION ADMINISTRATIVA Y FINANCIERA-SAF"/>
  </r>
  <r>
    <n v="344"/>
    <s v="UAESP-350-2026"/>
    <d v="2026-01-28T00:00:00"/>
    <x v="2"/>
    <x v="3"/>
    <x v="1"/>
    <s v="UAESP-350-2026"/>
    <s v="82111900 86131504"/>
    <s v=" https://community.secop.gov.co/Public/Tendering/ContractNoticePhases/View?PPI=CO1.PPI.45504761&amp;isFromPublicArea=True&amp;isModal=False "/>
    <s v="EN EJECUCION"/>
    <s v="1 1. Inversión"/>
    <s v="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
    <s v="CRISTHEL CÁRDENAS MENDEZ"/>
    <n v="71000000"/>
    <n v="6454545.454545454"/>
    <m/>
    <n v="11"/>
    <n v="71000000"/>
    <s v="OFICINA ASESORA DE COMUNICACIONES Y RELACIONES INTERINSTITUCIONALES-OACRI"/>
  </r>
  <r>
    <n v="345"/>
    <s v="UAESP-351-2026"/>
    <d v="2026-01-28T00:00:00"/>
    <x v="1"/>
    <x v="5"/>
    <x v="1"/>
    <s v="UAESP-351-2026"/>
    <n v="80161500"/>
    <s v="https://community.secop.gov.co/Public/Tendering/ContractNoticePhases/View?PPI=CO1.PPI.45505268&amp;isFromPublicArea=True&amp;isModal=False"/>
    <s v="firmado"/>
    <s v="1 1. Inversión"/>
    <s v="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José Alejandro Roa Pinto"/>
    <n v="8000000"/>
    <n v="8000000"/>
    <m/>
    <n v="1"/>
    <n v="8000000"/>
    <s v="SUBDIRECCION DE SERVICIOS FUNERARIOS Y ALUMBRADO PUBLICO-SSFAP"/>
  </r>
  <r>
    <n v="346"/>
    <s v="UAESP-352-2026"/>
    <d v="2026-01-28T00:00:00"/>
    <x v="2"/>
    <x v="3"/>
    <x v="1"/>
    <s v="UAESP-352-2026"/>
    <s v="82111900 86131504 83121700"/>
    <s v="https://community.secop.gov.co/Public/Tendering/ContractNoticePhases/View?PPI=CO1.PPI.45504935&amp;isFromPublicArea=True&amp;isModal=False"/>
    <s v="firmado"/>
    <s v="1 1. Inversión"/>
    <s v="OACRI-004 Prestar servicios de apoyo a la gestion para producir y generar piezas gráficas y comunicativas de actividades internas y misionales de la Unidad Administrativa Especial de Servicios Públicos."/>
    <s v="WILSON ALFONSO NEIRA SALGADO"/>
    <n v="77000000"/>
    <n v="7000000"/>
    <m/>
    <n v="11"/>
    <n v="77000000"/>
    <s v="OFICINA ASESORA DE COMUNICACIONES Y RELACIONES INTERINSTITUCIONALES-OACRI"/>
  </r>
  <r>
    <n v="347"/>
    <s v="UAESP-353-2026"/>
    <d v="2026-01-28T00:00:00"/>
    <x v="1"/>
    <x v="5"/>
    <x v="1"/>
    <s v="UAESP-353-2026"/>
    <n v="80161500"/>
    <s v="https://community.secop.gov.co/Public/Tendering/ContractNoticePhases/View?PPI=CO1.PPI.45533944&amp;isFromPublicArea=True&amp;isModal=False "/>
    <s v="firmado"/>
    <s v="2 2. Funcionamiento"/>
    <s v="DG-013 Prestar servicios profesionales para apoyar la articulación y seguimiento de la planeación institucional, con énfasis en la operación y mejora continua del Sistema de Gestión de Calidad, indicadores, planes de mejoramiento y control documenta"/>
    <s v="CRISTHIAN CAMILO RODRIGUEZ MELO"/>
    <n v="43200000"/>
    <n v="7200000"/>
    <m/>
    <n v="6"/>
    <n v="43200000"/>
    <s v="DIRECCION GENERAL"/>
  </r>
  <r>
    <n v="348"/>
    <s v="UAESP-354-2026"/>
    <d v="2026-01-28T00:00:00"/>
    <x v="1"/>
    <x v="5"/>
    <x v="1"/>
    <s v="UAESP-354-2026"/>
    <n v="80161500"/>
    <s v="https://community.secop.gov.co/Public/Tendering/ContractNoticePhases/View?PPI=CO1.PPI.45517091&amp;isFromPublicArea=True&amp;isModal=False"/>
    <s v="FIRMADO "/>
    <s v="1 1. Inversión"/>
    <s v="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
    <s v="JAIRO ENRIQUE PEÑARANDA TORRADO"/>
    <n v="120000000"/>
    <n v="10000000"/>
    <m/>
    <n v="12"/>
    <n v="120000000"/>
    <s v="SUBDIRECCION DE RECOLECCION, BARRIDO Y LIMPIEZA-RBL"/>
  </r>
  <r>
    <n v="349"/>
    <s v="UAESP-72-2026"/>
    <d v="2026-01-16T00:00:00"/>
    <x v="2"/>
    <x v="3"/>
    <x v="1"/>
    <s v="UAESP-72-2026"/>
    <n v="80111600"/>
    <s v="https://community.secop.gov.co/Public/Tendering/ContractNoticePhases/View?PPI=CO1.PPI.44736428&amp;isFromPublicArea=True&amp;isModal=False"/>
    <s v="FIRMADO "/>
    <s v="1 1. Inversión"/>
    <s v="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
    <s v="MAYRETH NATALY PEREZ CUERVO"/>
    <n v="37800000"/>
    <n v="4200000"/>
    <m/>
    <n v="9"/>
    <n v="37800000"/>
    <s v="SUBDIRECCION DE APROVECHAMIENTO-SA"/>
  </r>
  <r>
    <n v="350"/>
    <s v="UAESP-180-2026"/>
    <d v="2026-01-21T00:00:00"/>
    <x v="2"/>
    <x v="3"/>
    <x v="1"/>
    <s v="UAESP-180-2026"/>
    <n v="80111600"/>
    <s v="https://community.secop.gov.co/Public/Tendering/ContractNoticePhases/View?PPI=CO1.PPI.45106837&amp;isFromPublicArea=True&amp;isModal=False"/>
    <s v="firmado"/>
    <s v="1 1. Inversión"/>
    <s v="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LEXANDRA PEÑA LONDOÑO"/>
    <n v="56700000"/>
    <n v="6300000"/>
    <m/>
    <n v="9"/>
    <n v="56700000"/>
    <s v="SUBDIRECCION DE APROVECHAMIENTO-SA"/>
  </r>
  <r>
    <n v="351"/>
    <s v="UAESP-357-2026"/>
    <d v="2026-01-28T00:00:00"/>
    <x v="1"/>
    <x v="5"/>
    <x v="1"/>
    <s v="UAESP-357-2026"/>
    <n v="80161500"/>
    <s v="https://community.secop.gov.co/Public/Tendering/ContractNoticePhases/View?PPI=CO1.PPI.45543648&amp;isFromPublicArea=True&amp;isModal=False"/>
    <s v="FIRMADO "/>
    <s v="1 1. Inversión"/>
    <s v="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
    <s v="ALEXANDER RAMIREZ GRANADOS"/>
    <n v="43450000"/>
    <n v="7241666.666666667"/>
    <m/>
    <n v="6"/>
    <n v="43450000"/>
    <s v="SUBDIRECCION DE SERVICIOS FUNERARIOS Y ALUMBRADO PUBLICO-SSFAP"/>
  </r>
  <r>
    <n v="352"/>
    <s v="UAESP-358-2026"/>
    <d v="2026-01-28T00:00:00"/>
    <x v="1"/>
    <x v="5"/>
    <x v="1"/>
    <s v="UAESP-358-2026"/>
    <n v="80161500"/>
    <s v="https://community.secop.gov.co/Public/Tendering/ContractNoticePhases/View?PPI=CO1.PPI.45558240&amp;isFromPublicArea=True&amp;isModal=False"/>
    <s v="FIRMADO "/>
    <s v="2 2. Funcionamiento"/>
    <s v="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
    <s v="SASHA TORRADO PUERTA"/>
    <n v="48000000"/>
    <n v="6000000"/>
    <m/>
    <n v="8"/>
    <n v="48000000"/>
    <s v="DIRECCION GENERAL"/>
  </r>
  <r>
    <n v="353"/>
    <s v="UAESP-359-2026"/>
    <d v="2026-01-28T00:00:00"/>
    <x v="1"/>
    <x v="5"/>
    <x v="1"/>
    <s v="UAESP-359-2026"/>
    <n v="80161500"/>
    <s v=" https://community.secop.gov.co/Public/Tendering/ContractNoticePhases/View?PPI=CO1.PPI.45548763&amp;isFromPublicArea=True&amp;isModal=False"/>
    <s v="FIRMADO "/>
    <s v="1 1. Inversión"/>
    <s v="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Paola Andrea Cruz Barragan"/>
    <n v="8000000"/>
    <n v="8000000"/>
    <m/>
    <n v="1"/>
    <n v="8000000"/>
    <s v="SUBDIRECCION DE SERVICIOS FUNERARIOS Y ALUMBRADO PUBLICO-SSFAP"/>
  </r>
  <r>
    <n v="354"/>
    <s v="UAESP-360-2026"/>
    <d v="2026-01-28T00:00:00"/>
    <x v="1"/>
    <x v="5"/>
    <x v="1"/>
    <s v="UAESP-360-2026"/>
    <n v="80161500"/>
    <s v=" https://community.secop.gov.co/Public/Tendering/ContractNoticePhases/View?PPI=CO1.PPI.45546286&amp;isFromPublicArea=True&amp;isModal=False"/>
    <s v="FIRMADO "/>
    <s v="1 1. Inversión"/>
    <s v="SAP-004 Prestar servicios profesionales desde el ámbito de la ingeniería eléctrica, para el desarrollo de actividades relacionadas con la revisión y aprobación de proyectos de Alumbrado Público."/>
    <s v="wilson Homero Dominguez Almanzar"/>
    <n v="99000000"/>
    <n v="9000000"/>
    <m/>
    <n v="11"/>
    <n v="99000000"/>
    <s v="SUBDIRECCION DE SERVICIOS FUNERARIOS Y ALUMBRADO PUBLICO-SSFAP"/>
  </r>
  <r>
    <n v="355"/>
    <s v="UAESP-361-2026"/>
    <d v="2026-01-28T00:00:00"/>
    <x v="1"/>
    <x v="5"/>
    <x v="1"/>
    <s v="UAESP-361-2026"/>
    <n v="80161500"/>
    <s v="https://community.secop.gov.co/Public/Tendering/ContractNoticePhases/View?PPI=CO1.PPI.45557729&amp;isFromPublicArea=True&amp;isModal=False"/>
    <s v="FIRMADO "/>
    <s v="1 1. Inversión"/>
    <s v="SAP-023 Prestar servicios profesionales a la Subdirección de Servicios Funerarios y Alumbrado Público en el componente ambiental, sanitario y de emisiones atmosféricas de interés de la subdirección"/>
    <s v="Jair Alberto Martinez Malaver"/>
    <n v="77000000"/>
    <n v="7000000"/>
    <m/>
    <n v="11"/>
    <n v="77000000"/>
    <s v="SUBDIRECCION DE SERVICIOS FUNERARIOS Y ALUMBRADO PUBLICO-SSFAP"/>
  </r>
  <r>
    <n v="356"/>
    <s v="UAESP-245-2026"/>
    <d v="2026-01-24T00:00:00"/>
    <x v="1"/>
    <x v="3"/>
    <x v="1"/>
    <s v="UAESP-245-2026"/>
    <n v="80161500"/>
    <s v="https://community.secop.gov.co/Public/Tendering/ContractNoticePhases/View?PPI=CO1.PPI.45336354&amp;isFromPublicArea=True&amp;isModal=False"/>
    <s v="firmado"/>
    <s v="1 1. Inversión"/>
    <s v="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NDREA CRISTANCHO TAMAYO"/>
    <n v="50400000"/>
    <n v="5040000"/>
    <m/>
    <n v="10"/>
    <n v="50400000"/>
    <s v="SUBDIRECCION DE APROVECHAMIENTO-SA"/>
  </r>
  <r>
    <n v="357"/>
    <s v="UAESP-364-2026"/>
    <d v="2026-01-28T00:00:00"/>
    <x v="1"/>
    <x v="5"/>
    <x v="1"/>
    <s v="UAESP-364-2026"/>
    <n v="80161500"/>
    <s v="https://community.secop.gov.co/Public/Tendering/ContractNoticePhases/View?PPI=CO1.PPI.45553190&amp;isFromPublicArea=True&amp;isModal=False"/>
    <s v="FIRMADO "/>
    <s v="1 1. Inversión"/>
    <s v="RBL-137 Prestar los servicios profesionales a la Subdirección de RBL de la UAESP, en las acciones necesarias para el fortalecimiento de la participación ciudadana y gestión social divulgando y promocionando el manejo adecuado de residuos sólidos en Bogotá D.C"/>
    <s v="JANNETT AMPARO MONTENEGRO BETANCOURT"/>
    <n v="94560000"/>
    <n v="7880000"/>
    <m/>
    <n v="12"/>
    <n v="94560000"/>
    <s v="SUBDIRECCION DE RECOLECCION, BARRIDO Y LIMPIEZA-RBL"/>
  </r>
  <r>
    <n v="358"/>
    <s v="UAESP-365-2026"/>
    <d v="2026-01-28T00:00:00"/>
    <x v="1"/>
    <x v="5"/>
    <x v="1"/>
    <s v="UAESP-365-2026"/>
    <n v="80161500"/>
    <s v="https://community.secop.gov.co/Public/Tendering/ContractNoticePhases/View?PPI=CO1.PPI.45562398&amp;isFromPublicArea=True&amp;isModal=False"/>
    <s v="FIRMADO "/>
    <s v="1 1. Inversión"/>
    <s v="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n Alexander López López"/>
    <n v="96000000"/>
    <n v="8000000"/>
    <m/>
    <n v="12"/>
    <n v="96000000"/>
    <s v="SUBDIRECCION DE RECOLECCION, BARRIDO Y LIMPIEZA-RBL"/>
  </r>
  <r>
    <n v="359"/>
    <s v="UAESP-366-2026"/>
    <d v="2026-01-28T00:00:00"/>
    <x v="2"/>
    <x v="4"/>
    <x v="1"/>
    <s v="UAESP-366-2026"/>
    <n v="80111600"/>
    <s v="https://community.secop.gov.co/Public/Tendering/ContractNoticePhases/View?PPI=CO1.PPI.45570894&amp;isFromPublicArea=True&amp;isModal=False"/>
    <s v="FIRMADO "/>
    <s v="1 1. Inversión"/>
    <s v="SAL-025 Acompalar y prestar servicios de apoyo a la gestión a la Subdirección de Asuntos Legales de la Unidad Administrativa Especial de Servicios públicos - UAESP, mediante la ejecución de actividades administrativas y de seguimiento a la gestión de la Subdirección."/>
    <s v="Cristian Camilo Ramos Martinez"/>
    <n v="76869000"/>
    <n v="7686900"/>
    <m/>
    <n v="10"/>
    <n v="76869000"/>
    <s v="SUBDIRECCION DE ASUNTOS LEGALES-SAL"/>
  </r>
  <r>
    <n v="360"/>
    <s v="UAESP-367-2026"/>
    <d v="2026-01-28T00:00:00"/>
    <x v="1"/>
    <x v="5"/>
    <x v="1"/>
    <s v="UAESP-367-2026"/>
    <n v="80161500"/>
    <s v="https://community.secop.gov.co/Public/Tendering/ContractNoticePhases/View?PPI=CO1.PPI.45560635&amp;isFromPublicArea=True&amp;isModal=False"/>
    <s v="EN EJECUCION"/>
    <s v="2 2. Funcionamiento"/>
    <s v="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
    <s v="Valentina Laverde"/>
    <n v="121500000"/>
    <n v="12150000"/>
    <m/>
    <n v="10"/>
    <n v="121500000"/>
    <s v="DIRECCION GENERAL"/>
  </r>
  <r>
    <n v="361"/>
    <s v="UAESP-368-2026"/>
    <d v="2026-01-28T00:00:00"/>
    <x v="1"/>
    <x v="5"/>
    <x v="1"/>
    <s v="UAESP-368-2026"/>
    <n v="80161500"/>
    <s v="https://community.secop.gov.co/Public/Tendering/ContractNoticePhases/View?PPI=CO1.PPI.45652838&amp;isFromPublicArea=True&amp;isModal=False"/>
    <s v="FIRMADO "/>
    <s v="1 1. Inversión"/>
    <s v="SAP-005 Prestar servicios profesionales desde el ámbito de la ingeniería eléctrica, para el desarrollo de actividades relacionadas con la revisión y aprobación de proyectos de Alumbrado Público."/>
    <s v="Erika Tatiana Mateus Galindo"/>
    <n v="99000000"/>
    <n v="9000000"/>
    <m/>
    <n v="11"/>
    <n v="99000000"/>
    <s v="SUBDIRECCION DE SERVICIOS FUNERARIOS Y ALUMBRADO PUBLICO-SSFAP"/>
  </r>
  <r>
    <n v="362"/>
    <s v="UAESP-369-2026"/>
    <d v="2026-01-28T00:00:00"/>
    <x v="1"/>
    <x v="5"/>
    <x v="1"/>
    <s v="UAESP-369-2026"/>
    <s v=" 80161500"/>
    <s v="https://community.secop.gov.co/Public/Tendering/ContractNoticePhases/View?PPI=CO1.PPI.45561970&amp;isFromPublicArea=True&amp;isModal=False"/>
    <s v="FIRMADO "/>
    <s v="1 1. Inversión"/>
    <s v="RBL-136 Prestar los servicios profesionales a la Subdirección de RBL de la UAESP, en las acciones necesarias para el fortalecimiento de la participación ciudadana y gestión social divulgando y promocionando el manejo adecuado de residuos sólidos en Bogotá D.C."/>
    <s v="Anddy Vanesa Guzmán Hurtado"/>
    <n v="94560000"/>
    <n v="7880000"/>
    <m/>
    <n v="12"/>
    <n v="94560000"/>
    <s v="SUBDIRECCION DE RECOLECCION, BARRIDO Y LIMPIEZA-RBL"/>
  </r>
  <r>
    <n v="363"/>
    <s v="UAESP-370-2026"/>
    <d v="2026-01-28T00:00:00"/>
    <x v="1"/>
    <x v="5"/>
    <x v="1"/>
    <s v="UAESP-370-2026"/>
    <n v="80161500"/>
    <s v="https://community.secop.gov.co/Public/Tendering/ContractNoticePhases/View?PPI=CO1.PPI.45560903&amp;isFromPublicArea=True&amp;isModal=False"/>
    <s v="FIRMADO "/>
    <s v="1 1. Inversión"/>
    <s v="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 STEPHANY FUENTES SANCHEZ"/>
    <n v="85410000"/>
    <n v="7117500"/>
    <m/>
    <n v="12"/>
    <n v="85410000"/>
    <s v="OFICINA DE CONTROL INTERNO DISCIPLINARIO-OCDI"/>
  </r>
  <r>
    <n v="364"/>
    <s v="UAESP-371-2026"/>
    <d v="2026-01-28T00:00:00"/>
    <x v="1"/>
    <x v="5"/>
    <x v="1"/>
    <s v="UAESP-371-2026"/>
    <n v="80161500"/>
    <s v="https://community.secop.gov.co/Public/Tendering/ContractNoticePhases/View?PPI=CO1.PPI.45567199&amp;isFromPublicArea=True&amp;isModal=False"/>
    <s v="FIRMADO "/>
    <s v="1 1. Inversión"/>
    <s v="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silvio brochero pinzon"/>
    <n v="96000000"/>
    <n v="8000000"/>
    <m/>
    <n v="12"/>
    <n v="96000000"/>
    <s v="SUBDIRECCION DE RECOLECCION, BARRIDO Y LIMPIEZA-RBL"/>
  </r>
  <r>
    <n v="365"/>
    <s v="UAESP-372-2026"/>
    <d v="2026-01-28T00:00:00"/>
    <x v="1"/>
    <x v="5"/>
    <x v="1"/>
    <s v="UAESP-372-2026"/>
    <n v="80161500"/>
    <s v="https://community.secop.gov.co/Public/Tendering/ContractNoticePhases/View?PPI=CO1.PPI.45567246&amp;isFromPublicArea=True&amp;isModal=False"/>
    <s v="FIRMADO "/>
    <s v="1 1. Inversión"/>
    <s v="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German Eduardo Ceballos Abello"/>
    <n v="96000000"/>
    <n v="8000000"/>
    <m/>
    <n v="12"/>
    <n v="96000000"/>
    <s v="SUBDIRECCION DE RECOLECCION, BARRIDO Y LIMPIEZA-RBL"/>
  </r>
  <r>
    <n v="366"/>
    <s v="UAESP-162-2026"/>
    <d v="2026-01-20T00:00:00"/>
    <x v="1"/>
    <x v="1"/>
    <x v="1"/>
    <s v="UAESP-162-2026"/>
    <n v="80111600"/>
    <s v="https://community.secop.gov.co/Public/Tendering/ContractNoticePhases/View?PPI=CO1.PPI.45076929&amp;isFromPublicArea=True&amp;isModal=False"/>
    <s v="firmado"/>
    <s v="1 1. Inversión"/>
    <s v="SA-026 Prestar servicios profesionales a la Subdirección de Aprovechamiento para apoyar la coordinación y gestión de acciones relacionadas con la asignación del recurso proveniente del Incentivo al Aprovechamiento y Tratamiento de residuos Sólidos (IAT)."/>
    <s v="Paula Andrea Rojas Barrero"/>
    <n v="64000000"/>
    <n v="8000000"/>
    <m/>
    <n v="8"/>
    <n v="64000000"/>
    <s v="SUBDIRECCION DE APROVECHAMIENTO-SA"/>
  </r>
  <r>
    <n v="367"/>
    <s v="UAESP-312-2026"/>
    <d v="2026-01-27T00:00:00"/>
    <x v="1"/>
    <x v="5"/>
    <x v="1"/>
    <s v="UAESP-312-2026"/>
    <n v="80111600"/>
    <s v="https://community.secop.gov.co/Public/Tendering/ContractNoticePhases/View?PPI=CO1.PPI.45424408&amp;isFromPublicArea=True&amp;isModal=False"/>
    <s v="firmado"/>
    <s v="2 2. Funcionamiento"/>
    <s v="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
    <s v="RAUL FELIPE GALLO CASTILLO"/>
    <n v="63040000"/>
    <n v="7880000"/>
    <m/>
    <n v="8"/>
    <n v="63040000"/>
    <s v="SUBDIRECCION DE APROVECHAMIENTO-SA"/>
  </r>
  <r>
    <n v="368"/>
    <s v="UAESP-375-2026"/>
    <d v="2026-01-28T00:00:00"/>
    <x v="1"/>
    <x v="11"/>
    <x v="1"/>
    <s v="UAESP-375-2026"/>
    <n v="80161500"/>
    <s v="https://www.secop.gov.co/CO1BusinessLine/Tendering/ProcedureEdit/View?docUniqueIdentifier=CO1.REQ.10001668&amp;prevCtxLbl=Proceso&amp;prevCtxUrl=https%3a%2f%2fwww.secop.gov.co%3a443%2fCO1BusinessLine%2fTendering%2fBuyerWorkArea%2fIndex%3fdocUniqueIdentifier%3dCO1.BDOS.9833611"/>
    <s v="FIRMADO "/>
    <s v="1 1. Inversión"/>
    <s v="OAP-010 Prestar servicios profesionales apoyando técnicamente las actividades del proceso de transparencia, comunicaciones y realizar el seguimiento, evaluación y actualización al Plan de Gestión Integral de Residuos Sólidos – PGIRS.JAZMINE BEATRIZ IBAÑEZ LOZANO"/>
    <s v="JAZMINE BEATRIZ IBAÑEZ LOZANO"/>
    <n v="144000000"/>
    <n v="12000000"/>
    <m/>
    <n v="12"/>
    <n v="144000000"/>
    <s v="OFICINA ASESORA DE PLANEACION-OAP"/>
  </r>
  <r>
    <n v="369"/>
    <s v="UAESP-376-2026"/>
    <d v="2026-01-28T00:00:00"/>
    <x v="1"/>
    <x v="11"/>
    <x v="1"/>
    <s v="UAESP-376-2026"/>
    <n v="80161500"/>
    <s v="https://www.secop.gov.co/CO1BusinessLine/Tendering/ProcedureEdit/View?docUniqueIdentifier=CO1.REQ.10004936&amp;prevCtxLbl=Proceso&amp;prevCtxUrl=https%3a%2f%2fwww.secop.gov.co%3a443%2fCO1BusinessLine%2fTendering%2fBuyerWorkArea%2fIndex%3fdocUniqueIdentifier%3dCO1.BDOS.9835998"/>
    <s v="firmado"/>
    <s v="1 1. Inversión"/>
    <s v="OAP-003 Prestar servicios profesionales brindando apoyo jurídico dentro del proceso de Participación Ciudadana y realizar el seguimiento juridico al Plan de Gestión Integral de Residuos Sólidos – PGIRS y demás procesos asignados a la Oficina Asesora de Planeación de la UAESP"/>
    <s v="ELBA YOHANA FUENTES VALBUENA"/>
    <n v="92400000"/>
    <n v="8400000"/>
    <m/>
    <n v="11"/>
    <n v="92400000"/>
    <s v="OFICINA ASESORA DE PLANEACION-OAP"/>
  </r>
  <r>
    <n v="370"/>
    <s v="UAESP-377-2026"/>
    <d v="2026-01-28T00:00:00"/>
    <x v="1"/>
    <x v="11"/>
    <x v="1"/>
    <s v="UAESP-377-2026"/>
    <n v="80161500"/>
    <s v="https://www.secop.gov.co/CO1BusinessLine/Tendering/ProcedureEdit/View?docUniqueIdentifier=CO1.REQ.10005766&amp;prevCtxLbl=Proceso&amp;prevCtxUrl=https%3a%2f%2fwww.secop.gov.co%3a443%2fCO1BusinessLine%2fTendering%2fBuyerWorkArea%2fIndex%3fdocUniqueIdentifier%3dCO1.BDOS.9837175"/>
    <s v="FIRMADO "/>
    <s v="1 1. Inversión"/>
    <s v="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quot;"/>
    <s v=" CHRISTIAN CAMILO ZAMUDIO LOPEZ"/>
    <n v="116600000"/>
    <n v="10600000"/>
    <m/>
    <n v="11"/>
    <n v="116600000"/>
    <s v="OFICINA ASESORA DE PLANEACION-OAP"/>
  </r>
  <r>
    <n v="371"/>
    <s v="UAESP-378-2026"/>
    <d v="2026-01-28T00:00:00"/>
    <x v="1"/>
    <x v="11"/>
    <x v="1"/>
    <s v="UAESP-378-2026"/>
    <n v="80161500"/>
    <s v="https://www.secop.gov.co/CO1BusinessLine/Tendering/ProcedureEdit/View?docUniqueIdentifier=CO1.REQ.10006436&amp;prevCtxLbl=Proceso&amp;prevCtxUrl=https%3a%2f%2fwww.secop.gov.co%3a443%2fCO1BusinessLine%2fTendering%2fBuyerWorkArea%2fIndex%3fdocUniqueIdentifier%3dCO1.BDOS.9837694"/>
    <s v="FIRMADO "/>
    <s v="1 1. Inversión"/>
    <s v="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
    <s v="HERNAN RODRÍGUEZ VARGAS "/>
    <n v="96000000"/>
    <n v="8000000"/>
    <m/>
    <n v="12"/>
    <n v="96000000"/>
    <s v="SUBDIRECCION DE RECOLECCION, BARRIDO Y LIMPIEZA-RBL"/>
  </r>
  <r>
    <n v="372"/>
    <s v="UAESP-379-2026"/>
    <d v="2026-01-29T00:00:00"/>
    <x v="1"/>
    <x v="11"/>
    <x v="1"/>
    <s v="UAESP-379-2026"/>
    <n v="80161500"/>
    <s v="https://www.secop.gov.co/CO1BusinessLine/Tendering/ProcedureEdit/View?docUniqueIdentifier=CO1.REQ.10008989&amp;prevCtxLbl=Proceso&amp;prevCtxUrl=https%3a%2f%2fwww.secop.gov.co%3a443%2fCO1BusinessLine%2fTendering%2fBuyerWorkArea%2fIndex%3fdocUniqueIdentifier%3dCO1.BDOS.9840689"/>
    <s v="FIRMADO "/>
    <s v="1 1. Inversión"/>
    <s v="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SÉ RAFAEL SUAREZ RUBIO"/>
    <n v="96000000"/>
    <n v="8000000"/>
    <m/>
    <n v="12"/>
    <n v="96000000"/>
    <s v="SUBDIRECCION DE RECOLECCION, BARRIDO Y LIMPIEZA-RBL"/>
  </r>
  <r>
    <n v="373"/>
    <s v="UAESP-380-2026"/>
    <d v="2026-01-29T00:00:00"/>
    <x v="1"/>
    <x v="11"/>
    <x v="1"/>
    <s v="UAESP-380-2026"/>
    <n v="80161500"/>
    <s v="https://www.secop.gov.co/CO1BusinessLine/Tendering/ProcedureEdit/View?docUniqueIdentifier=CO1.REQ.10006328&amp;prevCtxLbl=Proceso&amp;prevCtxUrl=https%3a%2f%2fwww.secop.gov.co%3a443%2fCO1BusinessLine%2fTendering%2fBuyerWorkArea%2fIndex%3fdocUniqueIdentifier%3dCO1.BDOS.9837837"/>
    <s v="FIRMADO "/>
    <s v="1 1. Inversión"/>
    <s v="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BLO ANDRES CABREJO ARDILA"/>
    <n v="96000000"/>
    <n v="8000000"/>
    <m/>
    <n v="12"/>
    <n v="96000000"/>
    <s v="SUBDIRECCION DE RECOLECCION, BARRIDO Y LIMPIEZA-RBL"/>
  </r>
  <r>
    <n v="374"/>
    <s v="UAESP-248-2026"/>
    <d v="2026-01-25T00:00:00"/>
    <x v="1"/>
    <x v="3"/>
    <x v="1"/>
    <s v="UAESP-248-2026"/>
    <n v="80111600"/>
    <s v="https://community.secop.gov.co/Public/Tendering/ContractNoticePhases/View?PPI=CO1.PPI.45330716&amp;isFromPublicArea=True&amp;isModal=False"/>
    <s v="firmado"/>
    <s v="1 1. Inversión"/>
    <s v="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
    <s v="SOLI GONZALEZ MARTINEZ"/>
    <n v="55160000"/>
    <n v="7880000"/>
    <m/>
    <n v="7"/>
    <n v="55160000"/>
    <s v="SUBDIRECCION DE APROVECHAMIENTO-SA"/>
  </r>
  <r>
    <n v="375"/>
    <s v="UAESP-382-2026"/>
    <d v="2026-01-29T00:00:00"/>
    <x v="1"/>
    <x v="11"/>
    <x v="1"/>
    <s v="UAESP-382-2026"/>
    <n v="80161500"/>
    <s v="https://www.secop.gov.co/CO1BusinessLine/Tendering/ProcedureEdit/View?docUniqueIdentifier=CO1.REQ.10008298&amp;prevCtxLbl=Proceso&amp;prevCtxUrl=https%3a%2f%2fwww.secop.gov.co%3a443%2fCO1BusinessLine%2fTendering%2fBuyerWorkArea%2fIndex%3fdocUniqueIdentifier%3dCO1.BDOS.9839886"/>
    <s v="firmado"/>
    <s v="1 1. Inversión"/>
    <s v="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NICOLAS CELIS YARURO"/>
    <n v="96000000"/>
    <n v="8000000"/>
    <m/>
    <n v="12"/>
    <n v="96000000"/>
    <s v="SUBDIRECCION DE RECOLECCION, BARRIDO Y LIMPIEZA-RBL"/>
  </r>
  <r>
    <n v="376"/>
    <s v="UAESP-383-2026"/>
    <d v="2026-01-29T00:00:00"/>
    <x v="1"/>
    <x v="11"/>
    <x v="1"/>
    <s v="UAESP-383-2026"/>
    <n v="80161500"/>
    <s v="https://www.secop.gov.co/CO1BusinessLine/Tendering/ProcedureEdit/View?docUniqueIdentifier=CO1.REQ.10007574&amp;prevCtxLbl=Proceso&amp;prevCtxUrl=https%3a%2f%2fwww.secop.gov.co%3a443%2fCO1BusinessLine%2fTendering%2fBuyerWorkArea%2fIndex%3fdocUniqueIdentifier%3dCO1.BDOS.9839085"/>
    <s v="FIRMADO "/>
    <s v="1 1. Inversión"/>
    <s v="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DIANA VERONICA MANOSALVA"/>
    <n v="96000000"/>
    <n v="8000000"/>
    <m/>
    <n v="12"/>
    <n v="96000000"/>
    <s v="SUBDIRECCION DE RECOLECCION, BARRIDO Y LIMPIEZA-RBL"/>
  </r>
  <r>
    <n v="377"/>
    <s v="UAESP-384-2026"/>
    <d v="2026-01-29T00:00:00"/>
    <x v="1"/>
    <x v="11"/>
    <x v="1"/>
    <s v="UAESP-384-2026"/>
    <n v="80161500"/>
    <s v="https://www.secop.gov.co/CO1BusinessLine/Tendering/ProcedureEdit/View?docUniqueIdentifier=CO1.REQ.10020880&amp;prevCtxLbl=Proceso&amp;prevCtxUrl=https%3a%2f%2fwww.secop.gov.co%3a443%2fCO1BusinessLine%2fTendering%2fBuyerWorkArea%2fIndex%3fdocUniqueIdentifier%3dCO1.BDOS.9851676"/>
    <s v="FIRMADO "/>
    <s v="1 1. Inversión"/>
    <s v="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LEIDY YINETH GUZMAN BOLIVAR"/>
    <n v="96000000"/>
    <n v="8000000"/>
    <m/>
    <n v="12"/>
    <n v="96000000"/>
    <s v="SUBDIRECCION DE RECOLECCION, BARRIDO Y LIMPIEZA-RBL"/>
  </r>
  <r>
    <n v="378"/>
    <s v="UAESP-385-2026"/>
    <d v="2026-01-29T00:00:00"/>
    <x v="1"/>
    <x v="11"/>
    <x v="1"/>
    <s v="UAESP-385-2026"/>
    <n v="80161500"/>
    <s v="https://www.secop.gov.co/CO1BusinessLine/Tendering/ProcedureEdit/View?docUniqueIdentifier=CO1.REQ.10011083&amp;prevCtxLbl=Proceso&amp;prevCtxUrl=https%3a%2f%2fwww.secop.gov.co%3a443%2fCO1BusinessLine%2fTendering%2fBuyerWorkArea%2fIndex%3fdocUniqueIdentifier%3dCO1.BDOS.9843015"/>
    <s v="FIRMADO "/>
    <s v="1 1. Inversión"/>
    <s v="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
    <s v=" IAN LOZANO RUIZ"/>
    <n v="64000000"/>
    <n v="8000000"/>
    <m/>
    <n v="8"/>
    <n v="64000000"/>
    <s v="SUBDIRECCION DE SERVICIOS FUNERARIOS Y ALUMBRADO PUBLICO-SSFAP"/>
  </r>
  <r>
    <n v="379"/>
    <s v="UAESP-386-2026"/>
    <d v="2026-01-29T00:00:00"/>
    <x v="1"/>
    <x v="11"/>
    <x v="1"/>
    <s v="UAESP-386-2026"/>
    <n v="80161500"/>
    <s v="https://www.secop.gov.co/CO1BusinessLine/Tendering/ProcedureEdit/View?docUniqueIdentifier=CO1.REQ.10029951&amp;prevCtxLbl=Proceso&amp;prevCtxUrl=https%3a%2f%2fwww.secop.gov.co%3a443%2fCO1BusinessLine%2fTendering%2fBuyerWorkArea%2fIndex%3fdocUniqueIdentifier%3dCO1.BDOS.9844989"/>
    <s v="FIRMADO "/>
    <s v="1 1. Inversión"/>
    <s v="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
    <s v="MARTHA EUGENIA GARCÍA JAIMES"/>
    <n v="60000000"/>
    <n v="10000000"/>
    <m/>
    <n v="6"/>
    <n v="60000000"/>
    <s v="OFICINA DE CONTROL INTERNO DISCIPLINARIO-OCDI"/>
  </r>
  <r>
    <n v="380"/>
    <s v="UAESP-387-2026"/>
    <d v="2026-01-29T00:00:00"/>
    <x v="2"/>
    <x v="4"/>
    <x v="1"/>
    <s v="UAESP-387-2026"/>
    <n v="80161500"/>
    <s v="https://www.secop.gov.co/CO1BusinessLine/Tendering/ProcedureEdit/View?docUniqueIdentifier=CO1.REQ.10013061&amp;prevCtxLbl=Proceso&amp;prevCtxUrl=https%3a%2f%2fwww.secop.gov.co%3a443%2fCO1BusinessLine%2fTendering%2fBuyerWorkArea%2fIndex%3fdocUniqueIdentifier%3dCO1.BDOS.9844485"/>
    <s v="FIRMADO "/>
    <s v="1 1. Inversión"/>
    <s v="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LUIS GONZÁLEZ CELY"/>
    <n v="3151629"/>
    <n v="3151629"/>
    <m/>
    <n v="1"/>
    <n v="3151629"/>
    <s v="SUBDIRECCION DE SERVICIOS FUNERARIOS Y ALUMBRADO PUBLICO-SSFAP"/>
  </r>
  <r>
    <n v="381"/>
    <s v="UAESP-388-2026"/>
    <d v="2026-01-29T00:00:00"/>
    <x v="1"/>
    <x v="11"/>
    <x v="1"/>
    <s v="UAESP-388-2026"/>
    <n v="80161500"/>
    <s v="https://www.secop.gov.co/CO1BusinessLine/Tendering/ProcedureEdit/View?docUniqueIdentifier=CO1.REQ.10024939&amp;prevCtxLbl=Proceso&amp;prevCtxUrl=https%3a%2f%2fwww.secop.gov.co%3a443%2fCO1BusinessLine%2fTendering%2fBuyerWorkArea%2fIndex%3fdocUniqueIdentifier%3dCO1.BDOS.9856440"/>
    <s v="FIRMADO "/>
    <s v="1 1. Inversión"/>
    <s v="RBL-138 Prestar los servicios profesionales a la Subdirección de RBL de la UAESP, en las acciones necesarias para el fortalecimiento de la participación ciudadana y gestión social divulgando y promocionando el manejo adecuado de residuos sólidos en Bogotá"/>
    <s v="MARIA XIMMENA RIVERA FERNANDEZ "/>
    <n v="94560000"/>
    <n v="7880000"/>
    <m/>
    <n v="12"/>
    <n v="94560000"/>
    <s v="SUBDIRECCION DE RECOLECCION, BARRIDO Y LIMPIEZA-RBL"/>
  </r>
  <r>
    <n v="382"/>
    <s v="UAESP-389-2026"/>
    <d v="2026-01-29T00:00:00"/>
    <x v="2"/>
    <x v="4"/>
    <x v="1"/>
    <s v="UAESP-389-2026"/>
    <n v="80161500"/>
    <s v="https://www.secop.gov.co/CO1BusinessLine/Tendering/ProcedureEdit/View?docUniqueIdentifier=CO1.REQ.10025394&amp;prevCtxLbl=Proceso&amp;prevCtxUrl=https%3a%2f%2fwww.secop.gov.co%3a443%2fCO1BusinessLine%2fTendering%2fBuyerWorkArea%2fIndex%3fdocUniqueIdentifier%3dCO1.BDOS.9856751"/>
    <s v="FIRMADO "/>
    <s v="1 1. Inversión"/>
    <s v="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 NICOLÁS ANDRÉS CARRILLO QUINTERO"/>
    <n v="3151629"/>
    <n v="3151629"/>
    <m/>
    <n v="1"/>
    <n v="3151629"/>
    <s v="SUBDIRECCION DE SERVICIOS FUNERARIOS Y ALUMBRADO PUBLICO-SSFAP"/>
  </r>
  <r>
    <n v="383"/>
    <s v="UAESP-390-2026"/>
    <d v="2026-01-29T00:00:00"/>
    <x v="2"/>
    <x v="4"/>
    <x v="1"/>
    <s v="UAESP-390-2026"/>
    <n v="80161500"/>
    <s v="https://www.secop.gov.co/CO1BusinessLine/Tendering/ProcedureEdit/View?docUniqueIdentifier=CO1.REQ.10024679&amp;prevCtxLbl=Proceso&amp;prevCtxUrl=https%3a%2f%2fwww.secop.gov.co%3a443%2fCO1BusinessLine%2fTendering%2fBuyerWorkArea%2fIndex%3fdocUniqueIdentifier%3dCO1.BDOS.9856318"/>
    <s v="FIRMADO "/>
    <s v="1 1. Inversión"/>
    <s v="SAF-071 Prestar servicios de apoyo en el componente jurídico y financiero para apoyar a la Subdirección Administrativa y Financiera"/>
    <s v="ANDRES DAVID CALDERON OLAYA"/>
    <n v="65000000"/>
    <n v="6500000"/>
    <m/>
    <n v="10"/>
    <n v="65000000"/>
    <s v="SUBDIRECCION ADMINISTRATIVA Y FINANCIERA-SAF"/>
  </r>
  <r>
    <n v="384"/>
    <s v="UAESP-391-2026"/>
    <d v="2026-01-29T00:00:00"/>
    <x v="2"/>
    <x v="4"/>
    <x v="1"/>
    <s v="UAESP-391-2026"/>
    <n v="80161500"/>
    <s v="https://www.secop.gov.co/CO1BusinessLine/Tendering/ProcedureEdit/View?docUniqueIdentifier=CO1.REQ.10025651&amp;prevCtxLbl=Proceso&amp;prevCtxUrl=https%3a%2f%2fwww.secop.gov.co%3a443%2fCO1BusinessLine%2fTendering%2fBuyerWorkArea%2fIndex%3fdocUniqueIdentifier%3dCO1.BDOS.9857321"/>
    <s v="FIRMADO "/>
    <s v="2 2. Funcionamiento"/>
    <s v="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
    <s v="NATHALLY ALEJANDRA CORTEZANO BETANCUR"/>
    <n v="61200000"/>
    <n v="6800000"/>
    <m/>
    <n v="9"/>
    <n v="61200000"/>
    <s v="DIRECCION GENERAL"/>
  </r>
  <r>
    <n v="385"/>
    <s v="UAESP-392-2026"/>
    <d v="2026-01-29T00:00:00"/>
    <x v="1"/>
    <x v="12"/>
    <x v="1"/>
    <s v="UAESP-392-2026"/>
    <n v="80111600"/>
    <s v="https://www.secop.gov.co/CO1BusinessLine/Tendering/ProcedureEdit/View?docUniqueIdentifier=CO1.REQ.10030173&amp;prevCtxLbl=Proceso&amp;prevCtxUrl=https%3a%2f%2fwww.secop.gov.co%3a443%2fCO1BusinessLine%2fTendering%2fBuyerWorkArea%2fIndex%3fdocUniqueIdentifier%3dCO1.BDOS.9861818"/>
    <s v="firmado"/>
    <s v="2 2. Funcionamiento"/>
    <s v="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
    <s v="MARY LUZ CAICEDO RAMÍREZ"/>
    <n v="40000000"/>
    <n v="8000000"/>
    <m/>
    <n v="5"/>
    <n v="40000000"/>
    <s v="SUBDIRECCION DE ASUNTOS LEGALES-SAL"/>
  </r>
  <r>
    <n v="386"/>
    <s v="UAESP-393-2026"/>
    <d v="2026-01-29T00:00:00"/>
    <x v="1"/>
    <x v="12"/>
    <x v="1"/>
    <s v="UAESP-393-2026"/>
    <n v="80161500"/>
    <s v="https://www.secop.gov.co/CO1BusinessLine/Tendering/ProcedureEdit/View?docUniqueIdentifier=CO1.REQ.10025975&amp;prevCtxLbl=Proceso&amp;prevCtxUrl=https%3a%2f%2fwww.secop.gov.co%3a443%2fCO1BusinessLine%2fTendering%2fBuyerWorkArea%2fIndex%3fdocUniqueIdentifier%3dCO1.BDOS.9857387"/>
    <s v="FIRMADO "/>
    <s v="1 1. Inversión"/>
    <s v="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GUTIERREZ RIVEROS"/>
    <n v="96000000"/>
    <n v="8000000"/>
    <m/>
    <n v="12"/>
    <n v="96000000"/>
    <s v="SUBDIRECCION DE RECOLECCION, BARRIDO Y LIMPIEZA-RBL"/>
  </r>
  <r>
    <n v="387"/>
    <s v="UAESP-394-2026"/>
    <d v="2026-01-29T00:00:00"/>
    <x v="2"/>
    <x v="4"/>
    <x v="1"/>
    <s v="UAESP-394-2026"/>
    <n v="80161500"/>
    <s v="https://www.secop.gov.co/CO1BusinessLine/Tendering/ProcedureEdit/View?docUniqueIdentifier=CO1.REQ.10027119&amp;prevCtxLbl=Proceso&amp;prevCtxUrl=https%3a%2f%2fwww.secop.gov.co%3a443%2fCO1BusinessLine%2fTendering%2fBuyerWorkArea%2fIndex%3fdocUniqueIdentifier%3dCO1.BDOS.9858703"/>
    <s v="FIRMADO "/>
    <s v="1 1. Inversión"/>
    <s v="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LINDA NATALIA NOPIA MACHADO"/>
    <n v="60000000"/>
    <n v="5000000"/>
    <m/>
    <n v="12"/>
    <n v="60000000"/>
    <s v="SUBDIRECCION DE RECOLECCION, BARRIDO Y LIMPIEZA-RBL"/>
  </r>
  <r>
    <n v="388"/>
    <s v="UAESP-395-2026"/>
    <d v="2026-01-29T00:00:00"/>
    <x v="1"/>
    <x v="5"/>
    <x v="1"/>
    <s v="UAESP-395-2026"/>
    <n v="80111600"/>
    <s v="https://community.secop.gov.co/Public/Tendering/ContractNoticePhases/View?PPI=CO1.PPI.45632243&amp;isFromPublicArea=True&amp;isModal=False "/>
    <s v="EJECUCIÓN"/>
    <s v="1 1. Inversión"/>
    <s v="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
    <s v="JAROL DAVID MERIZALDE ACOSTA"/>
    <n v="42120000"/>
    <n v="8424000"/>
    <m/>
    <n v="5"/>
    <n v="42120000"/>
    <s v="SUBDIRECCION DE ASUNTOS LEGALES-SAL"/>
  </r>
  <r>
    <n v="389"/>
    <s v="UAESP-356-2026"/>
    <d v="2026-01-28T00:00:00"/>
    <x v="1"/>
    <x v="5"/>
    <x v="1"/>
    <s v="UAESP-356-2026"/>
    <n v="80111600"/>
    <s v="https://community.secop.gov.co/Public/Tendering/ContractNoticePhases/View?PPI=CO1.PPI.45542098&amp;isFromPublicArea=True&amp;isModal=False"/>
    <s v="FIRMADO "/>
    <s v="1 1. Inversión"/>
    <s v="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
    <s v="VANESA LEON RODRIGUEZ"/>
    <n v="70000000"/>
    <n v="7777777.777777778"/>
    <m/>
    <n v="9"/>
    <n v="70000000"/>
    <s v="SUBDIRECCION DE APROVECHAMIENTO-SA"/>
  </r>
  <r>
    <n v="390"/>
    <s v="UAESP-397-2026"/>
    <d v="2026-01-29T00:00:00"/>
    <x v="1"/>
    <x v="5"/>
    <x v="1"/>
    <s v="UAESP-397-2026"/>
    <n v="80161500"/>
    <s v="https://community.secop.gov.co/Public/Tendering/ContractNoticePhases/View?PPI=CO1.PPI.45638477&amp;isFromPublicArea=True&amp;isModal=False"/>
    <s v="firmado"/>
    <s v="1 1. Inversión"/>
    <s v="SAP-022 Prestar servicios profesionales a la Subdirección de Servicios Funerarios y Alumbrado Público para realizar actividades de seguimiento, control y apoyo a la supervisión de los contratos a cargo de la dependencia"/>
    <s v="Raul Bernardo Mayorga Mayorga"/>
    <n v="99000000"/>
    <n v="9000000"/>
    <m/>
    <n v="11"/>
    <n v="99000000"/>
    <s v="SUBDIRECCION DE SERVICIOS FUNERARIOS Y ALUMBRADO PUBLICO-SSFAP"/>
  </r>
  <r>
    <n v="391"/>
    <s v="UAESP-398-2026"/>
    <d v="2026-01-29T00:00:00"/>
    <x v="1"/>
    <x v="5"/>
    <x v="1"/>
    <s v="UAESP-398-2026"/>
    <n v="80161500"/>
    <s v="https://community.secop.gov.co/Public/Tendering/ContractNoticePhases/View?PPI=CO1.PPI.45647115&amp;isFromPublicArea=True&amp;isModal=False"/>
    <s v="firmado"/>
    <s v="1 1. Inversión"/>
    <s v="SSF 010 Prestar servicios profesionales en análisis y contextualización histórica de documentos y archivos, con el propósito de valorar, organizar y preservar la memoria documental, contribuyendo a la investigación y divulgación de información relevante para la entidad"/>
    <s v="DIANA PATRICIA PINILLOS GALAN"/>
    <n v="36000000"/>
    <n v="8000000"/>
    <m/>
    <n v="4.5"/>
    <n v="36000000"/>
    <s v="SUBDIRECCION DE SERVICIOS FUNERARIOS Y ALUMBRADO PUBLICO-SSFAP"/>
  </r>
  <r>
    <n v="392"/>
    <s v="UAESP-399-2026"/>
    <d v="2026-01-29T00:00:00"/>
    <x v="2"/>
    <x v="9"/>
    <x v="1"/>
    <s v="UAESP-399-2026"/>
    <n v="80161500"/>
    <s v="https://community.secop.gov.co/Public/Tendering/ContractNoticePhases/View?PPI=CO1.PPI.45653847&amp;isFromPublicArea=True&amp;isModal=False"/>
    <s v="firmado"/>
    <s v="1 1. Inversión"/>
    <s v="SAF-062 Prestar servicios de apoyo a la Subdirección Administrativa y Financiera desde el punto de vista jurídico, con el fin de fortalecer la gestión institucional"/>
    <s v="MARIA ALEJANDRA AHUMEDO MONTES"/>
    <n v="45500000"/>
    <n v="6500000"/>
    <m/>
    <n v="7"/>
    <n v="45500000"/>
    <s v="SUBDIRECCION ADMINISTRATIVA Y FINANCIERA-SAF"/>
  </r>
  <r>
    <n v="393"/>
    <s v="UAESP-400-2026"/>
    <d v="2026-01-29T00:00:00"/>
    <x v="1"/>
    <x v="5"/>
    <x v="1"/>
    <s v="UAESP-400-2026"/>
    <n v="80161500"/>
    <s v="https://community.secop.gov.co/Public/Tendering/ContractNoticePhases/View?PPI=CO1.PPI.45655979&amp;isFromPublicArea=True&amp;isModal=False"/>
    <s v="firmado"/>
    <s v="1 1. Inversión"/>
    <s v="RBL-134 Prestar los servicios profesionales a la Subdirección de RBL de la UAESP, en las acciones necesarias para el fortalecimiento de la participación ciudadana y gestión social divulgando y promocionando el manejo adecuado de residuos sólidos en Bogotá D.C"/>
    <s v="JHONATAN FERNANDO BALDOFF BARAJAS"/>
    <n v="94560000"/>
    <n v="7880000"/>
    <m/>
    <n v="12"/>
    <n v="94560000"/>
    <s v="SUBDIRECCION DE RECOLECCION, BARRIDO Y LIMPIEZA-RBL"/>
  </r>
  <r>
    <n v="394"/>
    <s v="UAESP-401-2026"/>
    <d v="2026-01-29T00:00:00"/>
    <x v="1"/>
    <x v="5"/>
    <x v="1"/>
    <s v="UAESP-401-2026"/>
    <n v="80161500"/>
    <s v="https://community.secop.gov.co/Public/Tendering/ContractNoticePhases/View?PPI=CO1.PPI.45646510&amp;isFromPublicArea=True&amp;isModal=False"/>
    <s v="firmado"/>
    <s v="1 1. Inversión"/>
    <s v="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AIME ALBERTO SILVA JIMENEZ"/>
    <n v="96000000"/>
    <n v="8000000"/>
    <m/>
    <n v="12"/>
    <n v="96000000"/>
    <s v="SUBDIRECCION DE RECOLECCION, BARRIDO Y LIMPIEZA-RBL"/>
  </r>
  <r>
    <n v="395"/>
    <s v="UAESP-402-2026"/>
    <d v="2026-01-29T00:00:00"/>
    <x v="1"/>
    <x v="5"/>
    <x v="1"/>
    <s v="UAESP-402-2026"/>
    <n v="80161500"/>
    <s v="https://community.secop.gov.co/Public/Tendering/ContractNoticePhases/View?PPI=CO1.PPI.45658219&amp;isFromPublicArea=True&amp;isModal=False"/>
    <s v="firmado"/>
    <s v="1 1. Inversión"/>
    <s v="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É MAURICIO VALENTIN BARRETO"/>
    <n v="96000000"/>
    <n v="8000000"/>
    <m/>
    <n v="12"/>
    <n v="96000000"/>
    <s v="SUBDIRECCION DE RECOLECCION, BARRIDO Y LIMPIEZA-RBL"/>
  </r>
  <r>
    <n v="396"/>
    <s v="UAESP-403-2026"/>
    <d v="2026-01-29T00:00:00"/>
    <x v="1"/>
    <x v="5"/>
    <x v="1"/>
    <s v="UAESP-403-2026"/>
    <n v="80161500"/>
    <s v="https://community.secop.gov.co/Public/Tendering/ContractNoticePhases/View?PPI=CO1.PPI.45650067&amp;isFromPublicArea=True&amp;isModal=False"/>
    <s v="firmado"/>
    <s v="1 1. Inversión"/>
    <s v="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US HERNAN RICO MONTEALEGRE"/>
    <n v="96000000"/>
    <n v="8000000"/>
    <m/>
    <n v="12"/>
    <n v="96000000"/>
    <s v="SUBDIRECCION DE RECOLECCION, BARRIDO Y LIMPIEZA-RBL"/>
  </r>
  <r>
    <n v="397"/>
    <s v="UAESP-404-2026"/>
    <d v="2026-01-29T00:00:00"/>
    <x v="2"/>
    <x v="9"/>
    <x v="1"/>
    <s v="UAESP-404-2026"/>
    <n v="80161500"/>
    <s v="https://community.secop.gov.co/Public/Tendering/ContractNoticePhases/View?PPI=CO1.PPI.45657835&amp;isFromPublicArea=True&amp;isModal=False"/>
    <s v="firmado"/>
    <s v="1 1. Inversión"/>
    <s v="SSF-012 Prestar servicios de apoyo a la Subdirección de Servicios Funerarios y Alumbrado Público de la Unidad Administrativa Especial de Servicios Públicos - UAESP en gestiones administrativas y operativas requeridas por la Supervisión"/>
    <s v="ANGIE JULIANA CASTAÑEDA ORTIZ"/>
    <n v="23400000"/>
    <n v="3900000"/>
    <m/>
    <n v="6"/>
    <n v="23400000"/>
    <s v="SUBDIRECCION DE SERVICIOS FUNERARIOS Y ALUMBRADO PUBLICO-SSFAP"/>
  </r>
  <r>
    <n v="398"/>
    <s v="UAESP-405-2026"/>
    <d v="2026-01-29T00:00:00"/>
    <x v="1"/>
    <x v="5"/>
    <x v="1"/>
    <s v="UAESP-405-2026"/>
    <n v="80161500"/>
    <s v="https://community.secop.gov.co/Public/Tendering/ContractNoticePhases/View?PPI=CO1.PPI.45654899&amp;isFromPublicArea=True&amp;isModal=False"/>
    <s v="firmado"/>
    <s v="1 1. Inversión"/>
    <s v="RBL-169 Prestar servicios profesionales jurídicos y soporte legal en los asuntos técnicos, normativos y regulatorios relacionados con el cumplimiento de las competencias de la Subdirección de RBL de la UAESP en Bogotá D.C."/>
    <s v="LUIS SEBASTIAN PEREZ RAMIREZ"/>
    <n v="120000000"/>
    <n v="10000000"/>
    <m/>
    <n v="12"/>
    <n v="120000000"/>
    <s v="SUBDIRECCION DE RECOLECCION, BARRIDO Y LIMPIEZA-RBL"/>
  </r>
  <r>
    <n v="399"/>
    <s v="UAESP-406-2026"/>
    <d v="2026-01-29T00:00:00"/>
    <x v="2"/>
    <x v="9"/>
    <x v="1"/>
    <s v="UAESP-406-2026"/>
    <n v="80161500"/>
    <s v="https://community.secop.gov.co/Public/Tendering/ContractNoticePhases/View?PPI=CO1.PPI.45655107&amp;isFromPublicArea=True&amp;isModal=False"/>
    <s v="firmado"/>
    <s v="1 1. Inversión"/>
    <s v="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Leidy Johana Muñoz Mahecha"/>
    <n v="60000000"/>
    <n v="5000000"/>
    <m/>
    <n v="12"/>
    <n v="60000000"/>
    <s v="SUBDIRECCION DE RECOLECCION, BARRIDO Y LIMPIEZA-RBL"/>
  </r>
  <r>
    <n v="400"/>
    <s v="UAESP-407-2026"/>
    <d v="2026-01-29T00:00:00"/>
    <x v="1"/>
    <x v="5"/>
    <x v="1"/>
    <s v="UAESP-407-2026"/>
    <n v="80161500"/>
    <s v="https://community.secop.gov.co/Public/Tendering/ContractNoticePhases/View?PPI=CO1.PPI.45658108&amp;isFromPublicArea=True&amp;isModal=False"/>
    <s v="firmado"/>
    <s v="1 1. Inversión"/>
    <s v="RBL-171 Prestar los servicios profesionales para el seguimiento a los indicadores de estrategias, actividades de gestión social y operativa relacionadas con las gestión de residuos sólidos, en el marco del servicio publico de aseo en la ciudad de Bogotá"/>
    <s v="Carolina Hillón Méndez"/>
    <n v="96000000"/>
    <n v="8000000"/>
    <m/>
    <n v="12"/>
    <n v="96000000"/>
    <s v="SUBDIRECCION DE RECOLECCION, BARRIDO Y LIMPIEZA-RBL"/>
  </r>
  <r>
    <n v="401"/>
    <s v="UAESP-408-2026"/>
    <d v="2026-01-29T00:00:00"/>
    <x v="1"/>
    <x v="5"/>
    <x v="1"/>
    <s v="UAESP-408-2026"/>
    <n v="80161500"/>
    <s v="https://community.secop.gov.co/Public/Tendering/ContractNoticePhases/View?PPI=CO1.PPI.45667174&amp;isFromPublicArea=True&amp;isModal=False"/>
    <s v="firmado"/>
    <s v="1 1. Inversión"/>
    <s v="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RESENTACION MOSQUERA MOSQUERA"/>
    <n v="96000000"/>
    <n v="8000000"/>
    <m/>
    <n v="12"/>
    <n v="96000000"/>
    <s v="SUBDIRECCION DE RECOLECCION, BARRIDO Y LIMPIEZA-RBL"/>
  </r>
  <r>
    <n v="402"/>
    <s v="UAESP-409-2026"/>
    <d v="2026-01-29T00:00:00"/>
    <x v="2"/>
    <x v="9"/>
    <x v="1"/>
    <s v="UAESP-409-2026"/>
    <n v="80161500"/>
    <s v="https://community.secop.gov.co/Public/Tendering/ContractNoticePhases/View?PPI=CO1.PPI.45660198&amp;isFromPublicArea=True&amp;isModal=False"/>
    <s v="firmado"/>
    <s v="1 1. Inversión"/>
    <s v="SSF-019 Prestar servicios de apoyo a la Subdirección de Servicios Funerarios y Alumbrado Público de la Unidad Administrativa Especial de Servicios Públicos - UAESP en gestiones administrativas y operativas requeridas por la Supervisión"/>
    <s v="DAVID ALEJANDRO GÓMEZ"/>
    <n v="23400000"/>
    <n v="3900000"/>
    <m/>
    <n v="6"/>
    <n v="23400000"/>
    <s v="SUBDIRECCION DE SERVICIOS FUNERARIOS Y ALUMBRADO PUBLICO-SSFAP"/>
  </r>
  <r>
    <n v="403"/>
    <s v="UAESP-410-2026"/>
    <d v="2026-01-29T00:00:00"/>
    <x v="1"/>
    <x v="5"/>
    <x v="1"/>
    <s v="UAESP-410-2026"/>
    <n v="80161500"/>
    <s v="https://community.secop.gov.co/Public/Tendering/ContractNoticePhases/View?PPI=CO1.PPI.45667387&amp;isFromPublicArea=True&amp;isModal=False"/>
    <s v="EN EJECUCIÓN "/>
    <s v="1 1. Inversión"/>
    <s v="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
    <s v="ember andres farah cortes"/>
    <n v="96000000"/>
    <n v="8000000"/>
    <m/>
    <n v="12"/>
    <n v="96000000"/>
    <s v="SUBDIRECCION DE RECOLECCION, BARRIDO Y LIMPIEZA-RBL"/>
  </r>
  <r>
    <n v="404"/>
    <s v="UAESP-411-2026"/>
    <d v="2026-01-29T00:00:00"/>
    <x v="2"/>
    <x v="9"/>
    <x v="1"/>
    <s v="UAESP-411-2026"/>
    <n v="82111900"/>
    <s v="https://community.secop.gov.co/Public/Tendering/ContractNoticePhases/View?PPI=CO1.PPI.45709435&amp;isFromPublicArea=True&amp;isModal=False"/>
    <s v="EN EJECUCIÓN "/>
    <s v="1 1. Inversión"/>
    <s v="OACRI-022 Prestar los servicios de apoyo a la gestión para el desarrollo, conceptualización y apoyo a la gestión de producción de piezas comunicativas visuales orientadas a la promoción de la cultura ciudadana de la UAESP."/>
    <s v="Juana María Uribe De Toro"/>
    <n v="70000000"/>
    <n v="7000000"/>
    <m/>
    <n v="10"/>
    <n v="70000000"/>
    <s v="OFICINA ASESORA DE COMUNICACIONES Y RELACIONES INTERINSTITUCIONALES-OACRI"/>
  </r>
  <r>
    <n v="405"/>
    <s v="UAESP-412-2026"/>
    <d v="2026-01-29T00:00:00"/>
    <x v="2"/>
    <x v="9"/>
    <x v="1"/>
    <s v="UAESP-412-2026"/>
    <n v="80161500"/>
    <s v="https://community.secop.gov.co/Public/Tendering/ContractNoticePhases/View?PPI=CO1.PPI.45677079&amp;isFromPublicArea=True&amp;isModal=False"/>
    <s v="firmado"/>
    <s v="1 1. Inversión"/>
    <s v="SSF-018 Prestar servicios de apoyo a la Subdirección de Servicios Funerarios y Alumbrado Público de la Unidad Administrativa Especial de Servicios Públicos - UAESP en gestiones administrativas y operativas requeridas por la Supervisión."/>
    <s v="WILLIAM FERNANDO BARRERA FERNANDEZ"/>
    <n v="23400000"/>
    <n v="3900000"/>
    <m/>
    <n v="6"/>
    <n v="23400000"/>
    <s v="SUBDIRECCION DE SERVICIOS FUNERARIOS Y ALUMBRADO PUBLICO-SSFAP"/>
  </r>
  <r>
    <n v="406"/>
    <s v="UAESP-413-2026"/>
    <d v="2026-01-29T00:00:00"/>
    <x v="1"/>
    <x v="5"/>
    <x v="1"/>
    <s v="UAESP-413-2026"/>
    <n v="80161500"/>
    <s v="https://community.secop.gov.co/Public/Tendering/ContractNoticePhases/View?PPI=CO1.PPI.45678955&amp;isFromPublicArea=True&amp;isModal=False"/>
    <s v="EN EJECUCION"/>
    <s v="1 1. Inversión"/>
    <s v="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VIVIANA HERNANDEZ DUQUE"/>
    <n v="96000000"/>
    <n v="8000000"/>
    <m/>
    <n v="12"/>
    <n v="96000000"/>
    <s v="SUBDIRECCION DE RECOLECCION, BARRIDO Y LIMPIEZA-RBL"/>
  </r>
  <r>
    <n v="407"/>
    <s v="UAESP-414-2026"/>
    <d v="2026-01-29T00:00:00"/>
    <x v="1"/>
    <x v="5"/>
    <x v="1"/>
    <s v="UAESP-414-2026"/>
    <n v="80161500"/>
    <s v=" https://community.secop.gov.co/Public/Tendering/ContractNoticePhases/View?PPI=CO1.PPI.45740115&amp;isFromPublicArea=True&amp;isModal=False"/>
    <s v="firmado"/>
    <s v="1 1. Inversión"/>
    <s v="SAP-003 Prestar servicios profesionales para el control y administración de las comunicaciones internas y externas del proceso de alumbrado público, utilizando los sistemas de información y gestión documental y las bases de seguimiento y control"/>
    <s v="German Cortes Ballen"/>
    <n v="66000000"/>
    <n v="6000000"/>
    <m/>
    <n v="11"/>
    <n v="66000000"/>
    <s v="SUBDIRECCION DE SERVICIOS FUNERARIOS Y ALUMBRADO PUBLICO-SSFAP"/>
  </r>
  <r>
    <n v="408"/>
    <s v="UAESP-415-2026"/>
    <d v="2026-01-29T00:00:00"/>
    <x v="1"/>
    <x v="5"/>
    <x v="1"/>
    <s v="UAESP-415-2026"/>
    <n v="80161500"/>
    <s v="https://community.secop.gov.co/Public/Tendering/ContractNoticePhases/View?PPI=CO1.PPI.45752255&amp;isFromPublicArea=True&amp;isModal=False"/>
    <s v="firmado"/>
    <s v="1 1. Inversión"/>
    <s v="OAP-017 Prestar los servicios profesionales para apoyar la implementación del Sistema Integrado de Gestión - SIG y el Modelo Integrado de Planeación y Gestión - MIPG en la oficina Asesora de Planeación de la UAESP"/>
    <s v="VERONICA RAMIREZ"/>
    <n v="40000000"/>
    <n v="8000000"/>
    <m/>
    <n v="5"/>
    <n v="40000000"/>
    <s v="OFICINA ASESORA DE PLANEACION-OAP"/>
  </r>
  <r>
    <n v="409"/>
    <s v="UAESP-416-2026"/>
    <d v="2026-01-29T00:00:00"/>
    <x v="1"/>
    <x v="5"/>
    <x v="1"/>
    <s v="UAESP-416-2026"/>
    <n v="80161500"/>
    <s v="https://community.secop.gov.co/Public/Tendering/ContractNoticePhases/View?PPI=CO1.PPI.45742767&amp;isFromPublicArea=True&amp;isModal=False"/>
    <s v="firmado"/>
    <s v="1 1. Inversión"/>
    <s v="SSF-023 Prestar servicios profesionales para el seguimiento de los contratos de servicios funerarios desde el componente social"/>
    <s v="KAREN ROCIO CAÑON GOMEZ"/>
    <n v="66000000"/>
    <n v="6000000"/>
    <m/>
    <n v="11"/>
    <n v="66000000"/>
    <s v="SUBDIRECCION DE SERVICIOS FUNERARIOS Y ALUMBRADO PUBLICO-SSFAP"/>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9" firstHeaderRow="1" firstDataRow="1" firstDataCol="1"/>
  <pivotFields count="19">
    <pivotField showAll="0"/>
    <pivotField showAll="0"/>
    <pivotField showAll="0"/>
    <pivotField showAll="0">
      <items count="6">
        <item x="4"/>
        <item x="3"/>
        <item x="1"/>
        <item x="2"/>
        <item x="0"/>
        <item t="default"/>
      </items>
    </pivotField>
    <pivotField axis="axisRow" showAll="0">
      <items count="14">
        <item x="8"/>
        <item x="2"/>
        <item x="3"/>
        <item x="7"/>
        <item x="9"/>
        <item x="1"/>
        <item x="5"/>
        <item x="0"/>
        <item x="10"/>
        <item x="6"/>
        <item x="4"/>
        <item x="12"/>
        <item x="11"/>
        <item t="default"/>
      </items>
    </pivotField>
    <pivotField axis="axisRow" showAll="0">
      <items count="4">
        <item m="1" x="2"/>
        <item x="0"/>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2">
    <field x="5"/>
    <field x="4"/>
  </rowFields>
  <rowItems count="16">
    <i>
      <x v="1"/>
    </i>
    <i r="1">
      <x v="7"/>
    </i>
    <i r="1">
      <x v="8"/>
    </i>
    <i>
      <x v="2"/>
    </i>
    <i r="1">
      <x/>
    </i>
    <i r="1">
      <x v="1"/>
    </i>
    <i r="1">
      <x v="2"/>
    </i>
    <i r="1">
      <x v="3"/>
    </i>
    <i r="1">
      <x v="4"/>
    </i>
    <i r="1">
      <x v="5"/>
    </i>
    <i r="1">
      <x v="6"/>
    </i>
    <i r="1">
      <x v="9"/>
    </i>
    <i r="1">
      <x v="10"/>
    </i>
    <i r="1">
      <x v="11"/>
    </i>
    <i r="1">
      <x v="12"/>
    </i>
    <i t="grand">
      <x/>
    </i>
  </rowItems>
  <colItems count="1">
    <i/>
  </colItems>
  <dataFields count="1">
    <dataField name="Cuenta de NOMBRE O RAZON SOCIAL (CONTRATISTA)"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Tabla dinámica2" cacheId="0"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75">
      <pivotArea type="all" dataOnly="0" outline="0" fieldPosition="0"/>
    </format>
    <format dxfId="174">
      <pivotArea outline="0" collapsedLevelsAreSubtotals="1" fieldPosition="0"/>
    </format>
    <format dxfId="173">
      <pivotArea field="10" type="button" dataOnly="0" labelOnly="1" outline="0" axis="axisRow" fieldPosition="0"/>
    </format>
    <format dxfId="172">
      <pivotArea field="44" type="button" dataOnly="0" labelOnly="1" outline="0" axis="axisRow" fieldPosition="1"/>
    </format>
    <format dxfId="171">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70">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169">
      <pivotArea dataOnly="0" labelOnly="1" outline="0" fieldPosition="0">
        <references count="1">
          <reference field="10" count="16">
            <x v="221"/>
            <x v="248"/>
            <x v="249"/>
            <x v="268"/>
            <x v="271"/>
            <x v="287"/>
            <x v="296"/>
            <x v="313"/>
            <x v="331"/>
            <x v="343"/>
            <x v="344"/>
            <x v="363"/>
            <x v="375"/>
            <x v="377"/>
            <x v="379"/>
            <x v="400"/>
          </reference>
        </references>
      </pivotArea>
    </format>
    <format dxfId="168">
      <pivotArea dataOnly="0" labelOnly="1" outline="0" fieldPosition="0">
        <references count="1">
          <reference field="10" count="16" defaultSubtotal="1">
            <x v="221"/>
            <x v="248"/>
            <x v="249"/>
            <x v="268"/>
            <x v="271"/>
            <x v="287"/>
            <x v="296"/>
            <x v="313"/>
            <x v="331"/>
            <x v="343"/>
            <x v="344"/>
            <x v="363"/>
            <x v="375"/>
            <x v="377"/>
            <x v="379"/>
            <x v="400"/>
          </reference>
        </references>
      </pivotArea>
    </format>
    <format dxfId="167">
      <pivotArea dataOnly="0" labelOnly="1" grandRow="1" outline="0" fieldPosition="0"/>
    </format>
    <format dxfId="166">
      <pivotArea dataOnly="0" labelOnly="1" outline="0" fieldPosition="0">
        <references count="2">
          <reference field="10" count="1" selected="0">
            <x v="17"/>
          </reference>
          <reference field="44" count="1">
            <x v="3"/>
          </reference>
        </references>
      </pivotArea>
    </format>
    <format dxfId="165">
      <pivotArea dataOnly="0" labelOnly="1" outline="0" fieldPosition="0">
        <references count="2">
          <reference field="10" count="1" selected="0">
            <x v="18"/>
          </reference>
          <reference field="44" count="2">
            <x v="2"/>
            <x v="3"/>
          </reference>
        </references>
      </pivotArea>
    </format>
    <format dxfId="164">
      <pivotArea dataOnly="0" labelOnly="1" outline="0" fieldPosition="0">
        <references count="2">
          <reference field="10" count="1" selected="0">
            <x v="20"/>
          </reference>
          <reference field="44" count="1">
            <x v="3"/>
          </reference>
        </references>
      </pivotArea>
    </format>
    <format dxfId="163">
      <pivotArea dataOnly="0" labelOnly="1" outline="0" fieldPosition="0">
        <references count="2">
          <reference field="10" count="1" selected="0">
            <x v="21"/>
          </reference>
          <reference field="44" count="1">
            <x v="3"/>
          </reference>
        </references>
      </pivotArea>
    </format>
    <format dxfId="162">
      <pivotArea dataOnly="0" labelOnly="1" outline="0" fieldPosition="0">
        <references count="2">
          <reference field="10" count="1" selected="0">
            <x v="24"/>
          </reference>
          <reference field="44" count="1">
            <x v="3"/>
          </reference>
        </references>
      </pivotArea>
    </format>
    <format dxfId="161">
      <pivotArea dataOnly="0" labelOnly="1" outline="0" fieldPosition="0">
        <references count="2">
          <reference field="10" count="1" selected="0">
            <x v="38"/>
          </reference>
          <reference field="44" count="1">
            <x v="3"/>
          </reference>
        </references>
      </pivotArea>
    </format>
    <format dxfId="160">
      <pivotArea dataOnly="0" labelOnly="1" outline="0" fieldPosition="0">
        <references count="2">
          <reference field="10" count="1" selected="0">
            <x v="44"/>
          </reference>
          <reference field="44" count="1">
            <x v="3"/>
          </reference>
        </references>
      </pivotArea>
    </format>
    <format dxfId="159">
      <pivotArea dataOnly="0" labelOnly="1" outline="0" fieldPosition="0">
        <references count="2">
          <reference field="10" count="1" selected="0">
            <x v="45"/>
          </reference>
          <reference field="44" count="1">
            <x v="3"/>
          </reference>
        </references>
      </pivotArea>
    </format>
    <format dxfId="158">
      <pivotArea dataOnly="0" labelOnly="1" outline="0" fieldPosition="0">
        <references count="2">
          <reference field="10" count="1" selected="0">
            <x v="47"/>
          </reference>
          <reference field="44" count="1">
            <x v="0"/>
          </reference>
        </references>
      </pivotArea>
    </format>
    <format dxfId="157">
      <pivotArea dataOnly="0" labelOnly="1" outline="0" fieldPosition="0">
        <references count="2">
          <reference field="10" count="1" selected="0">
            <x v="48"/>
          </reference>
          <reference field="44" count="1">
            <x v="3"/>
          </reference>
        </references>
      </pivotArea>
    </format>
    <format dxfId="156">
      <pivotArea dataOnly="0" labelOnly="1" outline="0" fieldPosition="0">
        <references count="2">
          <reference field="10" count="1" selected="0">
            <x v="50"/>
          </reference>
          <reference field="44" count="1">
            <x v="3"/>
          </reference>
        </references>
      </pivotArea>
    </format>
    <format dxfId="155">
      <pivotArea dataOnly="0" labelOnly="1" outline="0" fieldPosition="0">
        <references count="2">
          <reference field="10" count="1" selected="0">
            <x v="73"/>
          </reference>
          <reference field="44" count="1">
            <x v="3"/>
          </reference>
        </references>
      </pivotArea>
    </format>
    <format dxfId="154">
      <pivotArea dataOnly="0" labelOnly="1" outline="0" fieldPosition="0">
        <references count="2">
          <reference field="10" count="1" selected="0">
            <x v="89"/>
          </reference>
          <reference field="44" count="1">
            <x v="3"/>
          </reference>
        </references>
      </pivotArea>
    </format>
    <format dxfId="153">
      <pivotArea dataOnly="0" labelOnly="1" outline="0" fieldPosition="0">
        <references count="2">
          <reference field="10" count="1" selected="0">
            <x v="103"/>
          </reference>
          <reference field="44" count="1">
            <x v="3"/>
          </reference>
        </references>
      </pivotArea>
    </format>
    <format dxfId="152">
      <pivotArea dataOnly="0" labelOnly="1" outline="0" fieldPosition="0">
        <references count="2">
          <reference field="10" count="1" selected="0">
            <x v="108"/>
          </reference>
          <reference field="44" count="1">
            <x v="2"/>
          </reference>
        </references>
      </pivotArea>
    </format>
    <format dxfId="151">
      <pivotArea dataOnly="0" labelOnly="1" outline="0" fieldPosition="0">
        <references count="2">
          <reference field="10" count="1" selected="0">
            <x v="124"/>
          </reference>
          <reference field="44" count="1">
            <x v="3"/>
          </reference>
        </references>
      </pivotArea>
    </format>
    <format dxfId="150">
      <pivotArea dataOnly="0" labelOnly="1" outline="0" fieldPosition="0">
        <references count="2">
          <reference field="10" count="1" selected="0">
            <x v="159"/>
          </reference>
          <reference field="44" count="1">
            <x v="3"/>
          </reference>
        </references>
      </pivotArea>
    </format>
    <format dxfId="149">
      <pivotArea dataOnly="0" labelOnly="1" outline="0" fieldPosition="0">
        <references count="2">
          <reference field="10" count="1" selected="0">
            <x v="173"/>
          </reference>
          <reference field="44" count="1">
            <x v="3"/>
          </reference>
        </references>
      </pivotArea>
    </format>
    <format dxfId="148">
      <pivotArea dataOnly="0" labelOnly="1" outline="0" fieldPosition="0">
        <references count="2">
          <reference field="10" count="1" selected="0">
            <x v="189"/>
          </reference>
          <reference field="44" count="1">
            <x v="3"/>
          </reference>
        </references>
      </pivotArea>
    </format>
    <format dxfId="147">
      <pivotArea dataOnly="0" labelOnly="1" outline="0" fieldPosition="0">
        <references count="2">
          <reference field="10" count="1" selected="0">
            <x v="190"/>
          </reference>
          <reference field="44" count="1">
            <x v="2"/>
          </reference>
        </references>
      </pivotArea>
    </format>
    <format dxfId="146">
      <pivotArea dataOnly="0" labelOnly="1" outline="0" fieldPosition="0">
        <references count="2">
          <reference field="10" count="1" selected="0">
            <x v="192"/>
          </reference>
          <reference field="44" count="1">
            <x v="3"/>
          </reference>
        </references>
      </pivotArea>
    </format>
    <format dxfId="145">
      <pivotArea dataOnly="0" labelOnly="1" outline="0" fieldPosition="0">
        <references count="2">
          <reference field="10" count="1" selected="0">
            <x v="204"/>
          </reference>
          <reference field="44" count="1">
            <x v="3"/>
          </reference>
        </references>
      </pivotArea>
    </format>
    <format dxfId="144">
      <pivotArea dataOnly="0" labelOnly="1" outline="0" fieldPosition="0">
        <references count="2">
          <reference field="10" count="1" selected="0">
            <x v="206"/>
          </reference>
          <reference field="44" count="1">
            <x v="3"/>
          </reference>
        </references>
      </pivotArea>
    </format>
    <format dxfId="143">
      <pivotArea dataOnly="0" labelOnly="1" outline="0" fieldPosition="0">
        <references count="2">
          <reference field="10" count="1" selected="0">
            <x v="210"/>
          </reference>
          <reference field="44" count="1">
            <x v="3"/>
          </reference>
        </references>
      </pivotArea>
    </format>
    <format dxfId="142">
      <pivotArea dataOnly="0" labelOnly="1" outline="0" fieldPosition="0">
        <references count="2">
          <reference field="10" count="1" selected="0">
            <x v="220"/>
          </reference>
          <reference field="44" count="1">
            <x v="3"/>
          </reference>
        </references>
      </pivotArea>
    </format>
    <format dxfId="141">
      <pivotArea dataOnly="0" labelOnly="1" outline="0" fieldPosition="0">
        <references count="2">
          <reference field="10" count="1" selected="0">
            <x v="221"/>
          </reference>
          <reference field="44" count="1">
            <x v="3"/>
          </reference>
        </references>
      </pivotArea>
    </format>
    <format dxfId="140">
      <pivotArea dataOnly="0" labelOnly="1" outline="0" fieldPosition="0">
        <references count="2">
          <reference field="10" count="1" selected="0">
            <x v="248"/>
          </reference>
          <reference field="44" count="1">
            <x v="3"/>
          </reference>
        </references>
      </pivotArea>
    </format>
    <format dxfId="139">
      <pivotArea dataOnly="0" labelOnly="1" outline="0" fieldPosition="0">
        <references count="2">
          <reference field="10" count="1" selected="0">
            <x v="249"/>
          </reference>
          <reference field="44" count="1">
            <x v="3"/>
          </reference>
        </references>
      </pivotArea>
    </format>
    <format dxfId="138">
      <pivotArea dataOnly="0" labelOnly="1" outline="0" fieldPosition="0">
        <references count="2">
          <reference field="10" count="1" selected="0">
            <x v="268"/>
          </reference>
          <reference field="44" count="1">
            <x v="3"/>
          </reference>
        </references>
      </pivotArea>
    </format>
    <format dxfId="137">
      <pivotArea dataOnly="0" labelOnly="1" outline="0" fieldPosition="0">
        <references count="2">
          <reference field="10" count="1" selected="0">
            <x v="271"/>
          </reference>
          <reference field="44" count="1">
            <x v="3"/>
          </reference>
        </references>
      </pivotArea>
    </format>
    <format dxfId="136">
      <pivotArea dataOnly="0" labelOnly="1" outline="0" fieldPosition="0">
        <references count="2">
          <reference field="10" count="1" selected="0">
            <x v="287"/>
          </reference>
          <reference field="44" count="1">
            <x v="3"/>
          </reference>
        </references>
      </pivotArea>
    </format>
    <format dxfId="135">
      <pivotArea dataOnly="0" labelOnly="1" outline="0" fieldPosition="0">
        <references count="2">
          <reference field="10" count="1" selected="0">
            <x v="296"/>
          </reference>
          <reference field="44" count="1">
            <x v="3"/>
          </reference>
        </references>
      </pivotArea>
    </format>
    <format dxfId="134">
      <pivotArea dataOnly="0" labelOnly="1" outline="0" fieldPosition="0">
        <references count="2">
          <reference field="10" count="1" selected="0">
            <x v="313"/>
          </reference>
          <reference field="44" count="1">
            <x v="3"/>
          </reference>
        </references>
      </pivotArea>
    </format>
    <format dxfId="133">
      <pivotArea dataOnly="0" labelOnly="1" outline="0" fieldPosition="0">
        <references count="2">
          <reference field="10" count="1" selected="0">
            <x v="331"/>
          </reference>
          <reference field="44" count="1">
            <x v="2"/>
          </reference>
        </references>
      </pivotArea>
    </format>
    <format dxfId="132">
      <pivotArea dataOnly="0" labelOnly="1" outline="0" fieldPosition="0">
        <references count="2">
          <reference field="10" count="1" selected="0">
            <x v="343"/>
          </reference>
          <reference field="44" count="1">
            <x v="3"/>
          </reference>
        </references>
      </pivotArea>
    </format>
    <format dxfId="131">
      <pivotArea dataOnly="0" labelOnly="1" outline="0" fieldPosition="0">
        <references count="2">
          <reference field="10" count="1" selected="0">
            <x v="344"/>
          </reference>
          <reference field="44" count="1">
            <x v="0"/>
          </reference>
        </references>
      </pivotArea>
    </format>
    <format dxfId="130">
      <pivotArea dataOnly="0" labelOnly="1" outline="0" fieldPosition="0">
        <references count="2">
          <reference field="10" count="1" selected="0">
            <x v="363"/>
          </reference>
          <reference field="44" count="1">
            <x v="3"/>
          </reference>
        </references>
      </pivotArea>
    </format>
    <format dxfId="129">
      <pivotArea dataOnly="0" labelOnly="1" outline="0" fieldPosition="0">
        <references count="2">
          <reference field="10" count="1" selected="0">
            <x v="375"/>
          </reference>
          <reference field="44" count="1">
            <x v="3"/>
          </reference>
        </references>
      </pivotArea>
    </format>
    <format dxfId="128">
      <pivotArea dataOnly="0" labelOnly="1" outline="0" fieldPosition="0">
        <references count="2">
          <reference field="10" count="1" selected="0">
            <x v="377"/>
          </reference>
          <reference field="44" count="1">
            <x v="3"/>
          </reference>
        </references>
      </pivotArea>
    </format>
    <format dxfId="127">
      <pivotArea dataOnly="0" labelOnly="1" outline="0" fieldPosition="0">
        <references count="2">
          <reference field="10" count="1" selected="0">
            <x v="379"/>
          </reference>
          <reference field="44" count="1">
            <x v="0"/>
          </reference>
        </references>
      </pivotArea>
    </format>
    <format dxfId="126">
      <pivotArea dataOnly="0" labelOnly="1" outline="0" fieldPosition="0">
        <references count="2">
          <reference field="10" count="1" selected="0">
            <x v="400"/>
          </reference>
          <reference field="44" count="1">
            <x v="3"/>
          </reference>
        </references>
      </pivotArea>
    </format>
    <format dxfId="125">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 dinámica1" cacheId="0"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96">
      <pivotArea type="all" dataOnly="0" outline="0" fieldPosition="0"/>
    </format>
    <format dxfId="195">
      <pivotArea field="42" type="button" dataOnly="0" labelOnly="1" outline="0" axis="axisRow" fieldPosition="0"/>
    </format>
    <format dxfId="194">
      <pivotArea field="34" type="button" dataOnly="0" labelOnly="1" outline="0" axis="axisRow" fieldPosition="1"/>
    </format>
    <format dxfId="193">
      <pivotArea dataOnly="0" labelOnly="1" outline="0" axis="axisValues" fieldPosition="0"/>
    </format>
    <format dxfId="192">
      <pivotArea field="42" type="button" dataOnly="0" labelOnly="1" outline="0" axis="axisRow" fieldPosition="0"/>
    </format>
    <format dxfId="191">
      <pivotArea field="34" type="button" dataOnly="0" labelOnly="1" outline="0" axis="axisRow" fieldPosition="1"/>
    </format>
    <format dxfId="190">
      <pivotArea dataOnly="0" labelOnly="1" outline="0" axis="axisValues" fieldPosition="0"/>
    </format>
    <format dxfId="189">
      <pivotArea field="42" type="button" dataOnly="0" labelOnly="1" outline="0" axis="axisRow" fieldPosition="0"/>
    </format>
    <format dxfId="188">
      <pivotArea field="34" type="button" dataOnly="0" labelOnly="1" outline="0" axis="axisRow" fieldPosition="1"/>
    </format>
    <format dxfId="187">
      <pivotArea dataOnly="0" labelOnly="1" outline="0" axis="axisValues" fieldPosition="0"/>
    </format>
    <format dxfId="186">
      <pivotArea field="10" type="button" dataOnly="0" labelOnly="1" outline="0" axis="axisPage" fieldPosition="0"/>
    </format>
    <format dxfId="185">
      <pivotArea type="all" dataOnly="0" outline="0" fieldPosition="0"/>
    </format>
    <format dxfId="184">
      <pivotArea outline="0" collapsedLevelsAreSubtotals="1" fieldPosition="0"/>
    </format>
    <format dxfId="183">
      <pivotArea field="42" type="button" dataOnly="0" labelOnly="1" outline="0" axis="axisRow" fieldPosition="0"/>
    </format>
    <format dxfId="182">
      <pivotArea field="34" type="button" dataOnly="0" labelOnly="1" outline="0" axis="axisRow" fieldPosition="1"/>
    </format>
    <format dxfId="181">
      <pivotArea dataOnly="0" labelOnly="1" outline="0" fieldPosition="0">
        <references count="1">
          <reference field="42" count="2">
            <x v="3"/>
            <x v="5"/>
          </reference>
        </references>
      </pivotArea>
    </format>
    <format dxfId="180">
      <pivotArea dataOnly="0" labelOnly="1" outline="0" fieldPosition="0">
        <references count="1">
          <reference field="42" count="2" defaultSubtotal="1">
            <x v="3"/>
            <x v="5"/>
          </reference>
        </references>
      </pivotArea>
    </format>
    <format dxfId="179">
      <pivotArea dataOnly="0" labelOnly="1" grandRow="1" outline="0" fieldPosition="0"/>
    </format>
    <format dxfId="178">
      <pivotArea dataOnly="0" labelOnly="1" outline="0" fieldPosition="0">
        <references count="2">
          <reference field="34" count="1">
            <x v="35"/>
          </reference>
          <reference field="42" count="1" selected="0">
            <x v="3"/>
          </reference>
        </references>
      </pivotArea>
    </format>
    <format dxfId="177">
      <pivotArea dataOnly="0" labelOnly="1" outline="0" fieldPosition="0">
        <references count="2">
          <reference field="34" count="1">
            <x v="73"/>
          </reference>
          <reference field="42" count="1" selected="0">
            <x v="5"/>
          </reference>
        </references>
      </pivotArea>
    </format>
    <format dxfId="17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8224" TargetMode="External"/><Relationship Id="rId13" Type="http://schemas.openxmlformats.org/officeDocument/2006/relationships/hyperlink" Target="https://operaciones.colombiacompra.gov.co/tienda-virtual-del-estado-colombiano/ordenes-compra/150096"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43438" TargetMode="External"/><Relationship Id="rId12" Type="http://schemas.openxmlformats.org/officeDocument/2006/relationships/hyperlink" Target="https://operaciones.colombiacompra.gov.co/tienda-virtual-del-estado-colombiano/ordenes-compra/150095"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51184"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4"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50098" TargetMode="External"/><Relationship Id="rId10" Type="http://schemas.openxmlformats.org/officeDocument/2006/relationships/hyperlink" Target="https://operaciones.colombiacompra.gov.co/tienda-virtual-del-estado-colombiano/ordenes-compra/148732"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48582" TargetMode="External"/><Relationship Id="rId14" Type="http://schemas.openxmlformats.org/officeDocument/2006/relationships/hyperlink" Target="https://operaciones.colombiacompra.gov.co/tienda-virtual-del-estado-colombiano/ordenes-compra/150097" TargetMode="External"/></Relationships>
</file>

<file path=xl/worksheets/_rels/sheet11.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9"/>
  <sheetViews>
    <sheetView showGridLines="0" workbookViewId="0">
      <selection activeCell="A21" sqref="A21"/>
    </sheetView>
  </sheetViews>
  <sheetFormatPr baseColWidth="10" defaultColWidth="11.5" defaultRowHeight="15" x14ac:dyDescent="0.2"/>
  <cols>
    <col min="1" max="1" width="65.5" bestFit="1" customWidth="1"/>
    <col min="2" max="2" width="48.83203125" bestFit="1" customWidth="1"/>
  </cols>
  <sheetData>
    <row r="3" spans="1:2" x14ac:dyDescent="0.2">
      <c r="A3" s="1" t="s">
        <v>0</v>
      </c>
      <c r="B3" t="s">
        <v>1</v>
      </c>
    </row>
    <row r="4" spans="1:2" x14ac:dyDescent="0.2">
      <c r="A4" s="2" t="s">
        <v>2</v>
      </c>
      <c r="B4">
        <v>2</v>
      </c>
    </row>
    <row r="5" spans="1:2" x14ac:dyDescent="0.2">
      <c r="A5" s="3" t="s">
        <v>3</v>
      </c>
      <c r="B5">
        <v>1</v>
      </c>
    </row>
    <row r="6" spans="1:2" x14ac:dyDescent="0.2">
      <c r="A6" s="3" t="s">
        <v>4</v>
      </c>
      <c r="B6">
        <v>1</v>
      </c>
    </row>
    <row r="7" spans="1:2" x14ac:dyDescent="0.2">
      <c r="A7" s="2" t="s">
        <v>5</v>
      </c>
      <c r="B7">
        <v>407</v>
      </c>
    </row>
    <row r="8" spans="1:2" x14ac:dyDescent="0.2">
      <c r="A8" s="3" t="s">
        <v>6</v>
      </c>
      <c r="B8">
        <v>1</v>
      </c>
    </row>
    <row r="9" spans="1:2" x14ac:dyDescent="0.2">
      <c r="A9" s="3" t="s">
        <v>7</v>
      </c>
      <c r="B9">
        <v>1</v>
      </c>
    </row>
    <row r="10" spans="1:2" x14ac:dyDescent="0.2">
      <c r="A10" s="3" t="s">
        <v>8</v>
      </c>
      <c r="B10">
        <v>70</v>
      </c>
    </row>
    <row r="11" spans="1:2" x14ac:dyDescent="0.2">
      <c r="A11" s="3" t="s">
        <v>9</v>
      </c>
      <c r="B11">
        <v>1</v>
      </c>
    </row>
    <row r="12" spans="1:2" x14ac:dyDescent="0.2">
      <c r="A12" s="3" t="s">
        <v>10</v>
      </c>
      <c r="B12">
        <v>7</v>
      </c>
    </row>
    <row r="13" spans="1:2" x14ac:dyDescent="0.2">
      <c r="A13" s="3" t="s">
        <v>11</v>
      </c>
      <c r="B13">
        <v>196</v>
      </c>
    </row>
    <row r="14" spans="1:2" x14ac:dyDescent="0.2">
      <c r="A14" s="3" t="s">
        <v>12</v>
      </c>
      <c r="B14">
        <v>108</v>
      </c>
    </row>
    <row r="15" spans="1:2" x14ac:dyDescent="0.2">
      <c r="A15" s="3" t="s">
        <v>13</v>
      </c>
      <c r="B15">
        <v>1</v>
      </c>
    </row>
    <row r="16" spans="1:2" x14ac:dyDescent="0.2">
      <c r="A16" s="3" t="s">
        <v>14</v>
      </c>
      <c r="B16">
        <v>8</v>
      </c>
    </row>
    <row r="17" spans="1:2" x14ac:dyDescent="0.2">
      <c r="A17" s="3" t="s">
        <v>15</v>
      </c>
      <c r="B17">
        <v>2</v>
      </c>
    </row>
    <row r="18" spans="1:2" x14ac:dyDescent="0.2">
      <c r="A18" s="3" t="s">
        <v>16</v>
      </c>
      <c r="B18">
        <v>12</v>
      </c>
    </row>
    <row r="19" spans="1:2" x14ac:dyDescent="0.2">
      <c r="A19" s="2" t="s">
        <v>17</v>
      </c>
      <c r="B19">
        <v>409</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08"/>
  <sheetViews>
    <sheetView tabSelected="1" view="pageBreakPreview" workbookViewId="0">
      <pane xSplit="3" ySplit="1" topLeftCell="H2" activePane="bottomRight" state="frozen"/>
      <selection pane="topRight"/>
      <selection pane="bottomLeft"/>
      <selection pane="bottomRight" activeCell="C2" sqref="C2"/>
    </sheetView>
  </sheetViews>
  <sheetFormatPr baseColWidth="10" defaultColWidth="15.83203125" defaultRowHeight="12.75" customHeight="1" x14ac:dyDescent="0.2"/>
  <cols>
    <col min="1" max="1" width="6" style="196" customWidth="1"/>
    <col min="2" max="2" width="17.33203125" style="196" customWidth="1"/>
    <col min="3" max="3" width="15.83203125" style="152" customWidth="1"/>
    <col min="4" max="4" width="12.1640625" style="197" customWidth="1"/>
    <col min="5" max="6" width="40.5" style="152" customWidth="1"/>
    <col min="7" max="7" width="19.83203125" style="152" customWidth="1"/>
    <col min="8" max="8" width="24.1640625" style="189" customWidth="1"/>
    <col min="9" max="9" width="54.5" style="152" customWidth="1"/>
    <col min="10" max="10" width="64" style="152" customWidth="1"/>
    <col min="11" max="11" width="62.5" style="162" customWidth="1"/>
    <col min="12" max="12" width="15.83203125" style="191" customWidth="1"/>
    <col min="13" max="13" width="15.83203125" style="189" customWidth="1"/>
    <col min="14" max="14" width="71.5" style="198" customWidth="1"/>
    <col min="15" max="20" width="15.83203125" style="152" customWidth="1"/>
    <col min="21" max="16384" width="15.83203125" style="152"/>
  </cols>
  <sheetData>
    <row r="1" spans="1:15" s="209" customFormat="1" ht="30" x14ac:dyDescent="0.2">
      <c r="A1" s="199" t="s">
        <v>18</v>
      </c>
      <c r="B1" s="199" t="s">
        <v>492</v>
      </c>
      <c r="C1" s="200" t="s">
        <v>19</v>
      </c>
      <c r="D1" s="201" t="s">
        <v>494</v>
      </c>
      <c r="E1" s="202" t="s">
        <v>22</v>
      </c>
      <c r="F1" s="202" t="s">
        <v>23</v>
      </c>
      <c r="G1" s="202" t="s">
        <v>24</v>
      </c>
      <c r="H1" s="203" t="s">
        <v>25</v>
      </c>
      <c r="I1" s="204" t="s">
        <v>26</v>
      </c>
      <c r="J1" s="205" t="s">
        <v>29</v>
      </c>
      <c r="K1" s="206" t="s">
        <v>30</v>
      </c>
      <c r="L1" s="207" t="s">
        <v>31</v>
      </c>
      <c r="M1" s="203" t="s">
        <v>34</v>
      </c>
      <c r="N1" s="200" t="s">
        <v>36</v>
      </c>
      <c r="O1" s="208"/>
    </row>
    <row r="2" spans="1:15" s="222" customFormat="1" ht="68" customHeight="1" x14ac:dyDescent="0.2">
      <c r="A2" s="210">
        <v>1</v>
      </c>
      <c r="B2" s="211" t="s">
        <v>493</v>
      </c>
      <c r="C2" s="213" t="s">
        <v>497</v>
      </c>
      <c r="D2" s="214">
        <v>46146</v>
      </c>
      <c r="E2" s="213" t="s">
        <v>500</v>
      </c>
      <c r="F2" s="213" t="s">
        <v>496</v>
      </c>
      <c r="G2" s="215" t="s">
        <v>502</v>
      </c>
      <c r="H2" s="216" t="s">
        <v>503</v>
      </c>
      <c r="I2" s="220" t="s">
        <v>506</v>
      </c>
      <c r="J2" s="216" t="s">
        <v>509</v>
      </c>
      <c r="K2" s="213" t="s">
        <v>512</v>
      </c>
      <c r="L2" s="217">
        <v>8832180</v>
      </c>
      <c r="M2" s="213">
        <v>1</v>
      </c>
      <c r="N2" s="216" t="s">
        <v>44</v>
      </c>
      <c r="O2" s="223"/>
    </row>
    <row r="3" spans="1:15" s="222" customFormat="1" ht="49" customHeight="1" x14ac:dyDescent="0.2">
      <c r="A3" s="212">
        <v>2</v>
      </c>
      <c r="B3" s="211" t="s">
        <v>493</v>
      </c>
      <c r="C3" s="213" t="s">
        <v>498</v>
      </c>
      <c r="D3" s="214">
        <v>46148</v>
      </c>
      <c r="E3" s="213" t="s">
        <v>500</v>
      </c>
      <c r="F3" s="218" t="s">
        <v>496</v>
      </c>
      <c r="G3" s="215" t="s">
        <v>504</v>
      </c>
      <c r="H3" s="216">
        <v>43231500</v>
      </c>
      <c r="I3" s="220" t="s">
        <v>507</v>
      </c>
      <c r="J3" s="216" t="s">
        <v>510</v>
      </c>
      <c r="K3" s="216" t="s">
        <v>513</v>
      </c>
      <c r="L3" s="217">
        <v>30805530</v>
      </c>
      <c r="M3" s="213">
        <v>1</v>
      </c>
      <c r="N3" s="216" t="s">
        <v>44</v>
      </c>
      <c r="O3" s="223"/>
    </row>
    <row r="4" spans="1:15" s="222" customFormat="1" ht="53" customHeight="1" x14ac:dyDescent="0.2">
      <c r="A4" s="212">
        <v>3</v>
      </c>
      <c r="B4" s="211" t="s">
        <v>493</v>
      </c>
      <c r="C4" s="213" t="s">
        <v>499</v>
      </c>
      <c r="D4" s="214">
        <v>46164</v>
      </c>
      <c r="E4" s="213" t="s">
        <v>501</v>
      </c>
      <c r="F4" s="218" t="s">
        <v>495</v>
      </c>
      <c r="G4" s="215" t="s">
        <v>505</v>
      </c>
      <c r="H4" s="219">
        <v>47101514</v>
      </c>
      <c r="I4" s="220" t="s">
        <v>508</v>
      </c>
      <c r="J4" s="216" t="s">
        <v>511</v>
      </c>
      <c r="K4" s="213" t="s">
        <v>514</v>
      </c>
      <c r="L4" s="217">
        <v>5087250</v>
      </c>
      <c r="M4" s="213">
        <v>9</v>
      </c>
      <c r="N4" s="216" t="s">
        <v>48</v>
      </c>
      <c r="O4" s="223"/>
    </row>
    <row r="5" spans="1:15" s="4" customFormat="1" ht="27" customHeight="1" x14ac:dyDescent="0.2">
      <c r="A5" s="143"/>
      <c r="B5" s="64"/>
      <c r="C5" s="144"/>
      <c r="D5" s="145"/>
      <c r="E5" s="144"/>
      <c r="F5" s="144"/>
      <c r="G5" s="144"/>
      <c r="H5" s="144"/>
      <c r="I5" s="221"/>
      <c r="J5" s="144"/>
      <c r="K5" s="144"/>
      <c r="L5" s="147"/>
      <c r="M5" s="144"/>
      <c r="N5" s="144"/>
      <c r="O5" s="149"/>
    </row>
    <row r="6" spans="1:15" s="4" customFormat="1" ht="27" customHeight="1" x14ac:dyDescent="0.2">
      <c r="A6" s="143"/>
      <c r="B6" s="64"/>
      <c r="C6" s="144"/>
      <c r="D6" s="145"/>
      <c r="E6" s="144"/>
      <c r="F6" s="144"/>
      <c r="G6" s="144"/>
      <c r="H6" s="144"/>
      <c r="I6" s="146"/>
      <c r="J6" s="144"/>
      <c r="K6" s="144"/>
      <c r="L6" s="147"/>
      <c r="M6" s="144"/>
      <c r="N6" s="144"/>
      <c r="O6" s="149"/>
    </row>
    <row r="7" spans="1:15" s="4" customFormat="1" ht="27" customHeight="1" x14ac:dyDescent="0.2">
      <c r="A7" s="143"/>
      <c r="B7" s="64"/>
      <c r="C7" s="144"/>
      <c r="D7" s="145"/>
      <c r="E7" s="144"/>
      <c r="F7" s="144"/>
      <c r="G7" s="144"/>
      <c r="H7" s="144"/>
      <c r="I7" s="146"/>
      <c r="J7" s="144"/>
      <c r="K7" s="144"/>
      <c r="L7" s="147"/>
      <c r="M7" s="144"/>
      <c r="N7" s="144"/>
      <c r="O7" s="149"/>
    </row>
    <row r="8" spans="1:15" s="4" customFormat="1" ht="27" customHeight="1" x14ac:dyDescent="0.2">
      <c r="A8" s="143"/>
      <c r="B8" s="64"/>
      <c r="C8" s="144"/>
      <c r="D8" s="145"/>
      <c r="E8" s="144"/>
      <c r="F8" s="144"/>
      <c r="G8" s="144"/>
      <c r="H8" s="144"/>
      <c r="I8" s="146"/>
      <c r="J8" s="144"/>
      <c r="K8" s="144"/>
      <c r="L8" s="147"/>
      <c r="M8" s="144"/>
      <c r="N8" s="144"/>
      <c r="O8" s="149"/>
    </row>
    <row r="9" spans="1:15" s="4" customFormat="1" ht="27" customHeight="1" x14ac:dyDescent="0.2">
      <c r="A9" s="143"/>
      <c r="B9" s="64"/>
      <c r="C9" s="144"/>
      <c r="D9" s="145"/>
      <c r="E9" s="144"/>
      <c r="F9" s="144"/>
      <c r="G9" s="144"/>
      <c r="H9" s="144"/>
      <c r="I9" s="146"/>
      <c r="J9" s="144"/>
      <c r="K9" s="144"/>
      <c r="L9" s="147"/>
      <c r="M9" s="144"/>
      <c r="N9" s="144"/>
      <c r="O9" s="149"/>
    </row>
    <row r="10" spans="1:15" s="4" customFormat="1" ht="27" customHeight="1" x14ac:dyDescent="0.2">
      <c r="A10" s="143"/>
      <c r="B10" s="64"/>
      <c r="C10" s="144"/>
      <c r="D10" s="145"/>
      <c r="E10" s="144"/>
      <c r="F10" s="144"/>
      <c r="G10" s="144"/>
      <c r="H10" s="144"/>
      <c r="I10" s="150"/>
      <c r="J10" s="144"/>
      <c r="K10" s="144"/>
      <c r="L10" s="147"/>
      <c r="M10" s="144"/>
      <c r="N10" s="144"/>
      <c r="O10" s="149"/>
    </row>
    <row r="11" spans="1:15" s="4" customFormat="1" ht="27" customHeight="1" x14ac:dyDescent="0.2">
      <c r="A11" s="143"/>
      <c r="B11" s="64"/>
      <c r="C11" s="144"/>
      <c r="D11" s="145"/>
      <c r="E11" s="144"/>
      <c r="F11" s="144"/>
      <c r="G11" s="144"/>
      <c r="H11" s="144"/>
      <c r="I11" s="146"/>
      <c r="J11" s="144"/>
      <c r="K11" s="144"/>
      <c r="L11" s="147"/>
      <c r="M11" s="144"/>
      <c r="N11" s="144"/>
      <c r="O11" s="149"/>
    </row>
    <row r="12" spans="1:15" s="4" customFormat="1" ht="27" customHeight="1" x14ac:dyDescent="0.2">
      <c r="A12" s="143"/>
      <c r="B12" s="64"/>
      <c r="C12" s="144"/>
      <c r="D12" s="145"/>
      <c r="E12" s="144"/>
      <c r="F12" s="144"/>
      <c r="G12" s="144"/>
      <c r="H12" s="144"/>
      <c r="I12" s="146"/>
      <c r="J12" s="144"/>
      <c r="K12" s="144"/>
      <c r="L12" s="147"/>
      <c r="M12" s="144"/>
      <c r="N12" s="144"/>
      <c r="O12" s="149"/>
    </row>
    <row r="13" spans="1:15" s="4" customFormat="1" ht="27" customHeight="1" x14ac:dyDescent="0.2">
      <c r="A13" s="143"/>
      <c r="B13" s="64"/>
      <c r="C13" s="144"/>
      <c r="D13" s="145"/>
      <c r="E13" s="144"/>
      <c r="F13" s="144"/>
      <c r="G13" s="144"/>
      <c r="H13" s="144"/>
      <c r="I13" s="146"/>
      <c r="J13" s="144"/>
      <c r="K13" s="144"/>
      <c r="L13" s="147"/>
      <c r="M13" s="144"/>
      <c r="N13" s="144"/>
      <c r="O13" s="149"/>
    </row>
    <row r="14" spans="1:15" s="4" customFormat="1" ht="27" customHeight="1" x14ac:dyDescent="0.2">
      <c r="A14" s="143"/>
      <c r="B14" s="64"/>
      <c r="C14" s="144"/>
      <c r="D14" s="145"/>
      <c r="E14" s="144"/>
      <c r="F14" s="144"/>
      <c r="G14" s="144"/>
      <c r="H14" s="144"/>
      <c r="I14" s="146"/>
      <c r="J14" s="144"/>
      <c r="K14" s="144"/>
      <c r="L14" s="147"/>
      <c r="M14" s="144"/>
      <c r="N14" s="144"/>
      <c r="O14" s="149"/>
    </row>
    <row r="15" spans="1:15" s="4" customFormat="1" ht="27" customHeight="1" x14ac:dyDescent="0.2">
      <c r="A15" s="143"/>
      <c r="B15" s="64"/>
      <c r="C15" s="144"/>
      <c r="D15" s="145"/>
      <c r="E15" s="144"/>
      <c r="F15" s="144"/>
      <c r="G15" s="144"/>
      <c r="H15" s="144"/>
      <c r="I15" s="146"/>
      <c r="J15" s="144"/>
      <c r="K15" s="144"/>
      <c r="L15" s="147"/>
      <c r="M15" s="144"/>
      <c r="N15" s="144"/>
      <c r="O15" s="149"/>
    </row>
    <row r="16" spans="1:15" s="4" customFormat="1" ht="27" customHeight="1" x14ac:dyDescent="0.2">
      <c r="A16" s="143"/>
      <c r="B16" s="64"/>
      <c r="C16" s="144"/>
      <c r="D16" s="145"/>
      <c r="E16" s="144"/>
      <c r="F16" s="144"/>
      <c r="G16" s="144"/>
      <c r="H16" s="144"/>
      <c r="I16" s="146"/>
      <c r="J16" s="144"/>
      <c r="K16" s="144"/>
      <c r="L16" s="147"/>
      <c r="M16" s="144"/>
      <c r="N16" s="144"/>
      <c r="O16" s="149"/>
    </row>
    <row r="17" spans="1:15" s="4" customFormat="1" ht="27" customHeight="1" x14ac:dyDescent="0.2">
      <c r="A17" s="143"/>
      <c r="B17" s="64"/>
      <c r="C17" s="144"/>
      <c r="D17" s="145"/>
      <c r="E17" s="144"/>
      <c r="F17" s="144"/>
      <c r="G17" s="144"/>
      <c r="H17" s="144"/>
      <c r="I17" s="146"/>
      <c r="J17" s="144"/>
      <c r="K17" s="144"/>
      <c r="L17" s="147"/>
      <c r="M17" s="144"/>
      <c r="N17" s="144"/>
      <c r="O17" s="149"/>
    </row>
    <row r="18" spans="1:15" s="4" customFormat="1" ht="27" customHeight="1" x14ac:dyDescent="0.2">
      <c r="A18" s="143"/>
      <c r="B18" s="64"/>
      <c r="C18" s="144"/>
      <c r="D18" s="145"/>
      <c r="E18" s="144"/>
      <c r="F18" s="144"/>
      <c r="G18" s="144"/>
      <c r="H18" s="144"/>
      <c r="I18" s="146"/>
      <c r="J18" s="144"/>
      <c r="K18" s="144"/>
      <c r="L18" s="147"/>
      <c r="M18" s="144"/>
      <c r="N18" s="144"/>
      <c r="O18" s="149"/>
    </row>
    <row r="19" spans="1:15" s="4" customFormat="1" ht="27" customHeight="1" x14ac:dyDescent="0.2">
      <c r="A19" s="143"/>
      <c r="B19" s="64"/>
      <c r="C19" s="144"/>
      <c r="D19" s="145"/>
      <c r="E19" s="144"/>
      <c r="F19" s="144"/>
      <c r="G19" s="144"/>
      <c r="H19" s="144"/>
      <c r="I19" s="146"/>
      <c r="J19" s="144"/>
      <c r="K19" s="144"/>
      <c r="L19" s="147"/>
      <c r="M19" s="144"/>
      <c r="N19" s="144"/>
      <c r="O19" s="149"/>
    </row>
    <row r="20" spans="1:15" s="4" customFormat="1" ht="27" customHeight="1" x14ac:dyDescent="0.2">
      <c r="A20" s="143"/>
      <c r="B20" s="64"/>
      <c r="C20" s="144"/>
      <c r="D20" s="145"/>
      <c r="E20" s="144"/>
      <c r="F20" s="144"/>
      <c r="G20" s="144"/>
      <c r="H20" s="144"/>
      <c r="I20" s="146"/>
      <c r="J20" s="144"/>
      <c r="K20" s="144"/>
      <c r="L20" s="147"/>
      <c r="M20" s="144"/>
      <c r="N20" s="144"/>
      <c r="O20" s="149"/>
    </row>
    <row r="21" spans="1:15" s="4" customFormat="1" ht="27" customHeight="1" x14ac:dyDescent="0.2">
      <c r="A21" s="143"/>
      <c r="B21" s="64"/>
      <c r="C21" s="144"/>
      <c r="D21" s="145"/>
      <c r="E21" s="144"/>
      <c r="F21" s="144"/>
      <c r="G21" s="144"/>
      <c r="H21" s="144"/>
      <c r="I21" s="146"/>
      <c r="J21" s="144"/>
      <c r="K21" s="144"/>
      <c r="L21" s="147"/>
      <c r="M21" s="144"/>
      <c r="N21" s="144"/>
      <c r="O21" s="149"/>
    </row>
    <row r="22" spans="1:15" s="4" customFormat="1" ht="27" customHeight="1" x14ac:dyDescent="0.2">
      <c r="A22" s="143"/>
      <c r="B22" s="64"/>
      <c r="C22" s="144"/>
      <c r="D22" s="145"/>
      <c r="E22" s="144"/>
      <c r="F22" s="144"/>
      <c r="G22" s="144"/>
      <c r="H22" s="144"/>
      <c r="I22" s="146"/>
      <c r="J22" s="144"/>
      <c r="K22" s="144"/>
      <c r="L22" s="147"/>
      <c r="M22" s="144"/>
      <c r="N22" s="144"/>
      <c r="O22" s="149"/>
    </row>
    <row r="23" spans="1:15" s="4" customFormat="1" ht="27" customHeight="1" x14ac:dyDescent="0.2">
      <c r="A23" s="143"/>
      <c r="B23" s="64"/>
      <c r="C23" s="144"/>
      <c r="D23" s="145"/>
      <c r="E23" s="144"/>
      <c r="F23" s="144"/>
      <c r="G23" s="144"/>
      <c r="H23" s="144"/>
      <c r="I23" s="146"/>
      <c r="J23" s="144"/>
      <c r="K23" s="144"/>
      <c r="L23" s="147"/>
      <c r="M23" s="144"/>
      <c r="N23" s="144"/>
      <c r="O23" s="149"/>
    </row>
    <row r="24" spans="1:15" s="4" customFormat="1" ht="27" customHeight="1" x14ac:dyDescent="0.2">
      <c r="A24" s="143"/>
      <c r="B24" s="64"/>
      <c r="C24" s="144"/>
      <c r="D24" s="145"/>
      <c r="E24" s="144"/>
      <c r="F24" s="144"/>
      <c r="G24" s="144"/>
      <c r="H24" s="144"/>
      <c r="I24" s="146"/>
      <c r="J24" s="144"/>
      <c r="K24" s="144"/>
      <c r="L24" s="147"/>
      <c r="M24" s="144"/>
      <c r="N24" s="144"/>
      <c r="O24" s="149"/>
    </row>
    <row r="25" spans="1:15" s="4" customFormat="1" ht="27" customHeight="1" x14ac:dyDescent="0.2">
      <c r="A25" s="143"/>
      <c r="B25" s="64"/>
      <c r="C25" s="144"/>
      <c r="D25" s="145"/>
      <c r="E25" s="144"/>
      <c r="F25" s="144"/>
      <c r="G25" s="144"/>
      <c r="H25" s="144"/>
      <c r="I25" s="146"/>
      <c r="J25" s="144"/>
      <c r="K25" s="144"/>
      <c r="L25" s="147"/>
      <c r="M25" s="144"/>
      <c r="N25" s="144"/>
      <c r="O25" s="149"/>
    </row>
    <row r="26" spans="1:15" s="4" customFormat="1" ht="27" customHeight="1" x14ac:dyDescent="0.2">
      <c r="A26" s="143"/>
      <c r="B26" s="64"/>
      <c r="C26" s="144"/>
      <c r="D26" s="145"/>
      <c r="E26" s="144"/>
      <c r="F26" s="144"/>
      <c r="G26" s="144"/>
      <c r="H26" s="144"/>
      <c r="I26" s="146"/>
      <c r="J26" s="144"/>
      <c r="K26" s="144"/>
      <c r="L26" s="147"/>
      <c r="M26" s="144"/>
      <c r="N26" s="144"/>
      <c r="O26" s="149"/>
    </row>
    <row r="27" spans="1:15" s="4" customFormat="1" ht="27" customHeight="1" x14ac:dyDescent="0.2">
      <c r="A27" s="143"/>
      <c r="B27" s="64"/>
      <c r="C27" s="144"/>
      <c r="D27" s="145"/>
      <c r="E27" s="144"/>
      <c r="F27" s="144"/>
      <c r="G27" s="144"/>
      <c r="H27" s="144"/>
      <c r="I27" s="146"/>
      <c r="J27" s="144"/>
      <c r="K27" s="144"/>
      <c r="L27" s="147"/>
      <c r="M27" s="144"/>
      <c r="N27" s="144"/>
      <c r="O27" s="149"/>
    </row>
    <row r="28" spans="1:15" s="4" customFormat="1" ht="27" customHeight="1" x14ac:dyDescent="0.2">
      <c r="A28" s="143"/>
      <c r="B28" s="64"/>
      <c r="C28" s="144"/>
      <c r="D28" s="145"/>
      <c r="E28" s="144"/>
      <c r="F28" s="144"/>
      <c r="G28" s="144"/>
      <c r="H28" s="144"/>
      <c r="I28" s="146"/>
      <c r="J28" s="144"/>
      <c r="K28" s="144"/>
      <c r="L28" s="147"/>
      <c r="M28" s="144"/>
      <c r="N28" s="144"/>
      <c r="O28" s="149"/>
    </row>
    <row r="29" spans="1:15" s="4" customFormat="1" ht="27" customHeight="1" x14ac:dyDescent="0.2">
      <c r="A29" s="143"/>
      <c r="B29" s="64"/>
      <c r="C29" s="144"/>
      <c r="D29" s="145"/>
      <c r="E29" s="144"/>
      <c r="F29" s="144"/>
      <c r="G29" s="144"/>
      <c r="H29" s="144"/>
      <c r="I29" s="146"/>
      <c r="J29" s="144"/>
      <c r="K29" s="144"/>
      <c r="L29" s="147"/>
      <c r="M29" s="144"/>
      <c r="N29" s="144"/>
      <c r="O29" s="149"/>
    </row>
    <row r="30" spans="1:15" s="4" customFormat="1" ht="27" customHeight="1" x14ac:dyDescent="0.2">
      <c r="A30" s="143"/>
      <c r="B30" s="64"/>
      <c r="C30" s="144"/>
      <c r="D30" s="145"/>
      <c r="E30" s="144"/>
      <c r="F30" s="144"/>
      <c r="G30" s="144"/>
      <c r="H30" s="144"/>
      <c r="I30" s="146"/>
      <c r="J30" s="144"/>
      <c r="K30" s="144"/>
      <c r="L30" s="147"/>
      <c r="M30" s="144"/>
      <c r="N30" s="144"/>
      <c r="O30" s="149"/>
    </row>
    <row r="31" spans="1:15" s="4" customFormat="1" ht="27" customHeight="1" x14ac:dyDescent="0.2">
      <c r="A31" s="143"/>
      <c r="B31" s="64"/>
      <c r="C31" s="144"/>
      <c r="D31" s="145"/>
      <c r="E31" s="144"/>
      <c r="F31" s="144"/>
      <c r="G31" s="144"/>
      <c r="H31" s="144"/>
      <c r="I31" s="146"/>
      <c r="J31" s="144"/>
      <c r="K31" s="144"/>
      <c r="L31" s="147"/>
      <c r="M31" s="144"/>
      <c r="N31" s="144"/>
      <c r="O31" s="149"/>
    </row>
    <row r="32" spans="1:15" s="4" customFormat="1" ht="27" customHeight="1" x14ac:dyDescent="0.2">
      <c r="A32" s="143"/>
      <c r="B32" s="64"/>
      <c r="C32" s="144"/>
      <c r="D32" s="145"/>
      <c r="E32" s="144"/>
      <c r="F32" s="144"/>
      <c r="G32" s="144"/>
      <c r="H32" s="144"/>
      <c r="I32" s="146"/>
      <c r="J32" s="144"/>
      <c r="K32" s="144"/>
      <c r="L32" s="147"/>
      <c r="M32" s="144"/>
      <c r="N32" s="144"/>
      <c r="O32" s="149"/>
    </row>
    <row r="33" spans="1:15" s="4" customFormat="1" ht="27" customHeight="1" x14ac:dyDescent="0.2">
      <c r="A33" s="143"/>
      <c r="B33" s="64"/>
      <c r="C33" s="144"/>
      <c r="D33" s="145"/>
      <c r="E33" s="144"/>
      <c r="F33" s="144"/>
      <c r="G33" s="144"/>
      <c r="H33" s="144"/>
      <c r="I33" s="146"/>
      <c r="J33" s="144"/>
      <c r="K33" s="144"/>
      <c r="L33" s="147"/>
      <c r="M33" s="144"/>
      <c r="N33" s="144"/>
      <c r="O33" s="149"/>
    </row>
    <row r="34" spans="1:15" s="4" customFormat="1" ht="27" customHeight="1" x14ac:dyDescent="0.2">
      <c r="A34" s="143"/>
      <c r="B34" s="64"/>
      <c r="C34" s="144"/>
      <c r="D34" s="145"/>
      <c r="E34" s="144"/>
      <c r="F34" s="144"/>
      <c r="G34" s="144"/>
      <c r="H34" s="144"/>
      <c r="I34" s="146"/>
      <c r="J34" s="144"/>
      <c r="K34" s="144"/>
      <c r="L34" s="147"/>
      <c r="M34" s="144"/>
      <c r="N34" s="144"/>
      <c r="O34" s="149"/>
    </row>
    <row r="35" spans="1:15" s="4" customFormat="1" ht="27" customHeight="1" x14ac:dyDescent="0.2">
      <c r="A35" s="143"/>
      <c r="B35" s="64"/>
      <c r="C35" s="144"/>
      <c r="D35" s="145"/>
      <c r="E35" s="144"/>
      <c r="F35" s="144"/>
      <c r="G35" s="144"/>
      <c r="H35" s="144"/>
      <c r="I35" s="146"/>
      <c r="J35" s="144"/>
      <c r="K35" s="144"/>
      <c r="L35" s="147"/>
      <c r="M35" s="144"/>
      <c r="N35" s="144"/>
      <c r="O35" s="149"/>
    </row>
    <row r="36" spans="1:15" s="4" customFormat="1" ht="27" customHeight="1" x14ac:dyDescent="0.2">
      <c r="A36" s="143"/>
      <c r="B36" s="64"/>
      <c r="C36" s="144"/>
      <c r="D36" s="145"/>
      <c r="E36" s="144"/>
      <c r="F36" s="144"/>
      <c r="G36" s="144"/>
      <c r="H36" s="144"/>
      <c r="I36" s="146"/>
      <c r="J36" s="144"/>
      <c r="K36" s="144"/>
      <c r="L36" s="147"/>
      <c r="M36" s="144"/>
      <c r="N36" s="144"/>
      <c r="O36" s="149"/>
    </row>
    <row r="37" spans="1:15" s="4" customFormat="1" ht="27" customHeight="1" x14ac:dyDescent="0.2">
      <c r="A37" s="143"/>
      <c r="B37" s="64"/>
      <c r="C37" s="144"/>
      <c r="D37" s="145"/>
      <c r="E37" s="144"/>
      <c r="F37" s="144"/>
      <c r="G37" s="144"/>
      <c r="H37" s="144"/>
      <c r="I37" s="146"/>
      <c r="J37" s="144"/>
      <c r="K37" s="144"/>
      <c r="L37" s="147"/>
      <c r="M37" s="144"/>
      <c r="N37" s="144"/>
      <c r="O37" s="149"/>
    </row>
    <row r="38" spans="1:15" ht="27" customHeight="1" x14ac:dyDescent="0.2">
      <c r="A38" s="143"/>
      <c r="B38" s="64"/>
      <c r="C38" s="144"/>
      <c r="D38" s="145"/>
      <c r="E38" s="144"/>
      <c r="F38" s="144"/>
      <c r="G38" s="144"/>
      <c r="H38" s="144"/>
      <c r="I38" s="146"/>
      <c r="J38" s="144"/>
      <c r="K38" s="144"/>
      <c r="L38" s="147"/>
      <c r="M38" s="144"/>
      <c r="N38" s="144"/>
      <c r="O38" s="151"/>
    </row>
    <row r="39" spans="1:15" s="4" customFormat="1" ht="27" customHeight="1" x14ac:dyDescent="0.2">
      <c r="A39" s="143"/>
      <c r="B39" s="64"/>
      <c r="C39" s="144"/>
      <c r="D39" s="145"/>
      <c r="E39" s="144"/>
      <c r="F39" s="144"/>
      <c r="G39" s="144"/>
      <c r="H39" s="144"/>
      <c r="I39" s="146"/>
      <c r="J39" s="144"/>
      <c r="K39" s="144"/>
      <c r="L39" s="147"/>
      <c r="M39" s="144"/>
      <c r="N39" s="144"/>
      <c r="O39" s="149"/>
    </row>
    <row r="40" spans="1:15" s="4" customFormat="1" ht="27" customHeight="1" x14ac:dyDescent="0.2">
      <c r="A40" s="143"/>
      <c r="B40" s="64"/>
      <c r="C40" s="144"/>
      <c r="D40" s="145"/>
      <c r="E40" s="144"/>
      <c r="F40" s="144"/>
      <c r="G40" s="144"/>
      <c r="H40" s="144"/>
      <c r="I40" s="146"/>
      <c r="J40" s="144"/>
      <c r="K40" s="144"/>
      <c r="L40" s="147"/>
      <c r="M40" s="144"/>
      <c r="N40" s="144"/>
      <c r="O40" s="149"/>
    </row>
    <row r="41" spans="1:15" s="4" customFormat="1" ht="27" customHeight="1" x14ac:dyDescent="0.2">
      <c r="A41" s="143"/>
      <c r="B41" s="64"/>
      <c r="C41" s="144"/>
      <c r="D41" s="145"/>
      <c r="E41" s="144"/>
      <c r="F41" s="144"/>
      <c r="G41" s="144"/>
      <c r="H41" s="144"/>
      <c r="I41" s="146"/>
      <c r="J41" s="144"/>
      <c r="K41" s="144"/>
      <c r="L41" s="147"/>
      <c r="M41" s="144"/>
      <c r="N41" s="144"/>
      <c r="O41" s="149"/>
    </row>
    <row r="42" spans="1:15" s="4" customFormat="1" ht="27" customHeight="1" x14ac:dyDescent="0.2">
      <c r="A42" s="143"/>
      <c r="B42" s="64"/>
      <c r="C42" s="144"/>
      <c r="D42" s="145"/>
      <c r="E42" s="144"/>
      <c r="F42" s="144"/>
      <c r="G42" s="144"/>
      <c r="H42" s="144"/>
      <c r="I42" s="146"/>
      <c r="J42" s="144"/>
      <c r="K42" s="144"/>
      <c r="L42" s="147"/>
      <c r="M42" s="144"/>
      <c r="N42" s="144"/>
      <c r="O42" s="149"/>
    </row>
    <row r="43" spans="1:15" s="4" customFormat="1" ht="27" customHeight="1" x14ac:dyDescent="0.2">
      <c r="A43" s="143"/>
      <c r="B43" s="64"/>
      <c r="C43" s="144"/>
      <c r="D43" s="145"/>
      <c r="E43" s="144"/>
      <c r="F43" s="144"/>
      <c r="G43" s="144"/>
      <c r="H43" s="144"/>
      <c r="I43" s="146"/>
      <c r="J43" s="144"/>
      <c r="K43" s="144"/>
      <c r="L43" s="147"/>
      <c r="M43" s="144"/>
      <c r="N43" s="144"/>
      <c r="O43" s="149"/>
    </row>
    <row r="44" spans="1:15" s="4" customFormat="1" ht="27" customHeight="1" x14ac:dyDescent="0.2">
      <c r="A44" s="143"/>
      <c r="B44" s="64"/>
      <c r="C44" s="144"/>
      <c r="D44" s="145"/>
      <c r="E44" s="144"/>
      <c r="F44" s="144"/>
      <c r="G44" s="144"/>
      <c r="H44" s="144"/>
      <c r="I44" s="146"/>
      <c r="J44" s="144"/>
      <c r="K44" s="144"/>
      <c r="L44" s="147"/>
      <c r="M44" s="144"/>
      <c r="N44" s="144"/>
      <c r="O44" s="149"/>
    </row>
    <row r="45" spans="1:15" s="4" customFormat="1" ht="27" customHeight="1" x14ac:dyDescent="0.2">
      <c r="A45" s="143"/>
      <c r="B45" s="64"/>
      <c r="C45" s="144"/>
      <c r="D45" s="145"/>
      <c r="E45" s="144"/>
      <c r="F45" s="144"/>
      <c r="G45" s="144"/>
      <c r="H45" s="144"/>
      <c r="I45" s="146"/>
      <c r="J45" s="144"/>
      <c r="K45" s="144"/>
      <c r="L45" s="147"/>
      <c r="M45" s="144"/>
      <c r="N45" s="144"/>
      <c r="O45" s="149"/>
    </row>
    <row r="46" spans="1:15" s="4" customFormat="1" ht="27" customHeight="1" x14ac:dyDescent="0.2">
      <c r="A46" s="143"/>
      <c r="B46" s="143"/>
      <c r="C46" s="148"/>
      <c r="D46" s="145"/>
      <c r="E46" s="148"/>
      <c r="F46" s="148"/>
      <c r="G46" s="148"/>
      <c r="H46" s="148"/>
      <c r="I46" s="148"/>
      <c r="J46" s="148"/>
      <c r="K46" s="148"/>
      <c r="L46" s="148"/>
      <c r="M46" s="148"/>
      <c r="N46" s="148"/>
      <c r="O46" s="149"/>
    </row>
    <row r="47" spans="1:15" s="4" customFormat="1" ht="27" customHeight="1" x14ac:dyDescent="0.2">
      <c r="A47" s="143"/>
      <c r="B47" s="143"/>
      <c r="C47" s="148"/>
      <c r="D47" s="145"/>
      <c r="E47" s="148"/>
      <c r="F47" s="148"/>
      <c r="G47" s="148"/>
      <c r="H47" s="148"/>
      <c r="I47" s="148"/>
      <c r="J47" s="148"/>
      <c r="K47" s="148"/>
      <c r="L47" s="148"/>
      <c r="M47" s="148"/>
      <c r="N47" s="148"/>
      <c r="O47" s="149"/>
    </row>
    <row r="48" spans="1:15" s="4" customFormat="1" ht="27" customHeight="1" x14ac:dyDescent="0.2">
      <c r="A48" s="143"/>
      <c r="B48" s="143"/>
      <c r="C48" s="148"/>
      <c r="D48" s="145"/>
      <c r="E48" s="148"/>
      <c r="F48" s="148"/>
      <c r="G48" s="148"/>
      <c r="H48" s="148"/>
      <c r="I48" s="148"/>
      <c r="J48" s="148"/>
      <c r="K48" s="148"/>
      <c r="L48" s="148"/>
      <c r="M48" s="148"/>
      <c r="N48" s="148"/>
      <c r="O48" s="149"/>
    </row>
    <row r="49" spans="1:15" s="4" customFormat="1" ht="27" customHeight="1" x14ac:dyDescent="0.2">
      <c r="A49" s="143"/>
      <c r="B49" s="143"/>
      <c r="C49" s="148"/>
      <c r="D49" s="145"/>
      <c r="E49" s="148"/>
      <c r="F49" s="148"/>
      <c r="G49" s="148"/>
      <c r="H49" s="148"/>
      <c r="I49" s="148"/>
      <c r="J49" s="148"/>
      <c r="K49" s="148"/>
      <c r="L49" s="148"/>
      <c r="M49" s="148"/>
      <c r="N49" s="148"/>
      <c r="O49" s="149"/>
    </row>
    <row r="50" spans="1:15" s="4" customFormat="1" ht="27" customHeight="1" x14ac:dyDescent="0.2">
      <c r="A50" s="143"/>
      <c r="B50" s="143"/>
      <c r="C50" s="148"/>
      <c r="D50" s="145"/>
      <c r="E50" s="148"/>
      <c r="F50" s="148"/>
      <c r="G50" s="148"/>
      <c r="H50" s="148"/>
      <c r="I50" s="148"/>
      <c r="J50" s="148"/>
      <c r="K50" s="148"/>
      <c r="L50" s="148"/>
      <c r="M50" s="148"/>
      <c r="N50" s="148"/>
      <c r="O50" s="149"/>
    </row>
    <row r="51" spans="1:15" s="4" customFormat="1" ht="27" customHeight="1" x14ac:dyDescent="0.2">
      <c r="A51" s="143"/>
      <c r="B51" s="143"/>
      <c r="C51" s="148"/>
      <c r="D51" s="145"/>
      <c r="E51" s="148"/>
      <c r="F51" s="148"/>
      <c r="G51" s="148"/>
      <c r="H51" s="148"/>
      <c r="I51" s="148"/>
      <c r="J51" s="148"/>
      <c r="K51" s="148"/>
      <c r="L51" s="148"/>
      <c r="M51" s="148"/>
      <c r="N51" s="148"/>
      <c r="O51" s="149"/>
    </row>
    <row r="52" spans="1:15" s="4" customFormat="1" ht="27" customHeight="1" x14ac:dyDescent="0.2">
      <c r="A52" s="143"/>
      <c r="B52" s="143"/>
      <c r="C52" s="148"/>
      <c r="D52" s="145"/>
      <c r="E52" s="148"/>
      <c r="F52" s="148"/>
      <c r="G52" s="148"/>
      <c r="H52" s="148"/>
      <c r="I52" s="148"/>
      <c r="J52" s="148"/>
      <c r="K52" s="148"/>
      <c r="L52" s="148"/>
      <c r="M52" s="148"/>
      <c r="N52" s="148"/>
      <c r="O52" s="149"/>
    </row>
    <row r="53" spans="1:15" s="4" customFormat="1" ht="27" customHeight="1" x14ac:dyDescent="0.2">
      <c r="A53" s="143"/>
      <c r="B53" s="143"/>
      <c r="C53" s="148"/>
      <c r="D53" s="145"/>
      <c r="E53" s="148"/>
      <c r="F53" s="148"/>
      <c r="G53" s="148"/>
      <c r="H53" s="148"/>
      <c r="I53" s="148"/>
      <c r="J53" s="148"/>
      <c r="K53" s="148"/>
      <c r="L53" s="148"/>
      <c r="M53" s="148"/>
      <c r="N53" s="148"/>
      <c r="O53" s="149"/>
    </row>
    <row r="54" spans="1:15" s="4" customFormat="1" ht="27" customHeight="1" x14ac:dyDescent="0.2">
      <c r="A54" s="143"/>
      <c r="B54" s="143"/>
      <c r="C54" s="148"/>
      <c r="D54" s="145"/>
      <c r="E54" s="148"/>
      <c r="F54" s="148"/>
      <c r="G54" s="148"/>
      <c r="H54" s="148"/>
      <c r="I54" s="148"/>
      <c r="J54" s="148"/>
      <c r="K54" s="148"/>
      <c r="L54" s="148"/>
      <c r="M54" s="148"/>
      <c r="N54" s="148"/>
      <c r="O54" s="149"/>
    </row>
    <row r="55" spans="1:15" s="4" customFormat="1" ht="27" customHeight="1" x14ac:dyDescent="0.2">
      <c r="A55" s="143"/>
      <c r="B55" s="143"/>
      <c r="C55" s="148"/>
      <c r="D55" s="153"/>
      <c r="E55" s="148"/>
      <c r="F55" s="148"/>
      <c r="G55" s="148"/>
      <c r="H55" s="148"/>
      <c r="I55" s="148"/>
      <c r="J55" s="148"/>
      <c r="K55" s="148"/>
      <c r="L55" s="148"/>
      <c r="M55" s="148"/>
      <c r="N55" s="148"/>
      <c r="O55" s="149"/>
    </row>
    <row r="56" spans="1:15" s="4" customFormat="1" ht="27" customHeight="1" x14ac:dyDescent="0.2">
      <c r="A56" s="143"/>
      <c r="B56" s="143"/>
      <c r="C56" s="148"/>
      <c r="D56" s="153"/>
      <c r="E56" s="148"/>
      <c r="F56" s="148"/>
      <c r="G56" s="148"/>
      <c r="H56" s="148"/>
      <c r="I56" s="148"/>
      <c r="J56" s="148"/>
      <c r="K56" s="148"/>
      <c r="L56" s="148"/>
      <c r="M56" s="148"/>
      <c r="N56" s="148"/>
      <c r="O56" s="149"/>
    </row>
    <row r="57" spans="1:15" s="4" customFormat="1" ht="27" customHeight="1" x14ac:dyDescent="0.2">
      <c r="A57" s="143"/>
      <c r="B57" s="143"/>
      <c r="C57" s="148"/>
      <c r="D57" s="153"/>
      <c r="E57" s="148"/>
      <c r="F57" s="148"/>
      <c r="G57" s="148"/>
      <c r="H57" s="148"/>
      <c r="I57" s="148"/>
      <c r="J57" s="148"/>
      <c r="K57" s="148"/>
      <c r="L57" s="148"/>
      <c r="M57" s="148"/>
      <c r="N57" s="148"/>
      <c r="O57" s="149"/>
    </row>
    <row r="58" spans="1:15" s="4" customFormat="1" ht="27" customHeight="1" x14ac:dyDescent="0.2">
      <c r="A58" s="143"/>
      <c r="B58" s="143"/>
      <c r="C58" s="148"/>
      <c r="D58" s="153"/>
      <c r="E58" s="148"/>
      <c r="F58" s="148"/>
      <c r="G58" s="148"/>
      <c r="H58" s="148"/>
      <c r="I58" s="148"/>
      <c r="J58" s="148"/>
      <c r="K58" s="148"/>
      <c r="L58" s="148"/>
      <c r="M58" s="148"/>
      <c r="N58" s="148"/>
      <c r="O58" s="149"/>
    </row>
    <row r="59" spans="1:15" s="4" customFormat="1" ht="27" customHeight="1" x14ac:dyDescent="0.2">
      <c r="A59" s="143"/>
      <c r="B59" s="143"/>
      <c r="C59" s="148"/>
      <c r="D59" s="153"/>
      <c r="E59" s="148"/>
      <c r="F59" s="148"/>
      <c r="G59" s="148"/>
      <c r="H59" s="148"/>
      <c r="I59" s="148"/>
      <c r="J59" s="148"/>
      <c r="K59" s="148"/>
      <c r="L59" s="148"/>
      <c r="M59" s="148"/>
      <c r="N59" s="148"/>
      <c r="O59" s="149"/>
    </row>
    <row r="60" spans="1:15" s="4" customFormat="1" ht="27" customHeight="1" x14ac:dyDescent="0.2">
      <c r="A60" s="143"/>
      <c r="B60" s="143"/>
      <c r="C60" s="148"/>
      <c r="D60" s="153"/>
      <c r="E60" s="148"/>
      <c r="F60" s="148"/>
      <c r="G60" s="148"/>
      <c r="H60" s="148"/>
      <c r="I60" s="148"/>
      <c r="J60" s="148"/>
      <c r="K60" s="148"/>
      <c r="L60" s="148"/>
      <c r="M60" s="148"/>
      <c r="N60" s="148"/>
      <c r="O60" s="149"/>
    </row>
    <row r="61" spans="1:15" s="4" customFormat="1" ht="27" customHeight="1" x14ac:dyDescent="0.2">
      <c r="A61" s="143"/>
      <c r="B61" s="143"/>
      <c r="C61" s="148"/>
      <c r="D61" s="153"/>
      <c r="E61" s="148"/>
      <c r="F61" s="148"/>
      <c r="G61" s="148"/>
      <c r="H61" s="148"/>
      <c r="I61" s="148"/>
      <c r="J61" s="148"/>
      <c r="K61" s="148"/>
      <c r="L61" s="148"/>
      <c r="M61" s="148"/>
      <c r="N61" s="148"/>
      <c r="O61" s="149"/>
    </row>
    <row r="62" spans="1:15" s="4" customFormat="1" ht="27" customHeight="1" x14ac:dyDescent="0.2">
      <c r="A62" s="143"/>
      <c r="B62" s="143"/>
      <c r="C62" s="148"/>
      <c r="D62" s="153"/>
      <c r="E62" s="148"/>
      <c r="F62" s="148"/>
      <c r="G62" s="148"/>
      <c r="H62" s="148"/>
      <c r="I62" s="148"/>
      <c r="J62" s="148"/>
      <c r="K62" s="148"/>
      <c r="L62" s="148"/>
      <c r="M62" s="148"/>
      <c r="N62" s="148"/>
      <c r="O62" s="149"/>
    </row>
    <row r="63" spans="1:15" s="4" customFormat="1" ht="27" customHeight="1" x14ac:dyDescent="0.2">
      <c r="A63" s="143"/>
      <c r="B63" s="143"/>
      <c r="C63" s="148"/>
      <c r="D63" s="153"/>
      <c r="E63" s="148"/>
      <c r="F63" s="148"/>
      <c r="G63" s="148"/>
      <c r="H63" s="148"/>
      <c r="I63" s="148"/>
      <c r="J63" s="148"/>
      <c r="K63" s="148"/>
      <c r="L63" s="148"/>
      <c r="M63" s="148"/>
      <c r="N63" s="148"/>
      <c r="O63" s="149"/>
    </row>
    <row r="64" spans="1:15" s="4" customFormat="1" ht="27" customHeight="1" x14ac:dyDescent="0.2">
      <c r="A64" s="143"/>
      <c r="B64" s="143"/>
      <c r="C64" s="148"/>
      <c r="D64" s="153"/>
      <c r="E64" s="148"/>
      <c r="F64" s="148"/>
      <c r="G64" s="148"/>
      <c r="H64" s="148"/>
      <c r="I64" s="148"/>
      <c r="J64" s="148"/>
      <c r="K64" s="148"/>
      <c r="L64" s="148"/>
      <c r="M64" s="148"/>
      <c r="N64" s="148"/>
      <c r="O64" s="149"/>
    </row>
    <row r="65" spans="1:15" s="4" customFormat="1" ht="27" customHeight="1" x14ac:dyDescent="0.2">
      <c r="A65" s="143"/>
      <c r="B65" s="143"/>
      <c r="C65" s="148"/>
      <c r="D65" s="153"/>
      <c r="E65" s="148"/>
      <c r="F65" s="148"/>
      <c r="G65" s="148"/>
      <c r="H65" s="148"/>
      <c r="I65" s="148"/>
      <c r="J65" s="148"/>
      <c r="K65" s="148"/>
      <c r="L65" s="148"/>
      <c r="M65" s="148"/>
      <c r="N65" s="148"/>
      <c r="O65" s="149"/>
    </row>
    <row r="66" spans="1:15" s="4" customFormat="1" ht="27" customHeight="1" x14ac:dyDescent="0.2">
      <c r="A66" s="143"/>
      <c r="B66" s="143"/>
      <c r="C66" s="148"/>
      <c r="D66" s="153"/>
      <c r="E66" s="148"/>
      <c r="F66" s="148"/>
      <c r="G66" s="148"/>
      <c r="H66" s="148"/>
      <c r="I66" s="148"/>
      <c r="J66" s="148"/>
      <c r="K66" s="148"/>
      <c r="L66" s="148"/>
      <c r="M66" s="148"/>
      <c r="N66" s="148"/>
      <c r="O66" s="149"/>
    </row>
    <row r="67" spans="1:15" s="4" customFormat="1" ht="27" customHeight="1" x14ac:dyDescent="0.2">
      <c r="A67" s="143"/>
      <c r="B67" s="143"/>
      <c r="C67" s="148"/>
      <c r="D67" s="153"/>
      <c r="E67" s="148"/>
      <c r="F67" s="148"/>
      <c r="G67" s="148"/>
      <c r="H67" s="148"/>
      <c r="I67" s="148"/>
      <c r="J67" s="148"/>
      <c r="K67" s="148"/>
      <c r="L67" s="148"/>
      <c r="M67" s="148"/>
      <c r="N67" s="148"/>
      <c r="O67" s="149"/>
    </row>
    <row r="68" spans="1:15" s="4" customFormat="1" ht="27" customHeight="1" x14ac:dyDescent="0.2">
      <c r="A68" s="143"/>
      <c r="B68" s="143"/>
      <c r="C68" s="148"/>
      <c r="D68" s="153"/>
      <c r="E68" s="148"/>
      <c r="F68" s="148"/>
      <c r="G68" s="148"/>
      <c r="H68" s="148"/>
      <c r="I68" s="148"/>
      <c r="J68" s="148"/>
      <c r="K68" s="148"/>
      <c r="L68" s="148"/>
      <c r="M68" s="148"/>
      <c r="N68" s="148"/>
      <c r="O68" s="149"/>
    </row>
    <row r="69" spans="1:15" s="4" customFormat="1" ht="27" customHeight="1" x14ac:dyDescent="0.2">
      <c r="A69" s="143"/>
      <c r="B69" s="143"/>
      <c r="C69" s="148"/>
      <c r="D69" s="153"/>
      <c r="E69" s="148"/>
      <c r="F69" s="148"/>
      <c r="G69" s="148"/>
      <c r="H69" s="148"/>
      <c r="I69" s="148"/>
      <c r="J69" s="148"/>
      <c r="K69" s="148"/>
      <c r="L69" s="148"/>
      <c r="M69" s="148"/>
      <c r="N69" s="148"/>
      <c r="O69" s="149"/>
    </row>
    <row r="70" spans="1:15" s="4" customFormat="1" ht="27" customHeight="1" x14ac:dyDescent="0.2">
      <c r="A70" s="143"/>
      <c r="B70" s="143"/>
      <c r="C70" s="148"/>
      <c r="D70" s="153"/>
      <c r="E70" s="148"/>
      <c r="F70" s="148"/>
      <c r="G70" s="148"/>
      <c r="H70" s="148"/>
      <c r="I70" s="148"/>
      <c r="J70" s="148"/>
      <c r="K70" s="148"/>
      <c r="L70" s="148"/>
      <c r="M70" s="148"/>
      <c r="N70" s="148"/>
      <c r="O70" s="149"/>
    </row>
    <row r="71" spans="1:15" s="4" customFormat="1" ht="27" customHeight="1" x14ac:dyDescent="0.2">
      <c r="A71" s="143"/>
      <c r="B71" s="143"/>
      <c r="C71" s="148"/>
      <c r="D71" s="153"/>
      <c r="E71" s="148"/>
      <c r="F71" s="148"/>
      <c r="G71" s="148"/>
      <c r="H71" s="148"/>
      <c r="I71" s="148"/>
      <c r="J71" s="148"/>
      <c r="K71" s="148"/>
      <c r="L71" s="148"/>
      <c r="M71" s="148"/>
      <c r="N71" s="148"/>
      <c r="O71" s="149"/>
    </row>
    <row r="72" spans="1:15" s="4" customFormat="1" ht="27" customHeight="1" x14ac:dyDescent="0.2">
      <c r="A72" s="143"/>
      <c r="B72" s="143"/>
      <c r="C72" s="148"/>
      <c r="D72" s="153"/>
      <c r="E72" s="148"/>
      <c r="F72" s="148"/>
      <c r="G72" s="148"/>
      <c r="H72" s="148"/>
      <c r="I72" s="148"/>
      <c r="J72" s="148"/>
      <c r="K72" s="148"/>
      <c r="L72" s="148"/>
      <c r="M72" s="148"/>
      <c r="N72" s="148"/>
      <c r="O72" s="149"/>
    </row>
    <row r="73" spans="1:15" s="4" customFormat="1" ht="27" customHeight="1" x14ac:dyDescent="0.2">
      <c r="A73" s="143"/>
      <c r="B73" s="143"/>
      <c r="C73" s="148"/>
      <c r="D73" s="153"/>
      <c r="E73" s="148"/>
      <c r="F73" s="148"/>
      <c r="G73" s="148"/>
      <c r="H73" s="148"/>
      <c r="I73" s="148"/>
      <c r="J73" s="148"/>
      <c r="K73" s="148"/>
      <c r="L73" s="148"/>
      <c r="M73" s="148"/>
      <c r="N73" s="148"/>
      <c r="O73" s="149"/>
    </row>
    <row r="74" spans="1:15" s="4" customFormat="1" ht="27" customHeight="1" x14ac:dyDescent="0.2">
      <c r="A74" s="143"/>
      <c r="B74" s="143"/>
      <c r="C74" s="148"/>
      <c r="D74" s="153"/>
      <c r="E74" s="148"/>
      <c r="F74" s="148"/>
      <c r="G74" s="148"/>
      <c r="H74" s="148"/>
      <c r="I74" s="148"/>
      <c r="J74" s="148"/>
      <c r="K74" s="148"/>
      <c r="L74" s="148"/>
      <c r="M74" s="148"/>
      <c r="N74" s="148"/>
      <c r="O74" s="149"/>
    </row>
    <row r="75" spans="1:15" s="4" customFormat="1" ht="27" customHeight="1" x14ac:dyDescent="0.2">
      <c r="A75" s="143"/>
      <c r="B75" s="143"/>
      <c r="C75" s="148"/>
      <c r="D75" s="153"/>
      <c r="E75" s="148"/>
      <c r="F75" s="148"/>
      <c r="G75" s="148"/>
      <c r="H75" s="148"/>
      <c r="I75" s="148"/>
      <c r="J75" s="148"/>
      <c r="K75" s="148"/>
      <c r="L75" s="148"/>
      <c r="M75" s="148"/>
      <c r="N75" s="148"/>
      <c r="O75" s="149"/>
    </row>
    <row r="76" spans="1:15" s="4" customFormat="1" ht="27" customHeight="1" x14ac:dyDescent="0.2">
      <c r="A76" s="143"/>
      <c r="B76" s="143"/>
      <c r="C76" s="148"/>
      <c r="D76" s="153"/>
      <c r="E76" s="148"/>
      <c r="F76" s="148"/>
      <c r="G76" s="148"/>
      <c r="H76" s="148"/>
      <c r="I76" s="148"/>
      <c r="J76" s="148"/>
      <c r="K76" s="148"/>
      <c r="L76" s="148"/>
      <c r="M76" s="148"/>
      <c r="N76" s="148"/>
      <c r="O76" s="149"/>
    </row>
    <row r="77" spans="1:15" s="4" customFormat="1" ht="27" customHeight="1" x14ac:dyDescent="0.2">
      <c r="A77" s="143"/>
      <c r="B77" s="143"/>
      <c r="C77" s="148"/>
      <c r="D77" s="153"/>
      <c r="E77" s="148"/>
      <c r="F77" s="148"/>
      <c r="G77" s="148"/>
      <c r="H77" s="148"/>
      <c r="I77" s="148"/>
      <c r="J77" s="148"/>
      <c r="K77" s="148"/>
      <c r="L77" s="148"/>
      <c r="M77" s="148"/>
      <c r="N77" s="148"/>
      <c r="O77" s="149"/>
    </row>
    <row r="78" spans="1:15" s="4" customFormat="1" ht="27" customHeight="1" x14ac:dyDescent="0.2">
      <c r="A78" s="143"/>
      <c r="B78" s="143"/>
      <c r="C78" s="148"/>
      <c r="D78" s="153"/>
      <c r="E78" s="148"/>
      <c r="F78" s="148"/>
      <c r="G78" s="148"/>
      <c r="H78" s="148"/>
      <c r="I78" s="148"/>
      <c r="J78" s="148"/>
      <c r="K78" s="148"/>
      <c r="L78" s="148"/>
      <c r="M78" s="148"/>
      <c r="N78" s="148"/>
      <c r="O78" s="149"/>
    </row>
    <row r="79" spans="1:15" s="4" customFormat="1" ht="27" customHeight="1" x14ac:dyDescent="0.2">
      <c r="A79" s="143"/>
      <c r="B79" s="143"/>
      <c r="C79" s="148"/>
      <c r="D79" s="153"/>
      <c r="E79" s="148"/>
      <c r="F79" s="148"/>
      <c r="G79" s="148"/>
      <c r="H79" s="148"/>
      <c r="I79" s="148"/>
      <c r="J79" s="148"/>
      <c r="K79" s="148"/>
      <c r="L79" s="148"/>
      <c r="M79" s="148"/>
      <c r="N79" s="148"/>
      <c r="O79" s="149"/>
    </row>
    <row r="80" spans="1:15" s="4" customFormat="1" ht="27" customHeight="1" x14ac:dyDescent="0.2">
      <c r="A80" s="143"/>
      <c r="B80" s="143"/>
      <c r="C80" s="148"/>
      <c r="D80" s="153"/>
      <c r="E80" s="148"/>
      <c r="F80" s="148"/>
      <c r="G80" s="148"/>
      <c r="H80" s="148"/>
      <c r="I80" s="148"/>
      <c r="J80" s="148"/>
      <c r="K80" s="148"/>
      <c r="L80" s="148"/>
      <c r="M80" s="148"/>
      <c r="N80" s="148"/>
      <c r="O80" s="149"/>
    </row>
    <row r="81" spans="1:15" s="4" customFormat="1" ht="27" customHeight="1" x14ac:dyDescent="0.2">
      <c r="A81" s="143"/>
      <c r="B81" s="143"/>
      <c r="C81" s="148"/>
      <c r="D81" s="153"/>
      <c r="E81" s="148"/>
      <c r="F81" s="148"/>
      <c r="G81" s="148"/>
      <c r="H81" s="148"/>
      <c r="I81" s="148"/>
      <c r="J81" s="148"/>
      <c r="K81" s="148"/>
      <c r="L81" s="148"/>
      <c r="M81" s="148"/>
      <c r="N81" s="148"/>
      <c r="O81" s="149"/>
    </row>
    <row r="82" spans="1:15" s="4" customFormat="1" ht="27" customHeight="1" x14ac:dyDescent="0.2">
      <c r="A82" s="143"/>
      <c r="B82" s="143"/>
      <c r="C82" s="148"/>
      <c r="D82" s="153"/>
      <c r="E82" s="148"/>
      <c r="F82" s="148"/>
      <c r="G82" s="148"/>
      <c r="H82" s="148"/>
      <c r="I82" s="148"/>
      <c r="J82" s="148"/>
      <c r="K82" s="148"/>
      <c r="L82" s="148"/>
      <c r="M82" s="148"/>
      <c r="N82" s="148"/>
      <c r="O82" s="149"/>
    </row>
    <row r="83" spans="1:15" s="4" customFormat="1" ht="27" customHeight="1" x14ac:dyDescent="0.2">
      <c r="A83" s="143"/>
      <c r="B83" s="143"/>
      <c r="C83" s="148"/>
      <c r="D83" s="153"/>
      <c r="E83" s="148"/>
      <c r="F83" s="148"/>
      <c r="G83" s="148"/>
      <c r="H83" s="148"/>
      <c r="I83" s="148"/>
      <c r="J83" s="148"/>
      <c r="K83" s="148"/>
      <c r="L83" s="148"/>
      <c r="M83" s="148"/>
      <c r="N83" s="148"/>
      <c r="O83" s="149"/>
    </row>
    <row r="84" spans="1:15" s="4" customFormat="1" ht="27" customHeight="1" x14ac:dyDescent="0.2">
      <c r="A84" s="143"/>
      <c r="B84" s="143"/>
      <c r="C84" s="148"/>
      <c r="D84" s="153"/>
      <c r="E84" s="148"/>
      <c r="F84" s="148"/>
      <c r="G84" s="148"/>
      <c r="H84" s="148"/>
      <c r="I84" s="148"/>
      <c r="J84" s="148"/>
      <c r="K84" s="148"/>
      <c r="L84" s="148"/>
      <c r="M84" s="148"/>
      <c r="N84" s="148"/>
      <c r="O84" s="149"/>
    </row>
    <row r="85" spans="1:15" s="4" customFormat="1" ht="27" customHeight="1" x14ac:dyDescent="0.2">
      <c r="A85" s="143"/>
      <c r="B85" s="143"/>
      <c r="C85" s="148"/>
      <c r="D85" s="153"/>
      <c r="E85" s="148"/>
      <c r="F85" s="148"/>
      <c r="G85" s="148"/>
      <c r="H85" s="148"/>
      <c r="I85" s="148"/>
      <c r="J85" s="148"/>
      <c r="K85" s="148"/>
      <c r="L85" s="148"/>
      <c r="M85" s="148"/>
      <c r="N85" s="148"/>
      <c r="O85" s="149"/>
    </row>
    <row r="86" spans="1:15" s="4" customFormat="1" ht="27" customHeight="1" x14ac:dyDescent="0.2">
      <c r="A86" s="143"/>
      <c r="B86" s="143"/>
      <c r="C86" s="148"/>
      <c r="D86" s="153"/>
      <c r="E86" s="148"/>
      <c r="F86" s="148"/>
      <c r="G86" s="148"/>
      <c r="H86" s="148"/>
      <c r="I86" s="148"/>
      <c r="J86" s="148"/>
      <c r="K86" s="148"/>
      <c r="L86" s="148"/>
      <c r="M86" s="148"/>
      <c r="N86" s="148"/>
      <c r="O86" s="149"/>
    </row>
    <row r="87" spans="1:15" s="4" customFormat="1" ht="27" customHeight="1" x14ac:dyDescent="0.2">
      <c r="A87" s="143"/>
      <c r="B87" s="143"/>
      <c r="C87" s="148"/>
      <c r="D87" s="153"/>
      <c r="E87" s="148"/>
      <c r="F87" s="148"/>
      <c r="G87" s="148"/>
      <c r="H87" s="148"/>
      <c r="I87" s="148"/>
      <c r="J87" s="148"/>
      <c r="K87" s="148"/>
      <c r="L87" s="148"/>
      <c r="M87" s="148"/>
      <c r="N87" s="148"/>
      <c r="O87" s="149"/>
    </row>
    <row r="88" spans="1:15" s="4" customFormat="1" ht="27" customHeight="1" x14ac:dyDescent="0.2">
      <c r="A88" s="143"/>
      <c r="B88" s="143"/>
      <c r="C88" s="148"/>
      <c r="D88" s="153"/>
      <c r="E88" s="148"/>
      <c r="F88" s="148"/>
      <c r="G88" s="148"/>
      <c r="H88" s="148"/>
      <c r="I88" s="148"/>
      <c r="J88" s="148"/>
      <c r="K88" s="148"/>
      <c r="L88" s="148"/>
      <c r="M88" s="148"/>
      <c r="N88" s="148"/>
      <c r="O88" s="149"/>
    </row>
    <row r="89" spans="1:15" s="4" customFormat="1" ht="27" customHeight="1" x14ac:dyDescent="0.2">
      <c r="A89" s="143"/>
      <c r="B89" s="143"/>
      <c r="C89" s="148"/>
      <c r="D89" s="153"/>
      <c r="E89" s="148"/>
      <c r="F89" s="148"/>
      <c r="G89" s="148"/>
      <c r="H89" s="148"/>
      <c r="I89" s="148"/>
      <c r="J89" s="148"/>
      <c r="K89" s="148"/>
      <c r="L89" s="148"/>
      <c r="M89" s="148"/>
      <c r="N89" s="148"/>
      <c r="O89" s="149"/>
    </row>
    <row r="90" spans="1:15" s="4" customFormat="1" ht="27" customHeight="1" x14ac:dyDescent="0.2">
      <c r="A90" s="143"/>
      <c r="B90" s="143"/>
      <c r="C90" s="148"/>
      <c r="D90" s="153"/>
      <c r="E90" s="148"/>
      <c r="F90" s="148"/>
      <c r="G90" s="148"/>
      <c r="H90" s="148"/>
      <c r="I90" s="148"/>
      <c r="J90" s="148"/>
      <c r="K90" s="148"/>
      <c r="L90" s="148"/>
      <c r="M90" s="148"/>
      <c r="N90" s="148"/>
      <c r="O90" s="149"/>
    </row>
    <row r="91" spans="1:15" s="4" customFormat="1" ht="27" customHeight="1" x14ac:dyDescent="0.2">
      <c r="A91" s="143"/>
      <c r="B91" s="143"/>
      <c r="C91" s="14"/>
      <c r="D91" s="153"/>
      <c r="E91" s="148"/>
      <c r="F91" s="148"/>
      <c r="G91" s="148"/>
      <c r="H91" s="148"/>
      <c r="I91" s="148"/>
      <c r="J91" s="148"/>
      <c r="K91" s="148"/>
      <c r="L91" s="148"/>
      <c r="M91" s="148"/>
      <c r="N91" s="148"/>
      <c r="O91" s="149"/>
    </row>
    <row r="92" spans="1:15" s="4" customFormat="1" ht="27" customHeight="1" x14ac:dyDescent="0.2">
      <c r="A92" s="143"/>
      <c r="B92" s="143"/>
      <c r="C92" s="148"/>
      <c r="D92" s="153"/>
      <c r="E92" s="148"/>
      <c r="F92" s="148"/>
      <c r="G92" s="148"/>
      <c r="H92" s="148"/>
      <c r="I92" s="148"/>
      <c r="J92" s="148"/>
      <c r="K92" s="148"/>
      <c r="L92" s="148"/>
      <c r="M92" s="148"/>
      <c r="N92" s="148"/>
      <c r="O92" s="149"/>
    </row>
    <row r="93" spans="1:15" s="4" customFormat="1" ht="27" customHeight="1" x14ac:dyDescent="0.2">
      <c r="A93" s="143"/>
      <c r="B93" s="143"/>
      <c r="C93" s="148"/>
      <c r="D93" s="153"/>
      <c r="E93" s="148"/>
      <c r="F93" s="148"/>
      <c r="G93" s="148"/>
      <c r="H93" s="148"/>
      <c r="I93" s="148"/>
      <c r="J93" s="148"/>
      <c r="K93" s="148"/>
      <c r="L93" s="148"/>
      <c r="M93" s="148"/>
      <c r="N93" s="148"/>
      <c r="O93" s="149"/>
    </row>
    <row r="94" spans="1:15" s="4" customFormat="1" ht="27" customHeight="1" x14ac:dyDescent="0.2">
      <c r="A94" s="143"/>
      <c r="B94" s="143"/>
      <c r="C94" s="148"/>
      <c r="D94" s="153"/>
      <c r="E94" s="148"/>
      <c r="F94" s="148"/>
      <c r="G94" s="148"/>
      <c r="H94" s="148"/>
      <c r="I94" s="148"/>
      <c r="J94" s="148"/>
      <c r="K94" s="148"/>
      <c r="L94" s="148"/>
      <c r="M94" s="148"/>
      <c r="N94" s="148"/>
      <c r="O94" s="149"/>
    </row>
    <row r="95" spans="1:15" s="4" customFormat="1" ht="27" customHeight="1" x14ac:dyDescent="0.2">
      <c r="A95" s="143"/>
      <c r="B95" s="143"/>
      <c r="C95" s="148"/>
      <c r="D95" s="153"/>
      <c r="E95" s="148"/>
      <c r="F95" s="148"/>
      <c r="G95" s="148"/>
      <c r="H95" s="148"/>
      <c r="I95" s="148"/>
      <c r="J95" s="148"/>
      <c r="K95" s="148"/>
      <c r="L95" s="148"/>
      <c r="M95" s="148"/>
      <c r="N95" s="148"/>
      <c r="O95" s="149"/>
    </row>
    <row r="96" spans="1:15" s="4" customFormat="1" ht="27" customHeight="1" x14ac:dyDescent="0.2">
      <c r="A96" s="143"/>
      <c r="B96" s="143"/>
      <c r="C96" s="148"/>
      <c r="D96" s="153"/>
      <c r="E96" s="148"/>
      <c r="F96" s="148"/>
      <c r="G96" s="148"/>
      <c r="H96" s="148"/>
      <c r="I96" s="148"/>
      <c r="J96" s="148"/>
      <c r="K96" s="148"/>
      <c r="L96" s="148"/>
      <c r="M96" s="148"/>
      <c r="N96" s="148"/>
      <c r="O96" s="149"/>
    </row>
    <row r="97" spans="1:15" s="4" customFormat="1" ht="27" customHeight="1" x14ac:dyDescent="0.2">
      <c r="A97" s="143"/>
      <c r="B97" s="143"/>
      <c r="C97" s="148"/>
      <c r="D97" s="153"/>
      <c r="E97" s="148"/>
      <c r="F97" s="148"/>
      <c r="G97" s="148"/>
      <c r="H97" s="148"/>
      <c r="I97" s="148"/>
      <c r="J97" s="148"/>
      <c r="K97" s="148"/>
      <c r="L97" s="148"/>
      <c r="M97" s="148"/>
      <c r="N97" s="148"/>
      <c r="O97" s="149"/>
    </row>
    <row r="98" spans="1:15" s="4" customFormat="1" ht="27" customHeight="1" x14ac:dyDescent="0.2">
      <c r="A98" s="143"/>
      <c r="B98" s="143"/>
      <c r="C98" s="148"/>
      <c r="D98" s="153"/>
      <c r="E98" s="148"/>
      <c r="F98" s="148"/>
      <c r="G98" s="148"/>
      <c r="H98" s="148"/>
      <c r="I98" s="148"/>
      <c r="J98" s="148"/>
      <c r="K98" s="148"/>
      <c r="L98" s="148"/>
      <c r="M98" s="148"/>
      <c r="N98" s="148"/>
      <c r="O98" s="149"/>
    </row>
    <row r="99" spans="1:15" s="4" customFormat="1" ht="27" customHeight="1" x14ac:dyDescent="0.2">
      <c r="A99" s="143"/>
      <c r="B99" s="143"/>
      <c r="C99" s="148"/>
      <c r="D99" s="153"/>
      <c r="E99" s="148"/>
      <c r="F99" s="148"/>
      <c r="G99" s="148"/>
      <c r="H99" s="148"/>
      <c r="I99" s="148"/>
      <c r="J99" s="148"/>
      <c r="K99" s="148"/>
      <c r="L99" s="148"/>
      <c r="M99" s="148"/>
      <c r="N99" s="148"/>
      <c r="O99" s="149"/>
    </row>
    <row r="100" spans="1:15" s="4" customFormat="1" ht="27" customHeight="1" x14ac:dyDescent="0.2">
      <c r="A100" s="143"/>
      <c r="B100" s="143"/>
      <c r="C100" s="148"/>
      <c r="D100" s="153"/>
      <c r="E100" s="148"/>
      <c r="F100" s="148"/>
      <c r="G100" s="148"/>
      <c r="H100" s="148"/>
      <c r="I100" s="148"/>
      <c r="J100" s="148"/>
      <c r="K100" s="148"/>
      <c r="L100" s="148"/>
      <c r="M100" s="148"/>
      <c r="N100" s="148"/>
      <c r="O100" s="149"/>
    </row>
    <row r="101" spans="1:15" s="4" customFormat="1" ht="27" customHeight="1" x14ac:dyDescent="0.2">
      <c r="A101" s="143"/>
      <c r="B101" s="143"/>
      <c r="C101" s="148"/>
      <c r="D101" s="153"/>
      <c r="E101" s="148"/>
      <c r="F101" s="148"/>
      <c r="G101" s="148"/>
      <c r="H101" s="148"/>
      <c r="I101" s="148"/>
      <c r="J101" s="148"/>
      <c r="K101" s="148"/>
      <c r="L101" s="148"/>
      <c r="M101" s="148"/>
      <c r="N101" s="148"/>
      <c r="O101" s="149"/>
    </row>
    <row r="102" spans="1:15" s="4" customFormat="1" ht="27" customHeight="1" x14ac:dyDescent="0.2">
      <c r="A102" s="143"/>
      <c r="B102" s="143"/>
      <c r="C102" s="148"/>
      <c r="D102" s="153"/>
      <c r="E102" s="148"/>
      <c r="F102" s="148"/>
      <c r="G102" s="148"/>
      <c r="H102" s="148"/>
      <c r="I102" s="148"/>
      <c r="J102" s="148"/>
      <c r="K102" s="148"/>
      <c r="L102" s="148"/>
      <c r="M102" s="148"/>
      <c r="N102" s="148"/>
      <c r="O102" s="149"/>
    </row>
    <row r="103" spans="1:15" s="4" customFormat="1" ht="27" customHeight="1" x14ac:dyDescent="0.2">
      <c r="A103" s="143"/>
      <c r="B103" s="143"/>
      <c r="C103" s="148"/>
      <c r="D103" s="153"/>
      <c r="E103" s="148"/>
      <c r="F103" s="148"/>
      <c r="G103" s="148"/>
      <c r="H103" s="148"/>
      <c r="I103" s="148"/>
      <c r="J103" s="148"/>
      <c r="K103" s="148"/>
      <c r="L103" s="148"/>
      <c r="M103" s="148"/>
      <c r="N103" s="148"/>
      <c r="O103" s="149"/>
    </row>
    <row r="104" spans="1:15" s="4" customFormat="1" ht="27" customHeight="1" x14ac:dyDescent="0.2">
      <c r="A104" s="143"/>
      <c r="B104" s="143"/>
      <c r="C104" s="148"/>
      <c r="D104" s="153"/>
      <c r="E104" s="148"/>
      <c r="F104" s="148"/>
      <c r="G104" s="148"/>
      <c r="H104" s="148"/>
      <c r="I104" s="148"/>
      <c r="J104" s="148"/>
      <c r="K104" s="148"/>
      <c r="L104" s="148"/>
      <c r="M104" s="148"/>
      <c r="N104" s="148"/>
      <c r="O104" s="149"/>
    </row>
    <row r="105" spans="1:15" s="4" customFormat="1" ht="27" customHeight="1" x14ac:dyDescent="0.2">
      <c r="A105" s="143"/>
      <c r="B105" s="143"/>
      <c r="C105" s="148"/>
      <c r="D105" s="153"/>
      <c r="E105" s="148"/>
      <c r="F105" s="148"/>
      <c r="G105" s="148"/>
      <c r="H105" s="148"/>
      <c r="I105" s="148"/>
      <c r="J105" s="148"/>
      <c r="K105" s="148"/>
      <c r="L105" s="148"/>
      <c r="M105" s="148"/>
      <c r="N105" s="148"/>
      <c r="O105" s="149"/>
    </row>
    <row r="106" spans="1:15" s="4" customFormat="1" ht="27" customHeight="1" x14ac:dyDescent="0.2">
      <c r="A106" s="143"/>
      <c r="B106" s="143"/>
      <c r="C106" s="148"/>
      <c r="D106" s="153"/>
      <c r="E106" s="148"/>
      <c r="F106" s="148"/>
      <c r="G106" s="148"/>
      <c r="H106" s="148"/>
      <c r="I106" s="148"/>
      <c r="J106" s="148"/>
      <c r="K106" s="148"/>
      <c r="L106" s="148"/>
      <c r="M106" s="148"/>
      <c r="N106" s="148"/>
      <c r="O106" s="149"/>
    </row>
    <row r="107" spans="1:15" s="4" customFormat="1" ht="27" customHeight="1" x14ac:dyDescent="0.2">
      <c r="A107" s="143"/>
      <c r="B107" s="143"/>
      <c r="C107" s="148"/>
      <c r="D107" s="153"/>
      <c r="E107" s="148"/>
      <c r="F107" s="148"/>
      <c r="G107" s="148"/>
      <c r="H107" s="148"/>
      <c r="I107" s="148"/>
      <c r="J107" s="148"/>
      <c r="K107" s="148"/>
      <c r="L107" s="148"/>
      <c r="M107" s="148"/>
      <c r="N107" s="148"/>
      <c r="O107" s="149"/>
    </row>
    <row r="108" spans="1:15" s="4" customFormat="1" ht="27" customHeight="1" x14ac:dyDescent="0.2">
      <c r="A108" s="143"/>
      <c r="B108" s="143"/>
      <c r="C108" s="148"/>
      <c r="D108" s="153"/>
      <c r="E108" s="148"/>
      <c r="F108" s="148"/>
      <c r="G108" s="148"/>
      <c r="H108" s="148"/>
      <c r="I108" s="148"/>
      <c r="J108" s="148"/>
      <c r="K108" s="148"/>
      <c r="L108" s="148"/>
      <c r="M108" s="148"/>
      <c r="N108" s="148"/>
      <c r="O108" s="149"/>
    </row>
    <row r="109" spans="1:15" s="4" customFormat="1" ht="27" customHeight="1" x14ac:dyDescent="0.2">
      <c r="A109" s="143"/>
      <c r="B109" s="143"/>
      <c r="C109" s="148"/>
      <c r="D109" s="153"/>
      <c r="E109" s="148"/>
      <c r="F109" s="148"/>
      <c r="G109" s="148"/>
      <c r="H109" s="148"/>
      <c r="I109" s="148"/>
      <c r="J109" s="148"/>
      <c r="K109" s="148"/>
      <c r="L109" s="148"/>
      <c r="M109" s="148"/>
      <c r="N109" s="148"/>
      <c r="O109" s="149"/>
    </row>
    <row r="110" spans="1:15" s="4" customFormat="1" ht="27" customHeight="1" x14ac:dyDescent="0.2">
      <c r="A110" s="143"/>
      <c r="B110" s="143"/>
      <c r="C110" s="154"/>
      <c r="D110" s="153"/>
      <c r="E110" s="148"/>
      <c r="F110" s="148"/>
      <c r="G110" s="148"/>
      <c r="H110" s="148"/>
      <c r="I110" s="148"/>
      <c r="J110" s="148"/>
      <c r="K110" s="148"/>
      <c r="L110" s="148"/>
      <c r="M110" s="148"/>
      <c r="N110" s="148"/>
      <c r="O110" s="149"/>
    </row>
    <row r="111" spans="1:15" s="4" customFormat="1" ht="27" customHeight="1" x14ac:dyDescent="0.2">
      <c r="A111" s="143"/>
      <c r="B111" s="143"/>
      <c r="C111" s="148"/>
      <c r="D111" s="153"/>
      <c r="E111" s="148"/>
      <c r="F111" s="148"/>
      <c r="G111" s="148"/>
      <c r="H111" s="148"/>
      <c r="I111" s="148"/>
      <c r="J111" s="148"/>
      <c r="K111" s="148"/>
      <c r="L111" s="148"/>
      <c r="M111" s="148"/>
      <c r="N111" s="148"/>
      <c r="O111" s="149"/>
    </row>
    <row r="112" spans="1:15" s="4" customFormat="1" ht="27" customHeight="1" x14ac:dyDescent="0.2">
      <c r="A112" s="143"/>
      <c r="B112" s="143"/>
      <c r="C112" s="148"/>
      <c r="D112" s="153"/>
      <c r="E112" s="148"/>
      <c r="F112" s="148"/>
      <c r="G112" s="148"/>
      <c r="H112" s="148"/>
      <c r="I112" s="148"/>
      <c r="J112" s="148"/>
      <c r="K112" s="148"/>
      <c r="L112" s="148"/>
      <c r="M112" s="148"/>
      <c r="N112" s="148"/>
      <c r="O112" s="149"/>
    </row>
    <row r="113" spans="1:15" s="4" customFormat="1" ht="27" customHeight="1" x14ac:dyDescent="0.2">
      <c r="A113" s="143"/>
      <c r="B113" s="143"/>
      <c r="C113" s="148"/>
      <c r="D113" s="153"/>
      <c r="E113" s="148"/>
      <c r="F113" s="148"/>
      <c r="G113" s="148"/>
      <c r="H113" s="148"/>
      <c r="I113" s="148"/>
      <c r="J113" s="148"/>
      <c r="K113" s="148"/>
      <c r="L113" s="148"/>
      <c r="M113" s="148"/>
      <c r="N113" s="148"/>
      <c r="O113" s="149"/>
    </row>
    <row r="114" spans="1:15" s="4" customFormat="1" ht="27" customHeight="1" x14ac:dyDescent="0.2">
      <c r="A114" s="143"/>
      <c r="B114" s="143"/>
      <c r="C114" s="148"/>
      <c r="D114" s="153"/>
      <c r="E114" s="148"/>
      <c r="F114" s="148"/>
      <c r="G114" s="148"/>
      <c r="H114" s="148"/>
      <c r="I114" s="148"/>
      <c r="J114" s="148"/>
      <c r="K114" s="148"/>
      <c r="L114" s="148"/>
      <c r="M114" s="148"/>
      <c r="N114" s="148"/>
      <c r="O114" s="149"/>
    </row>
    <row r="115" spans="1:15" s="4" customFormat="1" ht="27" customHeight="1" x14ac:dyDescent="0.2">
      <c r="A115" s="143"/>
      <c r="B115" s="143"/>
      <c r="C115" s="155"/>
      <c r="D115" s="156"/>
      <c r="E115" s="148"/>
      <c r="F115" s="148"/>
      <c r="G115" s="148"/>
      <c r="H115" s="148"/>
      <c r="I115" s="148"/>
      <c r="J115" s="148"/>
      <c r="K115" s="148"/>
      <c r="L115" s="148"/>
      <c r="M115" s="148"/>
      <c r="N115" s="148"/>
      <c r="O115" s="149"/>
    </row>
    <row r="116" spans="1:15" s="4" customFormat="1" ht="27" customHeight="1" x14ac:dyDescent="0.2">
      <c r="A116" s="143"/>
      <c r="B116" s="143"/>
      <c r="C116" s="148"/>
      <c r="D116" s="153"/>
      <c r="E116" s="148"/>
      <c r="F116" s="148"/>
      <c r="G116" s="148"/>
      <c r="H116" s="148"/>
      <c r="I116" s="148"/>
      <c r="J116" s="148"/>
      <c r="K116" s="148"/>
      <c r="L116" s="148"/>
      <c r="M116" s="148"/>
      <c r="N116" s="148"/>
      <c r="O116" s="149"/>
    </row>
    <row r="117" spans="1:15" s="4" customFormat="1" ht="27" customHeight="1" x14ac:dyDescent="0.2">
      <c r="A117" s="143"/>
      <c r="B117" s="143"/>
      <c r="C117" s="148"/>
      <c r="D117" s="153"/>
      <c r="E117" s="148"/>
      <c r="F117" s="148"/>
      <c r="G117" s="148"/>
      <c r="H117" s="148"/>
      <c r="I117" s="148"/>
      <c r="J117" s="148"/>
      <c r="K117" s="148"/>
      <c r="L117" s="148"/>
      <c r="M117" s="148"/>
      <c r="N117" s="148"/>
      <c r="O117" s="149"/>
    </row>
    <row r="118" spans="1:15" s="4" customFormat="1" ht="27" customHeight="1" x14ac:dyDescent="0.2">
      <c r="A118" s="143"/>
      <c r="B118" s="143"/>
      <c r="C118" s="148"/>
      <c r="D118" s="153"/>
      <c r="E118" s="148"/>
      <c r="F118" s="148"/>
      <c r="G118" s="148"/>
      <c r="H118" s="148"/>
      <c r="I118" s="148"/>
      <c r="J118" s="148"/>
      <c r="K118" s="148"/>
      <c r="L118" s="148"/>
      <c r="M118" s="148"/>
      <c r="N118" s="148"/>
      <c r="O118" s="149"/>
    </row>
    <row r="119" spans="1:15" s="4" customFormat="1" ht="27" customHeight="1" x14ac:dyDescent="0.2">
      <c r="A119" s="143"/>
      <c r="B119" s="143"/>
      <c r="C119" s="148"/>
      <c r="D119" s="153"/>
      <c r="E119" s="148"/>
      <c r="F119" s="148"/>
      <c r="G119" s="148"/>
      <c r="H119" s="148"/>
      <c r="I119" s="148"/>
      <c r="J119" s="148"/>
      <c r="K119" s="148"/>
      <c r="L119" s="148"/>
      <c r="M119" s="148"/>
      <c r="N119" s="148"/>
      <c r="O119" s="149"/>
    </row>
    <row r="120" spans="1:15" s="4" customFormat="1" ht="27" customHeight="1" x14ac:dyDescent="0.2">
      <c r="A120" s="143"/>
      <c r="B120" s="143"/>
      <c r="C120" s="148"/>
      <c r="D120" s="153"/>
      <c r="E120" s="148"/>
      <c r="F120" s="148"/>
      <c r="G120" s="148"/>
      <c r="H120" s="148"/>
      <c r="I120" s="148"/>
      <c r="J120" s="148"/>
      <c r="K120" s="148"/>
      <c r="L120" s="148"/>
      <c r="M120" s="148"/>
      <c r="N120" s="148"/>
      <c r="O120" s="149"/>
    </row>
    <row r="121" spans="1:15" s="158" customFormat="1" ht="27" customHeight="1" x14ac:dyDescent="0.2">
      <c r="A121" s="143"/>
      <c r="B121" s="143"/>
      <c r="C121" s="155"/>
      <c r="D121" s="153"/>
      <c r="E121" s="148"/>
      <c r="F121" s="148"/>
      <c r="G121" s="148"/>
      <c r="H121" s="148"/>
      <c r="I121" s="148"/>
      <c r="J121" s="148"/>
      <c r="K121" s="148"/>
      <c r="L121" s="148"/>
      <c r="M121" s="148"/>
      <c r="N121" s="148"/>
      <c r="O121" s="157"/>
    </row>
    <row r="122" spans="1:15" s="158" customFormat="1" ht="27" customHeight="1" x14ac:dyDescent="0.2">
      <c r="A122" s="143"/>
      <c r="B122" s="143"/>
      <c r="C122" s="155"/>
      <c r="D122" s="156"/>
      <c r="E122" s="148"/>
      <c r="F122" s="148"/>
      <c r="G122" s="148"/>
      <c r="H122" s="148"/>
      <c r="I122" s="148"/>
      <c r="J122" s="148"/>
      <c r="K122" s="148"/>
      <c r="L122" s="148"/>
      <c r="M122" s="148"/>
      <c r="N122" s="148"/>
      <c r="O122" s="157"/>
    </row>
    <row r="123" spans="1:15" s="158" customFormat="1" ht="27" customHeight="1" x14ac:dyDescent="0.2">
      <c r="A123" s="143"/>
      <c r="B123" s="143"/>
      <c r="C123" s="155"/>
      <c r="D123" s="156"/>
      <c r="E123" s="148"/>
      <c r="F123" s="148"/>
      <c r="G123" s="148"/>
      <c r="H123" s="148"/>
      <c r="I123" s="148"/>
      <c r="J123" s="148"/>
      <c r="K123" s="148"/>
      <c r="L123" s="148"/>
      <c r="M123" s="148"/>
      <c r="N123" s="148"/>
      <c r="O123" s="157"/>
    </row>
    <row r="124" spans="1:15" s="158" customFormat="1" ht="27" customHeight="1" x14ac:dyDescent="0.2">
      <c r="A124" s="143"/>
      <c r="B124" s="143"/>
      <c r="C124" s="155"/>
      <c r="D124" s="156"/>
      <c r="E124" s="148"/>
      <c r="F124" s="148"/>
      <c r="G124" s="148"/>
      <c r="H124" s="148"/>
      <c r="I124" s="148"/>
      <c r="J124" s="148"/>
      <c r="K124" s="148"/>
      <c r="L124" s="148"/>
      <c r="M124" s="148"/>
      <c r="N124" s="148"/>
      <c r="O124" s="157"/>
    </row>
    <row r="125" spans="1:15" s="158" customFormat="1" ht="27" customHeight="1" x14ac:dyDescent="0.2">
      <c r="A125" s="143"/>
      <c r="B125" s="143"/>
      <c r="C125" s="155"/>
      <c r="D125" s="156"/>
      <c r="E125" s="148"/>
      <c r="F125" s="148"/>
      <c r="G125" s="148"/>
      <c r="H125" s="148"/>
      <c r="I125" s="148"/>
      <c r="J125" s="148"/>
      <c r="K125" s="148"/>
      <c r="L125" s="148"/>
      <c r="M125" s="148"/>
      <c r="N125" s="148"/>
      <c r="O125" s="157"/>
    </row>
    <row r="126" spans="1:15" s="162" customFormat="1" ht="27" customHeight="1" x14ac:dyDescent="0.2">
      <c r="A126" s="143"/>
      <c r="B126" s="143"/>
      <c r="C126" s="159"/>
      <c r="D126" s="160"/>
      <c r="E126" s="148"/>
      <c r="F126" s="148"/>
      <c r="G126" s="148"/>
      <c r="H126" s="148"/>
      <c r="I126" s="148"/>
      <c r="J126" s="148"/>
      <c r="K126" s="148"/>
      <c r="L126" s="148"/>
      <c r="M126" s="148"/>
      <c r="N126" s="148"/>
      <c r="O126" s="161"/>
    </row>
    <row r="127" spans="1:15" s="158" customFormat="1" ht="27" customHeight="1" x14ac:dyDescent="0.2">
      <c r="A127" s="143"/>
      <c r="B127" s="143"/>
      <c r="C127" s="155"/>
      <c r="D127" s="156"/>
      <c r="E127" s="148"/>
      <c r="F127" s="148"/>
      <c r="G127" s="148"/>
      <c r="H127" s="148"/>
      <c r="I127" s="148"/>
      <c r="J127" s="148"/>
      <c r="K127" s="148"/>
      <c r="L127" s="148"/>
      <c r="M127" s="148"/>
      <c r="N127" s="148"/>
      <c r="O127" s="157"/>
    </row>
    <row r="128" spans="1:15" s="162" customFormat="1" ht="27" customHeight="1" x14ac:dyDescent="0.2">
      <c r="A128" s="143"/>
      <c r="B128" s="143"/>
      <c r="C128" s="159"/>
      <c r="D128" s="160"/>
      <c r="E128" s="148"/>
      <c r="F128" s="148"/>
      <c r="G128" s="148"/>
      <c r="H128" s="148"/>
      <c r="I128" s="148"/>
      <c r="J128" s="148"/>
      <c r="K128" s="148"/>
      <c r="L128" s="148"/>
      <c r="M128" s="148"/>
      <c r="N128" s="148"/>
      <c r="O128" s="161"/>
    </row>
    <row r="129" spans="1:15" s="158" customFormat="1" ht="27" customHeight="1" x14ac:dyDescent="0.2">
      <c r="A129" s="143"/>
      <c r="B129" s="143"/>
      <c r="C129" s="155"/>
      <c r="D129" s="156"/>
      <c r="E129" s="148"/>
      <c r="F129" s="148"/>
      <c r="G129" s="148"/>
      <c r="H129" s="148"/>
      <c r="I129" s="148"/>
      <c r="J129" s="148"/>
      <c r="K129" s="148"/>
      <c r="L129" s="148"/>
      <c r="M129" s="148"/>
      <c r="N129" s="148"/>
      <c r="O129" s="157"/>
    </row>
    <row r="130" spans="1:15" s="158" customFormat="1" ht="27" customHeight="1" x14ac:dyDescent="0.2">
      <c r="A130" s="143"/>
      <c r="B130" s="143"/>
      <c r="C130" s="155"/>
      <c r="D130" s="156"/>
      <c r="E130" s="148"/>
      <c r="F130" s="148"/>
      <c r="G130" s="148"/>
      <c r="H130" s="148"/>
      <c r="I130" s="148"/>
      <c r="J130" s="148"/>
      <c r="K130" s="148"/>
      <c r="L130" s="148"/>
      <c r="M130" s="148"/>
      <c r="N130" s="148"/>
      <c r="O130" s="157"/>
    </row>
    <row r="131" spans="1:15" s="158" customFormat="1" ht="27" customHeight="1" x14ac:dyDescent="0.2">
      <c r="A131" s="143"/>
      <c r="B131" s="143"/>
      <c r="C131" s="155"/>
      <c r="D131" s="156"/>
      <c r="E131" s="148"/>
      <c r="F131" s="148"/>
      <c r="G131" s="148"/>
      <c r="H131" s="148"/>
      <c r="I131" s="148"/>
      <c r="J131" s="148"/>
      <c r="K131" s="148"/>
      <c r="L131" s="148"/>
      <c r="M131" s="148"/>
      <c r="N131" s="148"/>
      <c r="O131" s="157"/>
    </row>
    <row r="132" spans="1:15" s="158" customFormat="1" ht="27" customHeight="1" x14ac:dyDescent="0.2">
      <c r="A132" s="143"/>
      <c r="B132" s="143"/>
      <c r="C132" s="155"/>
      <c r="D132" s="156"/>
      <c r="E132" s="148"/>
      <c r="F132" s="148"/>
      <c r="G132" s="148"/>
      <c r="H132" s="148"/>
      <c r="I132" s="148"/>
      <c r="J132" s="148"/>
      <c r="K132" s="148"/>
      <c r="L132" s="148"/>
      <c r="M132" s="148"/>
      <c r="N132" s="148"/>
      <c r="O132" s="157"/>
    </row>
    <row r="133" spans="1:15" s="158" customFormat="1" ht="27" customHeight="1" x14ac:dyDescent="0.2">
      <c r="A133" s="143"/>
      <c r="B133" s="143"/>
      <c r="C133" s="155"/>
      <c r="D133" s="156"/>
      <c r="E133" s="148"/>
      <c r="F133" s="148"/>
      <c r="G133" s="148"/>
      <c r="H133" s="148"/>
      <c r="I133" s="148"/>
      <c r="J133" s="148"/>
      <c r="K133" s="148"/>
      <c r="L133" s="148"/>
      <c r="M133" s="148"/>
      <c r="N133" s="148"/>
      <c r="O133" s="157"/>
    </row>
    <row r="134" spans="1:15" s="158" customFormat="1" ht="27" customHeight="1" x14ac:dyDescent="0.2">
      <c r="A134" s="143"/>
      <c r="B134" s="143"/>
      <c r="C134" s="155"/>
      <c r="D134" s="156"/>
      <c r="E134" s="148"/>
      <c r="F134" s="148"/>
      <c r="G134" s="148"/>
      <c r="H134" s="148"/>
      <c r="I134" s="148"/>
      <c r="J134" s="148"/>
      <c r="K134" s="148"/>
      <c r="L134" s="148"/>
      <c r="M134" s="148"/>
      <c r="N134" s="148"/>
      <c r="O134" s="157"/>
    </row>
    <row r="135" spans="1:15" s="158" customFormat="1" ht="27" customHeight="1" x14ac:dyDescent="0.2">
      <c r="A135" s="143"/>
      <c r="B135" s="143"/>
      <c r="C135" s="155"/>
      <c r="D135" s="156"/>
      <c r="E135" s="148"/>
      <c r="F135" s="148"/>
      <c r="G135" s="148"/>
      <c r="H135" s="148"/>
      <c r="I135" s="148"/>
      <c r="J135" s="148"/>
      <c r="K135" s="148"/>
      <c r="L135" s="148"/>
      <c r="M135" s="148"/>
      <c r="N135" s="148"/>
      <c r="O135" s="157"/>
    </row>
    <row r="136" spans="1:15" s="158" customFormat="1" ht="27" customHeight="1" x14ac:dyDescent="0.2">
      <c r="A136" s="143"/>
      <c r="B136" s="143"/>
      <c r="C136" s="155"/>
      <c r="D136" s="156"/>
      <c r="E136" s="148"/>
      <c r="F136" s="148"/>
      <c r="G136" s="148"/>
      <c r="H136" s="148"/>
      <c r="I136" s="148"/>
      <c r="J136" s="148"/>
      <c r="K136" s="148"/>
      <c r="L136" s="148"/>
      <c r="M136" s="148"/>
      <c r="N136" s="148"/>
      <c r="O136" s="157"/>
    </row>
    <row r="137" spans="1:15" s="158" customFormat="1" ht="27" customHeight="1" x14ac:dyDescent="0.2">
      <c r="A137" s="143"/>
      <c r="B137" s="143"/>
      <c r="C137" s="155"/>
      <c r="D137" s="156"/>
      <c r="E137" s="148"/>
      <c r="F137" s="148"/>
      <c r="G137" s="148"/>
      <c r="H137" s="148"/>
      <c r="I137" s="148"/>
      <c r="J137" s="148"/>
      <c r="K137" s="148"/>
      <c r="L137" s="148"/>
      <c r="M137" s="148"/>
      <c r="N137" s="148"/>
      <c r="O137" s="157"/>
    </row>
    <row r="138" spans="1:15" s="158" customFormat="1" ht="27" customHeight="1" x14ac:dyDescent="0.2">
      <c r="A138" s="143"/>
      <c r="B138" s="143"/>
      <c r="C138" s="155"/>
      <c r="D138" s="156"/>
      <c r="E138" s="148"/>
      <c r="F138" s="148"/>
      <c r="G138" s="148"/>
      <c r="H138" s="148"/>
      <c r="I138" s="148"/>
      <c r="J138" s="148"/>
      <c r="K138" s="148"/>
      <c r="L138" s="148"/>
      <c r="M138" s="148"/>
      <c r="N138" s="148"/>
      <c r="O138" s="157"/>
    </row>
    <row r="139" spans="1:15" s="158" customFormat="1" ht="27" customHeight="1" x14ac:dyDescent="0.2">
      <c r="A139" s="143"/>
      <c r="B139" s="143"/>
      <c r="C139" s="155"/>
      <c r="D139" s="156"/>
      <c r="E139" s="148"/>
      <c r="F139" s="148"/>
      <c r="G139" s="148"/>
      <c r="H139" s="148"/>
      <c r="I139" s="148"/>
      <c r="J139" s="148"/>
      <c r="K139" s="148"/>
      <c r="L139" s="148"/>
      <c r="M139" s="148"/>
      <c r="N139" s="148"/>
      <c r="O139" s="157"/>
    </row>
    <row r="140" spans="1:15" s="158" customFormat="1" ht="27" customHeight="1" x14ac:dyDescent="0.2">
      <c r="A140" s="143"/>
      <c r="B140" s="143"/>
      <c r="C140" s="155"/>
      <c r="D140" s="156"/>
      <c r="E140" s="148"/>
      <c r="F140" s="148"/>
      <c r="G140" s="148"/>
      <c r="H140" s="148"/>
      <c r="I140" s="148"/>
      <c r="J140" s="148"/>
      <c r="K140" s="148"/>
      <c r="L140" s="148"/>
      <c r="M140" s="148"/>
      <c r="N140" s="148"/>
      <c r="O140" s="157"/>
    </row>
    <row r="141" spans="1:15" s="158" customFormat="1" ht="27" customHeight="1" x14ac:dyDescent="0.2">
      <c r="A141" s="143"/>
      <c r="B141" s="143"/>
      <c r="C141" s="155"/>
      <c r="D141" s="156"/>
      <c r="E141" s="148"/>
      <c r="F141" s="148"/>
      <c r="G141" s="148"/>
      <c r="H141" s="148"/>
      <c r="I141" s="148"/>
      <c r="J141" s="148"/>
      <c r="K141" s="148"/>
      <c r="L141" s="148"/>
      <c r="M141" s="148"/>
      <c r="N141" s="148"/>
      <c r="O141" s="157"/>
    </row>
    <row r="142" spans="1:15" s="158" customFormat="1" ht="27" customHeight="1" x14ac:dyDescent="0.2">
      <c r="A142" s="143"/>
      <c r="B142" s="143"/>
      <c r="C142" s="155"/>
      <c r="D142" s="156"/>
      <c r="E142" s="148"/>
      <c r="F142" s="148"/>
      <c r="G142" s="148"/>
      <c r="H142" s="148"/>
      <c r="I142" s="148"/>
      <c r="J142" s="148"/>
      <c r="K142" s="148"/>
      <c r="L142" s="148"/>
      <c r="M142" s="148"/>
      <c r="N142" s="148"/>
      <c r="O142" s="157"/>
    </row>
    <row r="143" spans="1:15" s="158" customFormat="1" ht="27" customHeight="1" x14ac:dyDescent="0.2">
      <c r="A143" s="143"/>
      <c r="B143" s="143"/>
      <c r="C143" s="148"/>
      <c r="D143" s="153"/>
      <c r="E143" s="148"/>
      <c r="F143" s="148"/>
      <c r="G143" s="148"/>
      <c r="H143" s="148"/>
      <c r="I143" s="148"/>
      <c r="J143" s="148"/>
      <c r="K143" s="148"/>
      <c r="L143" s="148"/>
      <c r="M143" s="148"/>
      <c r="N143" s="148"/>
      <c r="O143" s="157"/>
    </row>
    <row r="144" spans="1:15" s="158" customFormat="1" ht="27" customHeight="1" x14ac:dyDescent="0.2">
      <c r="A144" s="143"/>
      <c r="B144" s="143"/>
      <c r="C144" s="155"/>
      <c r="D144" s="156"/>
      <c r="E144" s="148"/>
      <c r="F144" s="148"/>
      <c r="G144" s="148"/>
      <c r="H144" s="148"/>
      <c r="I144" s="148"/>
      <c r="J144" s="148"/>
      <c r="K144" s="148"/>
      <c r="L144" s="148"/>
      <c r="M144" s="148"/>
      <c r="N144" s="148"/>
      <c r="O144" s="157"/>
    </row>
    <row r="145" spans="1:15" s="158" customFormat="1" ht="27" customHeight="1" x14ac:dyDescent="0.2">
      <c r="A145" s="143"/>
      <c r="B145" s="143"/>
      <c r="C145" s="155"/>
      <c r="D145" s="156"/>
      <c r="E145" s="148"/>
      <c r="F145" s="148"/>
      <c r="G145" s="148"/>
      <c r="H145" s="148"/>
      <c r="I145" s="148"/>
      <c r="J145" s="148"/>
      <c r="K145" s="148"/>
      <c r="L145" s="148"/>
      <c r="M145" s="148"/>
      <c r="N145" s="148"/>
      <c r="O145" s="157"/>
    </row>
    <row r="146" spans="1:15" s="158" customFormat="1" ht="27" customHeight="1" x14ac:dyDescent="0.2">
      <c r="A146" s="143"/>
      <c r="B146" s="143"/>
      <c r="C146" s="148"/>
      <c r="D146" s="153"/>
      <c r="E146" s="148"/>
      <c r="F146" s="148"/>
      <c r="G146" s="148"/>
      <c r="H146" s="148"/>
      <c r="I146" s="148"/>
      <c r="J146" s="148"/>
      <c r="K146" s="148"/>
      <c r="L146" s="148"/>
      <c r="M146" s="148"/>
      <c r="N146" s="148"/>
      <c r="O146" s="157"/>
    </row>
    <row r="147" spans="1:15" s="158" customFormat="1" ht="27" customHeight="1" x14ac:dyDescent="0.2">
      <c r="A147" s="143"/>
      <c r="B147" s="143"/>
      <c r="C147" s="155"/>
      <c r="D147" s="156"/>
      <c r="E147" s="148"/>
      <c r="F147" s="148"/>
      <c r="G147" s="148"/>
      <c r="H147" s="148"/>
      <c r="I147" s="148"/>
      <c r="J147" s="148"/>
      <c r="K147" s="148"/>
      <c r="L147" s="148"/>
      <c r="M147" s="148"/>
      <c r="N147" s="148"/>
      <c r="O147" s="157"/>
    </row>
    <row r="148" spans="1:15" s="158" customFormat="1" ht="27" customHeight="1" x14ac:dyDescent="0.2">
      <c r="A148" s="143"/>
      <c r="B148" s="143"/>
      <c r="C148" s="155"/>
      <c r="D148" s="156"/>
      <c r="E148" s="148"/>
      <c r="F148" s="148"/>
      <c r="G148" s="148"/>
      <c r="H148" s="148"/>
      <c r="I148" s="148"/>
      <c r="J148" s="148"/>
      <c r="K148" s="148"/>
      <c r="L148" s="148"/>
      <c r="M148" s="148"/>
      <c r="N148" s="148"/>
      <c r="O148" s="157"/>
    </row>
    <row r="149" spans="1:15" s="158" customFormat="1" ht="27" customHeight="1" x14ac:dyDescent="0.2">
      <c r="A149" s="143"/>
      <c r="B149" s="143"/>
      <c r="C149" s="155"/>
      <c r="D149" s="156"/>
      <c r="E149" s="148"/>
      <c r="F149" s="148"/>
      <c r="G149" s="148"/>
      <c r="H149" s="148"/>
      <c r="I149" s="148"/>
      <c r="J149" s="148"/>
      <c r="K149" s="148"/>
      <c r="L149" s="148"/>
      <c r="M149" s="148"/>
      <c r="N149" s="148"/>
      <c r="O149" s="157"/>
    </row>
    <row r="150" spans="1:15" s="158" customFormat="1" ht="27" customHeight="1" x14ac:dyDescent="0.2">
      <c r="A150" s="143"/>
      <c r="B150" s="143"/>
      <c r="C150" s="155"/>
      <c r="D150" s="156"/>
      <c r="E150" s="148"/>
      <c r="F150" s="148"/>
      <c r="G150" s="148"/>
      <c r="H150" s="148"/>
      <c r="I150" s="148"/>
      <c r="J150" s="148"/>
      <c r="K150" s="148"/>
      <c r="L150" s="148"/>
      <c r="M150" s="148"/>
      <c r="N150" s="148"/>
      <c r="O150" s="157"/>
    </row>
    <row r="151" spans="1:15" s="158" customFormat="1" ht="27" customHeight="1" x14ac:dyDescent="0.2">
      <c r="A151" s="143"/>
      <c r="B151" s="143"/>
      <c r="C151" s="155"/>
      <c r="D151" s="156"/>
      <c r="E151" s="148"/>
      <c r="F151" s="148"/>
      <c r="G151" s="148"/>
      <c r="H151" s="148"/>
      <c r="I151" s="148"/>
      <c r="J151" s="148"/>
      <c r="K151" s="148"/>
      <c r="L151" s="148"/>
      <c r="M151" s="148"/>
      <c r="N151" s="148"/>
      <c r="O151" s="157"/>
    </row>
    <row r="152" spans="1:15" s="158" customFormat="1" ht="27" customHeight="1" x14ac:dyDescent="0.2">
      <c r="A152" s="143"/>
      <c r="B152" s="143"/>
      <c r="C152" s="155"/>
      <c r="D152" s="156"/>
      <c r="E152" s="148"/>
      <c r="F152" s="148"/>
      <c r="G152" s="148"/>
      <c r="H152" s="148"/>
      <c r="I152" s="148"/>
      <c r="J152" s="148"/>
      <c r="K152" s="148"/>
      <c r="L152" s="148"/>
      <c r="M152" s="148"/>
      <c r="N152" s="148"/>
      <c r="O152" s="157"/>
    </row>
    <row r="153" spans="1:15" s="158" customFormat="1" ht="27" customHeight="1" x14ac:dyDescent="0.2">
      <c r="A153" s="143"/>
      <c r="B153" s="143"/>
      <c r="C153" s="148"/>
      <c r="D153" s="153"/>
      <c r="E153" s="148"/>
      <c r="F153" s="148"/>
      <c r="G153" s="148"/>
      <c r="H153" s="148"/>
      <c r="I153" s="148"/>
      <c r="J153" s="148"/>
      <c r="K153" s="148"/>
      <c r="L153" s="148"/>
      <c r="M153" s="148"/>
      <c r="N153" s="148"/>
      <c r="O153" s="157"/>
    </row>
    <row r="154" spans="1:15" s="158" customFormat="1" ht="27" customHeight="1" x14ac:dyDescent="0.2">
      <c r="A154" s="143"/>
      <c r="B154" s="143"/>
      <c r="C154" s="155"/>
      <c r="D154" s="156"/>
      <c r="E154" s="148"/>
      <c r="F154" s="148"/>
      <c r="G154" s="148"/>
      <c r="H154" s="148"/>
      <c r="I154" s="148"/>
      <c r="J154" s="148"/>
      <c r="K154" s="148"/>
      <c r="L154" s="148"/>
      <c r="M154" s="148"/>
      <c r="N154" s="148"/>
      <c r="O154" s="157"/>
    </row>
    <row r="155" spans="1:15" s="158" customFormat="1" ht="27" customHeight="1" x14ac:dyDescent="0.2">
      <c r="A155" s="143"/>
      <c r="B155" s="143"/>
      <c r="C155" s="155"/>
      <c r="D155" s="156"/>
      <c r="E155" s="148"/>
      <c r="F155" s="148"/>
      <c r="G155" s="148"/>
      <c r="H155" s="148"/>
      <c r="I155" s="148"/>
      <c r="J155" s="148"/>
      <c r="K155" s="148"/>
      <c r="L155" s="148"/>
      <c r="M155" s="148"/>
      <c r="N155" s="148"/>
      <c r="O155" s="157"/>
    </row>
    <row r="156" spans="1:15" s="158" customFormat="1" ht="27" customHeight="1" x14ac:dyDescent="0.2">
      <c r="A156" s="143"/>
      <c r="B156" s="143"/>
      <c r="C156" s="155"/>
      <c r="D156" s="156"/>
      <c r="E156" s="148"/>
      <c r="F156" s="148"/>
      <c r="G156" s="148"/>
      <c r="H156" s="148"/>
      <c r="I156" s="148"/>
      <c r="J156" s="148"/>
      <c r="K156" s="148"/>
      <c r="L156" s="148"/>
      <c r="M156" s="148"/>
      <c r="N156" s="148"/>
      <c r="O156" s="157"/>
    </row>
    <row r="157" spans="1:15" s="158" customFormat="1" ht="27" customHeight="1" x14ac:dyDescent="0.2">
      <c r="A157" s="143"/>
      <c r="B157" s="143"/>
      <c r="C157" s="148"/>
      <c r="D157" s="153"/>
      <c r="E157" s="148"/>
      <c r="F157" s="148"/>
      <c r="G157" s="148"/>
      <c r="H157" s="148"/>
      <c r="I157" s="148"/>
      <c r="J157" s="148"/>
      <c r="K157" s="148"/>
      <c r="L157" s="148"/>
      <c r="M157" s="148"/>
      <c r="N157" s="148"/>
      <c r="O157" s="157"/>
    </row>
    <row r="158" spans="1:15" s="158" customFormat="1" ht="27" customHeight="1" x14ac:dyDescent="0.2">
      <c r="A158" s="143"/>
      <c r="B158" s="143"/>
      <c r="C158" s="155"/>
      <c r="D158" s="156"/>
      <c r="E158" s="148"/>
      <c r="F158" s="148"/>
      <c r="G158" s="148"/>
      <c r="H158" s="148"/>
      <c r="I158" s="148"/>
      <c r="J158" s="148"/>
      <c r="K158" s="148"/>
      <c r="L158" s="148"/>
      <c r="M158" s="148"/>
      <c r="N158" s="148"/>
      <c r="O158" s="157"/>
    </row>
    <row r="159" spans="1:15" s="158" customFormat="1" ht="27" customHeight="1" x14ac:dyDescent="0.2">
      <c r="A159" s="143"/>
      <c r="B159" s="143"/>
      <c r="C159" s="155"/>
      <c r="D159" s="156"/>
      <c r="E159" s="148"/>
      <c r="F159" s="148"/>
      <c r="G159" s="148"/>
      <c r="H159" s="148"/>
      <c r="I159" s="148"/>
      <c r="J159" s="148"/>
      <c r="K159" s="148"/>
      <c r="L159" s="148"/>
      <c r="M159" s="148"/>
      <c r="N159" s="148"/>
      <c r="O159" s="157"/>
    </row>
    <row r="160" spans="1:15" s="158" customFormat="1" ht="27" customHeight="1" x14ac:dyDescent="0.2">
      <c r="A160" s="143"/>
      <c r="B160" s="143"/>
      <c r="C160" s="155"/>
      <c r="D160" s="156"/>
      <c r="E160" s="148"/>
      <c r="F160" s="148"/>
      <c r="G160" s="148"/>
      <c r="H160" s="148"/>
      <c r="I160" s="148"/>
      <c r="J160" s="148"/>
      <c r="K160" s="148"/>
      <c r="L160" s="148"/>
      <c r="M160" s="148"/>
      <c r="N160" s="148"/>
      <c r="O160" s="157"/>
    </row>
    <row r="161" spans="1:15" s="158" customFormat="1" ht="27" customHeight="1" x14ac:dyDescent="0.2">
      <c r="A161" s="143"/>
      <c r="B161" s="143"/>
      <c r="C161" s="155"/>
      <c r="D161" s="156"/>
      <c r="E161" s="148"/>
      <c r="F161" s="148"/>
      <c r="G161" s="148"/>
      <c r="H161" s="148"/>
      <c r="I161" s="148"/>
      <c r="J161" s="148"/>
      <c r="K161" s="148"/>
      <c r="L161" s="148"/>
      <c r="M161" s="148"/>
      <c r="N161" s="148"/>
      <c r="O161" s="157"/>
    </row>
    <row r="162" spans="1:15" s="158" customFormat="1" ht="27" customHeight="1" x14ac:dyDescent="0.2">
      <c r="A162" s="143"/>
      <c r="B162" s="143"/>
      <c r="C162" s="155"/>
      <c r="D162" s="153"/>
      <c r="E162" s="148"/>
      <c r="F162" s="148"/>
      <c r="G162" s="148"/>
      <c r="H162" s="148"/>
      <c r="I162" s="148"/>
      <c r="J162" s="148"/>
      <c r="K162" s="148"/>
      <c r="L162" s="148"/>
      <c r="M162" s="148"/>
      <c r="N162" s="148"/>
      <c r="O162" s="157"/>
    </row>
    <row r="163" spans="1:15" s="158" customFormat="1" ht="27" customHeight="1" x14ac:dyDescent="0.2">
      <c r="A163" s="143"/>
      <c r="B163" s="143"/>
      <c r="C163" s="155"/>
      <c r="D163" s="153"/>
      <c r="E163" s="148"/>
      <c r="F163" s="148"/>
      <c r="G163" s="148"/>
      <c r="H163" s="148"/>
      <c r="I163" s="148"/>
      <c r="J163" s="148"/>
      <c r="K163" s="148"/>
      <c r="L163" s="148"/>
      <c r="M163" s="148"/>
      <c r="N163" s="148"/>
      <c r="O163" s="157"/>
    </row>
    <row r="164" spans="1:15" s="158" customFormat="1" ht="27" customHeight="1" x14ac:dyDescent="0.2">
      <c r="A164" s="143"/>
      <c r="B164" s="143"/>
      <c r="C164" s="155"/>
      <c r="D164" s="153"/>
      <c r="E164" s="148"/>
      <c r="F164" s="148"/>
      <c r="G164" s="148"/>
      <c r="H164" s="148"/>
      <c r="I164" s="148"/>
      <c r="J164" s="148"/>
      <c r="K164" s="148"/>
      <c r="L164" s="148"/>
      <c r="M164" s="148"/>
      <c r="N164" s="148"/>
      <c r="O164" s="157"/>
    </row>
    <row r="165" spans="1:15" s="158" customFormat="1" ht="27" customHeight="1" x14ac:dyDescent="0.2">
      <c r="A165" s="143"/>
      <c r="B165" s="143"/>
      <c r="C165" s="155"/>
      <c r="D165" s="153"/>
      <c r="E165" s="148"/>
      <c r="F165" s="148"/>
      <c r="G165" s="148"/>
      <c r="H165" s="148"/>
      <c r="I165" s="148"/>
      <c r="J165" s="148"/>
      <c r="K165" s="148"/>
      <c r="L165" s="148"/>
      <c r="M165" s="148"/>
      <c r="N165" s="148"/>
      <c r="O165" s="157"/>
    </row>
    <row r="166" spans="1:15" s="158" customFormat="1" ht="27" customHeight="1" x14ac:dyDescent="0.2">
      <c r="A166" s="143"/>
      <c r="B166" s="143"/>
      <c r="C166" s="155"/>
      <c r="D166" s="153"/>
      <c r="E166" s="148"/>
      <c r="F166" s="148"/>
      <c r="G166" s="148"/>
      <c r="H166" s="148"/>
      <c r="I166" s="148"/>
      <c r="J166" s="148"/>
      <c r="K166" s="148"/>
      <c r="L166" s="148"/>
      <c r="M166" s="148"/>
      <c r="N166" s="148"/>
      <c r="O166" s="157"/>
    </row>
    <row r="167" spans="1:15" s="4" customFormat="1" ht="27" customHeight="1" x14ac:dyDescent="0.2">
      <c r="A167" s="143"/>
      <c r="B167" s="143"/>
      <c r="C167" s="148"/>
      <c r="D167" s="153"/>
      <c r="E167" s="148"/>
      <c r="F167" s="148"/>
      <c r="G167" s="148"/>
      <c r="H167" s="148"/>
      <c r="I167" s="148"/>
      <c r="J167" s="148"/>
      <c r="K167" s="148"/>
      <c r="L167" s="148"/>
      <c r="M167" s="148"/>
      <c r="N167" s="148"/>
      <c r="O167" s="149"/>
    </row>
    <row r="168" spans="1:15" s="4" customFormat="1" ht="27" customHeight="1" x14ac:dyDescent="0.2">
      <c r="A168" s="143"/>
      <c r="B168" s="143"/>
      <c r="C168" s="148"/>
      <c r="D168" s="153"/>
      <c r="E168" s="148"/>
      <c r="F168" s="148"/>
      <c r="G168" s="148"/>
      <c r="H168" s="148"/>
      <c r="I168" s="148"/>
      <c r="J168" s="148"/>
      <c r="K168" s="148"/>
      <c r="L168" s="148"/>
      <c r="M168" s="148"/>
      <c r="N168" s="148"/>
      <c r="O168" s="149"/>
    </row>
    <row r="169" spans="1:15" s="4" customFormat="1" ht="27" customHeight="1" x14ac:dyDescent="0.2">
      <c r="A169" s="143"/>
      <c r="B169" s="143"/>
      <c r="C169" s="148"/>
      <c r="D169" s="153"/>
      <c r="E169" s="148"/>
      <c r="F169" s="148"/>
      <c r="G169" s="148"/>
      <c r="H169" s="148"/>
      <c r="I169" s="148"/>
      <c r="J169" s="148"/>
      <c r="K169" s="148"/>
      <c r="L169" s="148"/>
      <c r="M169" s="148"/>
      <c r="N169" s="148"/>
      <c r="O169" s="149"/>
    </row>
    <row r="170" spans="1:15" s="4" customFormat="1" ht="27" customHeight="1" x14ac:dyDescent="0.2">
      <c r="A170" s="143"/>
      <c r="B170" s="143"/>
      <c r="C170" s="148"/>
      <c r="D170" s="153"/>
      <c r="E170" s="148"/>
      <c r="F170" s="148"/>
      <c r="G170" s="148"/>
      <c r="H170" s="148"/>
      <c r="I170" s="148"/>
      <c r="J170" s="148"/>
      <c r="K170" s="148"/>
      <c r="L170" s="148"/>
      <c r="M170" s="148"/>
      <c r="N170" s="148"/>
      <c r="O170" s="149"/>
    </row>
    <row r="171" spans="1:15" s="4" customFormat="1" ht="27" customHeight="1" x14ac:dyDescent="0.2">
      <c r="A171" s="143"/>
      <c r="B171" s="143"/>
      <c r="C171" s="148"/>
      <c r="D171" s="153"/>
      <c r="E171" s="148"/>
      <c r="F171" s="148"/>
      <c r="G171" s="148"/>
      <c r="H171" s="148"/>
      <c r="I171" s="148"/>
      <c r="J171" s="148"/>
      <c r="K171" s="148"/>
      <c r="L171" s="148"/>
      <c r="M171" s="148"/>
      <c r="N171" s="148"/>
      <c r="O171" s="149"/>
    </row>
    <row r="172" spans="1:15" s="4" customFormat="1" ht="27" customHeight="1" x14ac:dyDescent="0.2">
      <c r="A172" s="143"/>
      <c r="B172" s="143"/>
      <c r="C172" s="148"/>
      <c r="D172" s="153"/>
      <c r="E172" s="148"/>
      <c r="F172" s="148"/>
      <c r="G172" s="148"/>
      <c r="H172" s="148"/>
      <c r="I172" s="148"/>
      <c r="J172" s="148"/>
      <c r="K172" s="148"/>
      <c r="L172" s="148"/>
      <c r="M172" s="148"/>
      <c r="N172" s="148"/>
      <c r="O172" s="149"/>
    </row>
    <row r="173" spans="1:15" s="4" customFormat="1" ht="27" customHeight="1" x14ac:dyDescent="0.2">
      <c r="A173" s="143"/>
      <c r="B173" s="143"/>
      <c r="C173" s="148"/>
      <c r="D173" s="153"/>
      <c r="E173" s="148"/>
      <c r="F173" s="148"/>
      <c r="G173" s="148"/>
      <c r="H173" s="148"/>
      <c r="I173" s="148"/>
      <c r="J173" s="148"/>
      <c r="K173" s="148"/>
      <c r="L173" s="148"/>
      <c r="M173" s="148"/>
      <c r="N173" s="148"/>
      <c r="O173" s="149"/>
    </row>
    <row r="174" spans="1:15" s="4" customFormat="1" ht="27" customHeight="1" x14ac:dyDescent="0.2">
      <c r="A174" s="143"/>
      <c r="B174" s="143"/>
      <c r="C174" s="148"/>
      <c r="D174" s="153"/>
      <c r="E174" s="148"/>
      <c r="F174" s="148"/>
      <c r="G174" s="148"/>
      <c r="H174" s="148"/>
      <c r="I174" s="148"/>
      <c r="J174" s="148"/>
      <c r="K174" s="148"/>
      <c r="L174" s="148"/>
      <c r="M174" s="148"/>
      <c r="N174" s="148"/>
      <c r="O174" s="149"/>
    </row>
    <row r="175" spans="1:15" s="4" customFormat="1" ht="27" customHeight="1" x14ac:dyDescent="0.2">
      <c r="A175" s="143"/>
      <c r="B175" s="143"/>
      <c r="C175" s="148"/>
      <c r="D175" s="153"/>
      <c r="E175" s="148"/>
      <c r="F175" s="148"/>
      <c r="G175" s="148"/>
      <c r="H175" s="148"/>
      <c r="I175" s="148"/>
      <c r="J175" s="148"/>
      <c r="K175" s="148"/>
      <c r="L175" s="148"/>
      <c r="M175" s="148"/>
      <c r="N175" s="148"/>
      <c r="O175" s="149"/>
    </row>
    <row r="176" spans="1:15" s="4" customFormat="1" ht="27" customHeight="1" x14ac:dyDescent="0.2">
      <c r="A176" s="143"/>
      <c r="B176" s="143"/>
      <c r="C176" s="148"/>
      <c r="D176" s="153"/>
      <c r="E176" s="148"/>
      <c r="F176" s="148"/>
      <c r="G176" s="148"/>
      <c r="H176" s="148"/>
      <c r="I176" s="148"/>
      <c r="J176" s="148"/>
      <c r="K176" s="148"/>
      <c r="L176" s="148"/>
      <c r="M176" s="148"/>
      <c r="N176" s="148"/>
      <c r="O176" s="149"/>
    </row>
    <row r="177" spans="1:15" s="4" customFormat="1" ht="27" customHeight="1" x14ac:dyDescent="0.2">
      <c r="A177" s="143"/>
      <c r="B177" s="143"/>
      <c r="C177" s="148"/>
      <c r="D177" s="153"/>
      <c r="E177" s="148"/>
      <c r="F177" s="148"/>
      <c r="G177" s="148"/>
      <c r="H177" s="148"/>
      <c r="I177" s="148"/>
      <c r="J177" s="148"/>
      <c r="K177" s="148"/>
      <c r="L177" s="148"/>
      <c r="M177" s="148"/>
      <c r="N177" s="148"/>
      <c r="O177" s="149"/>
    </row>
    <row r="178" spans="1:15" s="4" customFormat="1" ht="27" customHeight="1" x14ac:dyDescent="0.2">
      <c r="A178" s="143"/>
      <c r="B178" s="143"/>
      <c r="C178" s="148"/>
      <c r="D178" s="153"/>
      <c r="E178" s="148"/>
      <c r="F178" s="148"/>
      <c r="G178" s="148"/>
      <c r="H178" s="148"/>
      <c r="I178" s="148"/>
      <c r="J178" s="148"/>
      <c r="K178" s="148"/>
      <c r="L178" s="148"/>
      <c r="M178" s="148"/>
      <c r="N178" s="148"/>
      <c r="O178" s="149"/>
    </row>
    <row r="179" spans="1:15" s="4" customFormat="1" ht="27" customHeight="1" x14ac:dyDescent="0.2">
      <c r="A179" s="143"/>
      <c r="B179" s="143"/>
      <c r="C179" s="148"/>
      <c r="D179" s="153"/>
      <c r="E179" s="148"/>
      <c r="F179" s="148"/>
      <c r="G179" s="148"/>
      <c r="H179" s="148"/>
      <c r="I179" s="148"/>
      <c r="J179" s="148"/>
      <c r="K179" s="148"/>
      <c r="L179" s="148"/>
      <c r="M179" s="148"/>
      <c r="N179" s="148"/>
      <c r="O179" s="149"/>
    </row>
    <row r="180" spans="1:15" s="4" customFormat="1" ht="27" customHeight="1" x14ac:dyDescent="0.2">
      <c r="A180" s="143"/>
      <c r="B180" s="143"/>
      <c r="C180" s="148"/>
      <c r="D180" s="153"/>
      <c r="E180" s="148"/>
      <c r="F180" s="148"/>
      <c r="G180" s="148"/>
      <c r="H180" s="148"/>
      <c r="I180" s="148"/>
      <c r="J180" s="148"/>
      <c r="K180" s="148"/>
      <c r="L180" s="148"/>
      <c r="M180" s="148"/>
      <c r="N180" s="148"/>
      <c r="O180" s="149"/>
    </row>
    <row r="181" spans="1:15" s="4" customFormat="1" ht="27" customHeight="1" x14ac:dyDescent="0.2">
      <c r="A181" s="143"/>
      <c r="B181" s="143"/>
      <c r="C181" s="148"/>
      <c r="D181" s="153"/>
      <c r="E181" s="148"/>
      <c r="F181" s="148"/>
      <c r="G181" s="148"/>
      <c r="H181" s="148"/>
      <c r="I181" s="148"/>
      <c r="J181" s="148"/>
      <c r="K181" s="148"/>
      <c r="L181" s="148"/>
      <c r="M181" s="148"/>
      <c r="N181" s="148"/>
      <c r="O181" s="149"/>
    </row>
    <row r="182" spans="1:15" s="4" customFormat="1" ht="27" customHeight="1" x14ac:dyDescent="0.2">
      <c r="A182" s="143"/>
      <c r="B182" s="143"/>
      <c r="C182" s="148"/>
      <c r="D182" s="153"/>
      <c r="E182" s="148"/>
      <c r="F182" s="148"/>
      <c r="G182" s="148"/>
      <c r="H182" s="148"/>
      <c r="I182" s="148"/>
      <c r="J182" s="148"/>
      <c r="K182" s="148"/>
      <c r="L182" s="148"/>
      <c r="M182" s="148"/>
      <c r="N182" s="148"/>
      <c r="O182" s="149"/>
    </row>
    <row r="183" spans="1:15" s="4" customFormat="1" ht="27" customHeight="1" x14ac:dyDescent="0.2">
      <c r="A183" s="143"/>
      <c r="B183" s="143"/>
      <c r="C183" s="148"/>
      <c r="D183" s="153"/>
      <c r="E183" s="148"/>
      <c r="F183" s="148"/>
      <c r="G183" s="148"/>
      <c r="H183" s="148"/>
      <c r="I183" s="148"/>
      <c r="J183" s="148"/>
      <c r="K183" s="148"/>
      <c r="L183" s="148"/>
      <c r="M183" s="148"/>
      <c r="N183" s="148"/>
      <c r="O183" s="149"/>
    </row>
    <row r="184" spans="1:15" s="4" customFormat="1" ht="27" customHeight="1" x14ac:dyDescent="0.2">
      <c r="A184" s="143"/>
      <c r="B184" s="143"/>
      <c r="C184" s="148"/>
      <c r="D184" s="153"/>
      <c r="E184" s="148"/>
      <c r="F184" s="148"/>
      <c r="G184" s="148"/>
      <c r="H184" s="148"/>
      <c r="I184" s="148"/>
      <c r="J184" s="148"/>
      <c r="K184" s="148"/>
      <c r="L184" s="148"/>
      <c r="M184" s="148"/>
      <c r="N184" s="148"/>
      <c r="O184" s="149"/>
    </row>
    <row r="185" spans="1:15" s="4" customFormat="1" ht="27" customHeight="1" x14ac:dyDescent="0.2">
      <c r="A185" s="143"/>
      <c r="B185" s="143"/>
      <c r="C185" s="148"/>
      <c r="D185" s="153"/>
      <c r="E185" s="148"/>
      <c r="F185" s="148"/>
      <c r="G185" s="148"/>
      <c r="H185" s="148"/>
      <c r="I185" s="148"/>
      <c r="J185" s="148"/>
      <c r="K185" s="148"/>
      <c r="L185" s="148"/>
      <c r="M185" s="148"/>
      <c r="N185" s="148"/>
      <c r="O185" s="149"/>
    </row>
    <row r="186" spans="1:15" s="4" customFormat="1" ht="27" customHeight="1" x14ac:dyDescent="0.2">
      <c r="A186" s="143"/>
      <c r="B186" s="143"/>
      <c r="C186" s="148"/>
      <c r="D186" s="153"/>
      <c r="E186" s="148"/>
      <c r="F186" s="148"/>
      <c r="G186" s="148"/>
      <c r="H186" s="148"/>
      <c r="I186" s="148"/>
      <c r="J186" s="148"/>
      <c r="K186" s="148"/>
      <c r="L186" s="148"/>
      <c r="M186" s="148"/>
      <c r="N186" s="148"/>
      <c r="O186" s="149"/>
    </row>
    <row r="187" spans="1:15" s="4" customFormat="1" ht="27" customHeight="1" x14ac:dyDescent="0.2">
      <c r="A187" s="143"/>
      <c r="B187" s="143"/>
      <c r="C187" s="148"/>
      <c r="D187" s="153"/>
      <c r="E187" s="148"/>
      <c r="F187" s="148"/>
      <c r="G187" s="148"/>
      <c r="H187" s="148"/>
      <c r="I187" s="148"/>
      <c r="J187" s="148"/>
      <c r="K187" s="148"/>
      <c r="L187" s="148"/>
      <c r="M187" s="148"/>
      <c r="N187" s="148"/>
      <c r="O187" s="149"/>
    </row>
    <row r="188" spans="1:15" s="4" customFormat="1" ht="27" customHeight="1" x14ac:dyDescent="0.2">
      <c r="A188" s="143"/>
      <c r="B188" s="143"/>
      <c r="C188" s="148"/>
      <c r="D188" s="153"/>
      <c r="E188" s="148"/>
      <c r="F188" s="148"/>
      <c r="G188" s="148"/>
      <c r="H188" s="148"/>
      <c r="I188" s="148"/>
      <c r="J188" s="148"/>
      <c r="K188" s="148"/>
      <c r="L188" s="148"/>
      <c r="M188" s="148"/>
      <c r="N188" s="148"/>
      <c r="O188" s="149"/>
    </row>
    <row r="189" spans="1:15" s="4" customFormat="1" ht="27" customHeight="1" x14ac:dyDescent="0.2">
      <c r="A189" s="143"/>
      <c r="B189" s="143"/>
      <c r="C189" s="148"/>
      <c r="D189" s="153"/>
      <c r="E189" s="148"/>
      <c r="F189" s="148"/>
      <c r="G189" s="148"/>
      <c r="H189" s="148"/>
      <c r="I189" s="148"/>
      <c r="J189" s="148"/>
      <c r="K189" s="148"/>
      <c r="L189" s="148"/>
      <c r="M189" s="148"/>
      <c r="N189" s="148"/>
      <c r="O189" s="149"/>
    </row>
    <row r="190" spans="1:15" ht="27" customHeight="1" x14ac:dyDescent="0.2">
      <c r="A190" s="143"/>
      <c r="B190" s="143"/>
      <c r="C190" s="163"/>
      <c r="D190" s="164"/>
      <c r="E190" s="148"/>
      <c r="F190" s="148"/>
      <c r="G190" s="148"/>
      <c r="H190" s="148"/>
      <c r="I190" s="148"/>
      <c r="J190" s="148"/>
      <c r="K190" s="148"/>
      <c r="L190" s="148"/>
      <c r="M190" s="148"/>
      <c r="N190" s="148"/>
      <c r="O190" s="151"/>
    </row>
    <row r="191" spans="1:15" s="4" customFormat="1" ht="27" customHeight="1" x14ac:dyDescent="0.2">
      <c r="A191" s="143"/>
      <c r="B191" s="143"/>
      <c r="C191" s="148"/>
      <c r="D191" s="153"/>
      <c r="E191" s="148"/>
      <c r="F191" s="148"/>
      <c r="G191" s="148"/>
      <c r="H191" s="148"/>
      <c r="I191" s="148"/>
      <c r="J191" s="148"/>
      <c r="K191" s="148"/>
      <c r="L191" s="148"/>
      <c r="M191" s="148"/>
      <c r="N191" s="148"/>
      <c r="O191" s="149"/>
    </row>
    <row r="192" spans="1:15" s="4" customFormat="1" ht="27" customHeight="1" x14ac:dyDescent="0.2">
      <c r="A192" s="143"/>
      <c r="B192" s="143"/>
      <c r="C192" s="148"/>
      <c r="D192" s="153"/>
      <c r="E192" s="148"/>
      <c r="F192" s="148"/>
      <c r="G192" s="148"/>
      <c r="H192" s="148"/>
      <c r="I192" s="148"/>
      <c r="J192" s="148"/>
      <c r="K192" s="148"/>
      <c r="L192" s="148"/>
      <c r="M192" s="148"/>
      <c r="N192" s="148"/>
      <c r="O192" s="149"/>
    </row>
    <row r="193" spans="1:15" s="4" customFormat="1" ht="27" customHeight="1" x14ac:dyDescent="0.2">
      <c r="A193" s="143"/>
      <c r="B193" s="143"/>
      <c r="C193" s="148"/>
      <c r="D193" s="153"/>
      <c r="E193" s="148"/>
      <c r="F193" s="148"/>
      <c r="G193" s="148"/>
      <c r="H193" s="148"/>
      <c r="I193" s="148"/>
      <c r="J193" s="148"/>
      <c r="K193" s="148"/>
      <c r="L193" s="148"/>
      <c r="M193" s="148"/>
      <c r="N193" s="148"/>
      <c r="O193" s="149"/>
    </row>
    <row r="194" spans="1:15" s="4" customFormat="1" ht="27" customHeight="1" x14ac:dyDescent="0.2">
      <c r="A194" s="143"/>
      <c r="B194" s="143"/>
      <c r="C194" s="148"/>
      <c r="D194" s="153"/>
      <c r="E194" s="148"/>
      <c r="F194" s="148"/>
      <c r="G194" s="148"/>
      <c r="H194" s="148"/>
      <c r="I194" s="148"/>
      <c r="J194" s="148"/>
      <c r="K194" s="148"/>
      <c r="L194" s="148"/>
      <c r="M194" s="148"/>
      <c r="N194" s="148"/>
      <c r="O194" s="149"/>
    </row>
    <row r="195" spans="1:15" s="4" customFormat="1" ht="27" customHeight="1" x14ac:dyDescent="0.2">
      <c r="A195" s="143"/>
      <c r="B195" s="143"/>
      <c r="C195" s="148"/>
      <c r="D195" s="153"/>
      <c r="E195" s="148"/>
      <c r="F195" s="148"/>
      <c r="G195" s="148"/>
      <c r="H195" s="148"/>
      <c r="I195" s="148"/>
      <c r="J195" s="148"/>
      <c r="K195" s="148"/>
      <c r="L195" s="148"/>
      <c r="M195" s="148"/>
      <c r="N195" s="148"/>
      <c r="O195" s="149"/>
    </row>
    <row r="196" spans="1:15" s="4" customFormat="1" ht="27" customHeight="1" x14ac:dyDescent="0.2">
      <c r="A196" s="143"/>
      <c r="B196" s="143"/>
      <c r="C196" s="148"/>
      <c r="D196" s="153"/>
      <c r="E196" s="148"/>
      <c r="F196" s="148"/>
      <c r="G196" s="148"/>
      <c r="H196" s="148"/>
      <c r="I196" s="148"/>
      <c r="J196" s="148"/>
      <c r="K196" s="148"/>
      <c r="L196" s="148"/>
      <c r="M196" s="148"/>
      <c r="N196" s="148"/>
      <c r="O196" s="149"/>
    </row>
    <row r="197" spans="1:15" s="4" customFormat="1" ht="27" customHeight="1" x14ac:dyDescent="0.2">
      <c r="A197" s="143"/>
      <c r="B197" s="143"/>
      <c r="C197" s="148"/>
      <c r="D197" s="153"/>
      <c r="E197" s="148"/>
      <c r="F197" s="148"/>
      <c r="G197" s="148"/>
      <c r="H197" s="148"/>
      <c r="I197" s="148"/>
      <c r="J197" s="148"/>
      <c r="K197" s="148"/>
      <c r="L197" s="148"/>
      <c r="M197" s="148"/>
      <c r="N197" s="148"/>
      <c r="O197" s="149"/>
    </row>
    <row r="198" spans="1:15" s="4" customFormat="1" ht="27" customHeight="1" x14ac:dyDescent="0.2">
      <c r="A198" s="143"/>
      <c r="B198" s="143"/>
      <c r="C198" s="148"/>
      <c r="D198" s="153"/>
      <c r="E198" s="148"/>
      <c r="F198" s="148"/>
      <c r="G198" s="148"/>
      <c r="H198" s="148"/>
      <c r="I198" s="148"/>
      <c r="J198" s="148"/>
      <c r="K198" s="148"/>
      <c r="L198" s="148"/>
      <c r="M198" s="148"/>
      <c r="N198" s="148"/>
      <c r="O198" s="149"/>
    </row>
    <row r="199" spans="1:15" s="4" customFormat="1" ht="27" customHeight="1" x14ac:dyDescent="0.2">
      <c r="A199" s="143"/>
      <c r="B199" s="143"/>
      <c r="C199" s="148"/>
      <c r="D199" s="153"/>
      <c r="E199" s="148"/>
      <c r="F199" s="148"/>
      <c r="G199" s="148"/>
      <c r="H199" s="148"/>
      <c r="I199" s="148"/>
      <c r="J199" s="148"/>
      <c r="K199" s="148"/>
      <c r="L199" s="148"/>
      <c r="M199" s="148"/>
      <c r="N199" s="148"/>
      <c r="O199" s="149"/>
    </row>
    <row r="200" spans="1:15" s="4" customFormat="1" ht="27" customHeight="1" x14ac:dyDescent="0.2">
      <c r="A200" s="143"/>
      <c r="B200" s="143"/>
      <c r="C200" s="148"/>
      <c r="D200" s="153"/>
      <c r="E200" s="148"/>
      <c r="F200" s="148"/>
      <c r="G200" s="148"/>
      <c r="H200" s="148"/>
      <c r="I200" s="148"/>
      <c r="J200" s="148"/>
      <c r="K200" s="148"/>
      <c r="L200" s="148"/>
      <c r="M200" s="148"/>
      <c r="N200" s="148"/>
      <c r="O200" s="149"/>
    </row>
    <row r="201" spans="1:15" s="4" customFormat="1" ht="27" customHeight="1" x14ac:dyDescent="0.2">
      <c r="A201" s="143"/>
      <c r="B201" s="143"/>
      <c r="C201" s="148"/>
      <c r="D201" s="153"/>
      <c r="E201" s="148"/>
      <c r="F201" s="148"/>
      <c r="G201" s="148"/>
      <c r="H201" s="148"/>
      <c r="I201" s="148"/>
      <c r="J201" s="148"/>
      <c r="K201" s="148"/>
      <c r="L201" s="148"/>
      <c r="M201" s="148"/>
      <c r="N201" s="148"/>
      <c r="O201" s="149"/>
    </row>
    <row r="202" spans="1:15" s="4" customFormat="1" ht="27" customHeight="1" x14ac:dyDescent="0.2">
      <c r="A202" s="143"/>
      <c r="B202" s="143"/>
      <c r="C202" s="148"/>
      <c r="D202" s="153"/>
      <c r="E202" s="148"/>
      <c r="F202" s="148"/>
      <c r="G202" s="148"/>
      <c r="H202" s="148"/>
      <c r="I202" s="148"/>
      <c r="J202" s="148"/>
      <c r="K202" s="148"/>
      <c r="L202" s="148"/>
      <c r="M202" s="148"/>
      <c r="N202" s="148"/>
      <c r="O202" s="149"/>
    </row>
    <row r="203" spans="1:15" s="4" customFormat="1" ht="27" customHeight="1" x14ac:dyDescent="0.2">
      <c r="A203" s="143"/>
      <c r="B203" s="143"/>
      <c r="C203" s="148"/>
      <c r="D203" s="153"/>
      <c r="E203" s="148"/>
      <c r="F203" s="148"/>
      <c r="G203" s="148"/>
      <c r="H203" s="148"/>
      <c r="I203" s="148"/>
      <c r="J203" s="148"/>
      <c r="K203" s="148"/>
      <c r="L203" s="148"/>
      <c r="M203" s="148"/>
      <c r="N203" s="148"/>
      <c r="O203" s="149"/>
    </row>
    <row r="204" spans="1:15" s="4" customFormat="1" ht="27" customHeight="1" x14ac:dyDescent="0.2">
      <c r="A204" s="143"/>
      <c r="B204" s="143"/>
      <c r="C204" s="148"/>
      <c r="D204" s="153"/>
      <c r="E204" s="148"/>
      <c r="F204" s="148"/>
      <c r="G204" s="148"/>
      <c r="H204" s="148"/>
      <c r="I204" s="148"/>
      <c r="J204" s="148"/>
      <c r="K204" s="148"/>
      <c r="L204" s="148"/>
      <c r="M204" s="148"/>
      <c r="N204" s="148"/>
      <c r="O204" s="149"/>
    </row>
    <row r="205" spans="1:15" s="4" customFormat="1" ht="27" customHeight="1" x14ac:dyDescent="0.2">
      <c r="A205" s="143"/>
      <c r="B205" s="143"/>
      <c r="C205" s="148"/>
      <c r="D205" s="153"/>
      <c r="E205" s="148"/>
      <c r="F205" s="148"/>
      <c r="G205" s="148"/>
      <c r="H205" s="148"/>
      <c r="I205" s="148"/>
      <c r="J205" s="148"/>
      <c r="K205" s="148"/>
      <c r="L205" s="148"/>
      <c r="M205" s="148"/>
      <c r="N205" s="148"/>
      <c r="O205" s="149"/>
    </row>
    <row r="206" spans="1:15" s="4" customFormat="1" ht="27" customHeight="1" x14ac:dyDescent="0.2">
      <c r="A206" s="143"/>
      <c r="B206" s="143"/>
      <c r="C206" s="148"/>
      <c r="D206" s="153"/>
      <c r="E206" s="148"/>
      <c r="F206" s="148"/>
      <c r="G206" s="148"/>
      <c r="H206" s="148"/>
      <c r="I206" s="148"/>
      <c r="J206" s="148"/>
      <c r="K206" s="148"/>
      <c r="L206" s="148"/>
      <c r="M206" s="148"/>
      <c r="N206" s="148"/>
      <c r="O206" s="149"/>
    </row>
    <row r="207" spans="1:15" s="4" customFormat="1" ht="27" customHeight="1" x14ac:dyDescent="0.2">
      <c r="A207" s="143"/>
      <c r="B207" s="143"/>
      <c r="C207" s="148"/>
      <c r="D207" s="153"/>
      <c r="E207" s="148"/>
      <c r="F207" s="148"/>
      <c r="G207" s="148"/>
      <c r="H207" s="148"/>
      <c r="I207" s="148"/>
      <c r="J207" s="148"/>
      <c r="K207" s="148"/>
      <c r="L207" s="148"/>
      <c r="M207" s="148"/>
      <c r="N207" s="148"/>
      <c r="O207" s="149"/>
    </row>
    <row r="208" spans="1:15" s="4" customFormat="1" ht="27" customHeight="1" x14ac:dyDescent="0.2">
      <c r="A208" s="143"/>
      <c r="B208" s="143"/>
      <c r="C208" s="148"/>
      <c r="D208" s="153"/>
      <c r="E208" s="148"/>
      <c r="F208" s="148"/>
      <c r="G208" s="148"/>
      <c r="H208" s="148"/>
      <c r="I208" s="148"/>
      <c r="J208" s="148"/>
      <c r="K208" s="148"/>
      <c r="L208" s="148"/>
      <c r="M208" s="148"/>
      <c r="N208" s="148"/>
      <c r="O208" s="149"/>
    </row>
    <row r="209" spans="1:15" s="4" customFormat="1" ht="27" customHeight="1" x14ac:dyDescent="0.2">
      <c r="A209" s="143"/>
      <c r="B209" s="143"/>
      <c r="C209" s="148"/>
      <c r="D209" s="153"/>
      <c r="E209" s="148"/>
      <c r="F209" s="148"/>
      <c r="G209" s="148"/>
      <c r="H209" s="148"/>
      <c r="I209" s="148"/>
      <c r="J209" s="148"/>
      <c r="K209" s="148"/>
      <c r="L209" s="148"/>
      <c r="M209" s="148"/>
      <c r="N209" s="148"/>
      <c r="O209" s="149"/>
    </row>
    <row r="210" spans="1:15" s="4" customFormat="1" ht="27" customHeight="1" x14ac:dyDescent="0.2">
      <c r="A210" s="143"/>
      <c r="B210" s="143"/>
      <c r="C210" s="148"/>
      <c r="D210" s="153"/>
      <c r="E210" s="148"/>
      <c r="F210" s="148"/>
      <c r="G210" s="148"/>
      <c r="H210" s="148"/>
      <c r="I210" s="148"/>
      <c r="J210" s="148"/>
      <c r="K210" s="148"/>
      <c r="L210" s="148"/>
      <c r="M210" s="148"/>
      <c r="N210" s="148"/>
      <c r="O210" s="149"/>
    </row>
    <row r="211" spans="1:15" s="4" customFormat="1" ht="27" customHeight="1" x14ac:dyDescent="0.2">
      <c r="A211" s="143"/>
      <c r="B211" s="143"/>
      <c r="C211" s="148"/>
      <c r="D211" s="153"/>
      <c r="E211" s="148"/>
      <c r="F211" s="148"/>
      <c r="G211" s="148"/>
      <c r="H211" s="148"/>
      <c r="I211" s="148"/>
      <c r="J211" s="148"/>
      <c r="K211" s="148"/>
      <c r="L211" s="148"/>
      <c r="M211" s="148"/>
      <c r="N211" s="148"/>
      <c r="O211" s="149"/>
    </row>
    <row r="212" spans="1:15" s="4" customFormat="1" ht="27" customHeight="1" x14ac:dyDescent="0.2">
      <c r="A212" s="143"/>
      <c r="B212" s="143"/>
      <c r="C212" s="148"/>
      <c r="D212" s="153"/>
      <c r="E212" s="148"/>
      <c r="F212" s="148"/>
      <c r="G212" s="148"/>
      <c r="H212" s="148"/>
      <c r="I212" s="148"/>
      <c r="J212" s="148"/>
      <c r="K212" s="148"/>
      <c r="L212" s="148"/>
      <c r="M212" s="148"/>
      <c r="N212" s="148"/>
      <c r="O212" s="149"/>
    </row>
    <row r="213" spans="1:15" s="4" customFormat="1" ht="27" customHeight="1" x14ac:dyDescent="0.2">
      <c r="A213" s="143"/>
      <c r="B213" s="143"/>
      <c r="C213" s="148"/>
      <c r="D213" s="153"/>
      <c r="E213" s="148"/>
      <c r="F213" s="148"/>
      <c r="G213" s="148"/>
      <c r="H213" s="148"/>
      <c r="I213" s="148"/>
      <c r="J213" s="148"/>
      <c r="K213" s="148"/>
      <c r="L213" s="148"/>
      <c r="M213" s="148"/>
      <c r="N213" s="148"/>
      <c r="O213" s="149"/>
    </row>
    <row r="214" spans="1:15" s="4" customFormat="1" ht="27" customHeight="1" x14ac:dyDescent="0.2">
      <c r="A214" s="143"/>
      <c r="B214" s="143"/>
      <c r="C214" s="148"/>
      <c r="D214" s="153"/>
      <c r="E214" s="148"/>
      <c r="F214" s="148"/>
      <c r="G214" s="148"/>
      <c r="H214" s="148"/>
      <c r="I214" s="148"/>
      <c r="J214" s="148"/>
      <c r="K214" s="148"/>
      <c r="L214" s="148"/>
      <c r="M214" s="148"/>
      <c r="N214" s="148"/>
      <c r="O214" s="149"/>
    </row>
    <row r="215" spans="1:15" s="4" customFormat="1" ht="27" customHeight="1" x14ac:dyDescent="0.2">
      <c r="A215" s="143"/>
      <c r="B215" s="143"/>
      <c r="C215" s="148"/>
      <c r="D215" s="153"/>
      <c r="E215" s="148"/>
      <c r="F215" s="148"/>
      <c r="G215" s="148"/>
      <c r="H215" s="148"/>
      <c r="I215" s="148"/>
      <c r="J215" s="148"/>
      <c r="K215" s="148"/>
      <c r="L215" s="148"/>
      <c r="M215" s="148"/>
      <c r="N215" s="148"/>
      <c r="O215" s="149"/>
    </row>
    <row r="216" spans="1:15" s="4" customFormat="1" ht="27" customHeight="1" x14ac:dyDescent="0.2">
      <c r="A216" s="143"/>
      <c r="B216" s="143"/>
      <c r="C216" s="148"/>
      <c r="D216" s="153"/>
      <c r="E216" s="148"/>
      <c r="F216" s="148"/>
      <c r="G216" s="148"/>
      <c r="H216" s="148"/>
      <c r="I216" s="148"/>
      <c r="J216" s="148"/>
      <c r="K216" s="148"/>
      <c r="L216" s="148"/>
      <c r="M216" s="148"/>
      <c r="N216" s="148"/>
      <c r="O216" s="149"/>
    </row>
    <row r="217" spans="1:15" s="4" customFormat="1" ht="27" customHeight="1" x14ac:dyDescent="0.2">
      <c r="A217" s="143"/>
      <c r="B217" s="143"/>
      <c r="C217" s="148"/>
      <c r="D217" s="153"/>
      <c r="E217" s="148"/>
      <c r="F217" s="148"/>
      <c r="G217" s="148"/>
      <c r="H217" s="148"/>
      <c r="I217" s="148"/>
      <c r="J217" s="148"/>
      <c r="K217" s="148"/>
      <c r="L217" s="148"/>
      <c r="M217" s="148"/>
      <c r="N217" s="148"/>
      <c r="O217" s="149"/>
    </row>
    <row r="218" spans="1:15" s="4" customFormat="1" ht="27" customHeight="1" x14ac:dyDescent="0.2">
      <c r="A218" s="143"/>
      <c r="B218" s="143"/>
      <c r="C218" s="148"/>
      <c r="D218" s="153"/>
      <c r="E218" s="148"/>
      <c r="F218" s="148"/>
      <c r="G218" s="148"/>
      <c r="H218" s="148"/>
      <c r="I218" s="148"/>
      <c r="J218" s="148"/>
      <c r="K218" s="148"/>
      <c r="L218" s="148"/>
      <c r="M218" s="148"/>
      <c r="N218" s="148"/>
      <c r="O218" s="149"/>
    </row>
    <row r="219" spans="1:15" s="4" customFormat="1" ht="27" customHeight="1" x14ac:dyDescent="0.2">
      <c r="A219" s="143"/>
      <c r="B219" s="143"/>
      <c r="C219" s="148"/>
      <c r="D219" s="153"/>
      <c r="E219" s="148"/>
      <c r="F219" s="148"/>
      <c r="G219" s="148"/>
      <c r="H219" s="148"/>
      <c r="I219" s="148"/>
      <c r="J219" s="148"/>
      <c r="K219" s="148"/>
      <c r="L219" s="148"/>
      <c r="M219" s="148"/>
      <c r="N219" s="148"/>
      <c r="O219" s="149"/>
    </row>
    <row r="220" spans="1:15" s="4" customFormat="1" ht="27" customHeight="1" x14ac:dyDescent="0.2">
      <c r="A220" s="143"/>
      <c r="B220" s="143"/>
      <c r="C220" s="148"/>
      <c r="D220" s="153"/>
      <c r="E220" s="148"/>
      <c r="F220" s="148"/>
      <c r="G220" s="148"/>
      <c r="H220" s="148"/>
      <c r="I220" s="148"/>
      <c r="J220" s="148"/>
      <c r="K220" s="148"/>
      <c r="L220" s="148"/>
      <c r="M220" s="148"/>
      <c r="N220" s="148"/>
      <c r="O220" s="149"/>
    </row>
    <row r="221" spans="1:15" s="4" customFormat="1" ht="27" customHeight="1" x14ac:dyDescent="0.2">
      <c r="A221" s="143"/>
      <c r="B221" s="143"/>
      <c r="C221" s="148"/>
      <c r="D221" s="153"/>
      <c r="E221" s="148"/>
      <c r="F221" s="148"/>
      <c r="G221" s="148"/>
      <c r="H221" s="148"/>
      <c r="I221" s="148"/>
      <c r="J221" s="148"/>
      <c r="K221" s="148"/>
      <c r="L221" s="148"/>
      <c r="M221" s="148"/>
      <c r="N221" s="148"/>
      <c r="O221" s="149"/>
    </row>
    <row r="222" spans="1:15" s="4" customFormat="1" ht="27" customHeight="1" x14ac:dyDescent="0.2">
      <c r="A222" s="143"/>
      <c r="B222" s="143"/>
      <c r="C222" s="148"/>
      <c r="D222" s="153"/>
      <c r="E222" s="148"/>
      <c r="F222" s="148"/>
      <c r="G222" s="148"/>
      <c r="H222" s="148"/>
      <c r="I222" s="148"/>
      <c r="J222" s="148"/>
      <c r="K222" s="148"/>
      <c r="L222" s="148"/>
      <c r="M222" s="148"/>
      <c r="N222" s="148"/>
      <c r="O222" s="149"/>
    </row>
    <row r="223" spans="1:15" s="4" customFormat="1" ht="27" customHeight="1" x14ac:dyDescent="0.2">
      <c r="A223" s="143"/>
      <c r="B223" s="143"/>
      <c r="C223" s="148"/>
      <c r="D223" s="153"/>
      <c r="E223" s="148"/>
      <c r="F223" s="148"/>
      <c r="G223" s="148"/>
      <c r="H223" s="148"/>
      <c r="I223" s="148"/>
      <c r="J223" s="148"/>
      <c r="K223" s="148"/>
      <c r="L223" s="148"/>
      <c r="M223" s="148"/>
      <c r="N223" s="148"/>
      <c r="O223" s="149"/>
    </row>
    <row r="224" spans="1:15" s="4" customFormat="1" ht="27" customHeight="1" x14ac:dyDescent="0.2">
      <c r="A224" s="143"/>
      <c r="B224" s="143"/>
      <c r="C224" s="148"/>
      <c r="D224" s="153"/>
      <c r="E224" s="148"/>
      <c r="F224" s="148"/>
      <c r="G224" s="148"/>
      <c r="H224" s="148"/>
      <c r="I224" s="148"/>
      <c r="J224" s="148"/>
      <c r="K224" s="148"/>
      <c r="L224" s="148"/>
      <c r="M224" s="148"/>
      <c r="N224" s="148"/>
      <c r="O224" s="149"/>
    </row>
    <row r="225" spans="1:15" s="4" customFormat="1" ht="27" customHeight="1" x14ac:dyDescent="0.2">
      <c r="A225" s="143"/>
      <c r="B225" s="143"/>
      <c r="C225" s="148"/>
      <c r="D225" s="153"/>
      <c r="E225" s="148"/>
      <c r="F225" s="148"/>
      <c r="G225" s="148"/>
      <c r="H225" s="148"/>
      <c r="I225" s="148"/>
      <c r="J225" s="148"/>
      <c r="K225" s="148"/>
      <c r="L225" s="148"/>
      <c r="M225" s="148"/>
      <c r="N225" s="148"/>
      <c r="O225" s="149"/>
    </row>
    <row r="226" spans="1:15" s="4" customFormat="1" ht="27" customHeight="1" x14ac:dyDescent="0.2">
      <c r="A226" s="143"/>
      <c r="B226" s="143"/>
      <c r="C226" s="148"/>
      <c r="D226" s="153"/>
      <c r="E226" s="148"/>
      <c r="F226" s="148"/>
      <c r="G226" s="148"/>
      <c r="H226" s="148"/>
      <c r="I226" s="148"/>
      <c r="J226" s="148"/>
      <c r="K226" s="148"/>
      <c r="L226" s="148"/>
      <c r="M226" s="148"/>
      <c r="N226" s="148"/>
      <c r="O226" s="149"/>
    </row>
    <row r="227" spans="1:15" s="4" customFormat="1" ht="27" customHeight="1" x14ac:dyDescent="0.2">
      <c r="A227" s="143"/>
      <c r="B227" s="143"/>
      <c r="C227" s="148"/>
      <c r="D227" s="153"/>
      <c r="E227" s="148"/>
      <c r="F227" s="148"/>
      <c r="G227" s="148"/>
      <c r="H227" s="148"/>
      <c r="I227" s="148"/>
      <c r="J227" s="148"/>
      <c r="K227" s="148"/>
      <c r="L227" s="148"/>
      <c r="M227" s="148"/>
      <c r="N227" s="148"/>
      <c r="O227" s="149"/>
    </row>
    <row r="228" spans="1:15" s="4" customFormat="1" ht="27" customHeight="1" x14ac:dyDescent="0.2">
      <c r="A228" s="143"/>
      <c r="B228" s="143"/>
      <c r="C228" s="148"/>
      <c r="D228" s="153"/>
      <c r="E228" s="148"/>
      <c r="F228" s="148"/>
      <c r="G228" s="148"/>
      <c r="H228" s="148"/>
      <c r="I228" s="148"/>
      <c r="J228" s="148"/>
      <c r="K228" s="148"/>
      <c r="L228" s="148"/>
      <c r="M228" s="148"/>
      <c r="N228" s="148"/>
      <c r="O228" s="149"/>
    </row>
    <row r="229" spans="1:15" s="4" customFormat="1" ht="27" customHeight="1" x14ac:dyDescent="0.2">
      <c r="A229" s="143"/>
      <c r="B229" s="143"/>
      <c r="C229" s="148"/>
      <c r="D229" s="153"/>
      <c r="E229" s="148"/>
      <c r="F229" s="148"/>
      <c r="G229" s="148"/>
      <c r="H229" s="148"/>
      <c r="I229" s="148"/>
      <c r="J229" s="148"/>
      <c r="K229" s="148"/>
      <c r="L229" s="148"/>
      <c r="M229" s="148"/>
      <c r="N229" s="148"/>
      <c r="O229" s="149"/>
    </row>
    <row r="230" spans="1:15" s="4" customFormat="1" ht="27" customHeight="1" x14ac:dyDescent="0.2">
      <c r="A230" s="143"/>
      <c r="B230" s="143"/>
      <c r="C230" s="148"/>
      <c r="D230" s="153"/>
      <c r="E230" s="148"/>
      <c r="F230" s="148"/>
      <c r="G230" s="148"/>
      <c r="H230" s="148"/>
      <c r="I230" s="148"/>
      <c r="J230" s="148"/>
      <c r="K230" s="148"/>
      <c r="L230" s="148"/>
      <c r="M230" s="148"/>
      <c r="N230" s="148"/>
      <c r="O230" s="149"/>
    </row>
    <row r="231" spans="1:15" s="4" customFormat="1" ht="27" customHeight="1" x14ac:dyDescent="0.2">
      <c r="A231" s="143"/>
      <c r="B231" s="143"/>
      <c r="C231" s="148"/>
      <c r="D231" s="153"/>
      <c r="E231" s="148"/>
      <c r="F231" s="148"/>
      <c r="G231" s="148"/>
      <c r="H231" s="148"/>
      <c r="I231" s="148"/>
      <c r="J231" s="148"/>
      <c r="K231" s="148"/>
      <c r="L231" s="148"/>
      <c r="M231" s="148"/>
      <c r="N231" s="148"/>
      <c r="O231" s="149"/>
    </row>
    <row r="232" spans="1:15" s="4" customFormat="1" ht="27" customHeight="1" x14ac:dyDescent="0.2">
      <c r="A232" s="143"/>
      <c r="B232" s="143"/>
      <c r="C232" s="148"/>
      <c r="D232" s="153"/>
      <c r="E232" s="148"/>
      <c r="F232" s="148"/>
      <c r="G232" s="148"/>
      <c r="H232" s="148"/>
      <c r="I232" s="148"/>
      <c r="J232" s="148"/>
      <c r="K232" s="148"/>
      <c r="L232" s="148"/>
      <c r="M232" s="148"/>
      <c r="N232" s="148"/>
      <c r="O232" s="149"/>
    </row>
    <row r="233" spans="1:15" s="4" customFormat="1" ht="27" customHeight="1" x14ac:dyDescent="0.2">
      <c r="A233" s="143"/>
      <c r="B233" s="143"/>
      <c r="C233" s="148"/>
      <c r="D233" s="153"/>
      <c r="E233" s="148"/>
      <c r="F233" s="148"/>
      <c r="G233" s="148"/>
      <c r="H233" s="148"/>
      <c r="I233" s="148"/>
      <c r="J233" s="148"/>
      <c r="K233" s="148"/>
      <c r="L233" s="148"/>
      <c r="M233" s="148"/>
      <c r="N233" s="148"/>
      <c r="O233" s="149"/>
    </row>
    <row r="234" spans="1:15" s="4" customFormat="1" ht="27" customHeight="1" x14ac:dyDescent="0.2">
      <c r="A234" s="143"/>
      <c r="B234" s="143"/>
      <c r="C234" s="148"/>
      <c r="D234" s="153"/>
      <c r="E234" s="148"/>
      <c r="F234" s="148"/>
      <c r="G234" s="148"/>
      <c r="H234" s="148"/>
      <c r="I234" s="148"/>
      <c r="J234" s="148"/>
      <c r="K234" s="148"/>
      <c r="L234" s="148"/>
      <c r="M234" s="148"/>
      <c r="N234" s="148"/>
      <c r="O234" s="149"/>
    </row>
    <row r="235" spans="1:15" s="4" customFormat="1" ht="27" customHeight="1" x14ac:dyDescent="0.2">
      <c r="A235" s="143"/>
      <c r="B235" s="143"/>
      <c r="C235" s="148"/>
      <c r="D235" s="153"/>
      <c r="E235" s="148"/>
      <c r="F235" s="148"/>
      <c r="G235" s="148"/>
      <c r="H235" s="148"/>
      <c r="I235" s="148"/>
      <c r="J235" s="148"/>
      <c r="K235" s="148"/>
      <c r="L235" s="148"/>
      <c r="M235" s="148"/>
      <c r="N235" s="148"/>
      <c r="O235" s="149"/>
    </row>
    <row r="236" spans="1:15" s="4" customFormat="1" ht="27" customHeight="1" x14ac:dyDescent="0.2">
      <c r="A236" s="143"/>
      <c r="B236" s="143"/>
      <c r="C236" s="148"/>
      <c r="D236" s="153"/>
      <c r="E236" s="148"/>
      <c r="F236" s="148"/>
      <c r="G236" s="148"/>
      <c r="H236" s="148"/>
      <c r="I236" s="148"/>
      <c r="J236" s="148"/>
      <c r="K236" s="148"/>
      <c r="L236" s="148"/>
      <c r="M236" s="148"/>
      <c r="N236" s="148"/>
      <c r="O236" s="149"/>
    </row>
    <row r="237" spans="1:15" s="4" customFormat="1" ht="27" customHeight="1" x14ac:dyDescent="0.2">
      <c r="A237" s="143"/>
      <c r="B237" s="143"/>
      <c r="C237" s="148"/>
      <c r="D237" s="153"/>
      <c r="E237" s="148"/>
      <c r="F237" s="148"/>
      <c r="G237" s="148"/>
      <c r="H237" s="148"/>
      <c r="I237" s="148"/>
      <c r="J237" s="148"/>
      <c r="K237" s="148"/>
      <c r="L237" s="148"/>
      <c r="M237" s="148"/>
      <c r="N237" s="148"/>
      <c r="O237" s="149"/>
    </row>
    <row r="238" spans="1:15" s="4" customFormat="1" ht="27" customHeight="1" x14ac:dyDescent="0.2">
      <c r="A238" s="143"/>
      <c r="B238" s="143"/>
      <c r="C238" s="148"/>
      <c r="D238" s="153"/>
      <c r="E238" s="148"/>
      <c r="F238" s="148"/>
      <c r="G238" s="148"/>
      <c r="H238" s="148"/>
      <c r="I238" s="148"/>
      <c r="J238" s="148"/>
      <c r="K238" s="148"/>
      <c r="L238" s="148"/>
      <c r="M238" s="148"/>
      <c r="N238" s="148"/>
      <c r="O238" s="149"/>
    </row>
    <row r="239" spans="1:15" s="4" customFormat="1" ht="27" customHeight="1" x14ac:dyDescent="0.2">
      <c r="A239" s="143"/>
      <c r="B239" s="143"/>
      <c r="C239" s="155"/>
      <c r="D239" s="156"/>
      <c r="E239" s="148"/>
      <c r="F239" s="148"/>
      <c r="G239" s="148"/>
      <c r="H239" s="148"/>
      <c r="I239" s="148"/>
      <c r="J239" s="148"/>
      <c r="K239" s="148"/>
      <c r="L239" s="148"/>
      <c r="M239" s="148"/>
      <c r="N239" s="148"/>
      <c r="O239" s="149"/>
    </row>
    <row r="240" spans="1:15" s="4" customFormat="1" ht="27" customHeight="1" x14ac:dyDescent="0.2">
      <c r="A240" s="143"/>
      <c r="B240" s="143"/>
      <c r="C240" s="148"/>
      <c r="D240" s="153"/>
      <c r="E240" s="148"/>
      <c r="F240" s="148"/>
      <c r="G240" s="148"/>
      <c r="H240" s="148"/>
      <c r="I240" s="148"/>
      <c r="J240" s="148"/>
      <c r="K240" s="148"/>
      <c r="L240" s="148"/>
      <c r="M240" s="148"/>
      <c r="N240" s="148"/>
      <c r="O240" s="149"/>
    </row>
    <row r="241" spans="1:15" s="4" customFormat="1" ht="27" customHeight="1" x14ac:dyDescent="0.2">
      <c r="A241" s="143"/>
      <c r="B241" s="143"/>
      <c r="C241" s="148"/>
      <c r="D241" s="153"/>
      <c r="E241" s="148"/>
      <c r="F241" s="148"/>
      <c r="G241" s="148"/>
      <c r="H241" s="148"/>
      <c r="I241" s="148"/>
      <c r="J241" s="148"/>
      <c r="K241" s="148"/>
      <c r="L241" s="148"/>
      <c r="M241" s="148"/>
      <c r="N241" s="148"/>
      <c r="O241" s="149"/>
    </row>
    <row r="242" spans="1:15" s="4" customFormat="1" ht="27" customHeight="1" x14ac:dyDescent="0.2">
      <c r="A242" s="143"/>
      <c r="B242" s="143"/>
      <c r="C242" s="148"/>
      <c r="D242" s="153"/>
      <c r="E242" s="148"/>
      <c r="F242" s="148"/>
      <c r="G242" s="148"/>
      <c r="H242" s="148"/>
      <c r="I242" s="148"/>
      <c r="J242" s="148"/>
      <c r="K242" s="148"/>
      <c r="L242" s="148"/>
      <c r="M242" s="148"/>
      <c r="N242" s="148"/>
      <c r="O242" s="149"/>
    </row>
    <row r="243" spans="1:15" s="4" customFormat="1" ht="27" customHeight="1" x14ac:dyDescent="0.2">
      <c r="A243" s="143"/>
      <c r="B243" s="143"/>
      <c r="C243" s="148"/>
      <c r="D243" s="153"/>
      <c r="E243" s="148"/>
      <c r="F243" s="148"/>
      <c r="G243" s="148"/>
      <c r="H243" s="148"/>
      <c r="I243" s="148"/>
      <c r="J243" s="148"/>
      <c r="K243" s="148"/>
      <c r="L243" s="148"/>
      <c r="M243" s="148"/>
      <c r="N243" s="148"/>
      <c r="O243" s="149"/>
    </row>
    <row r="244" spans="1:15" s="4" customFormat="1" ht="27" customHeight="1" x14ac:dyDescent="0.2">
      <c r="A244" s="143"/>
      <c r="B244" s="143"/>
      <c r="C244" s="148"/>
      <c r="D244" s="153"/>
      <c r="E244" s="148"/>
      <c r="F244" s="148"/>
      <c r="G244" s="148"/>
      <c r="H244" s="148"/>
      <c r="I244" s="148"/>
      <c r="J244" s="148"/>
      <c r="K244" s="148"/>
      <c r="L244" s="148"/>
      <c r="M244" s="148"/>
      <c r="N244" s="148"/>
      <c r="O244" s="149"/>
    </row>
    <row r="245" spans="1:15" s="4" customFormat="1" ht="27" customHeight="1" x14ac:dyDescent="0.2">
      <c r="A245" s="143"/>
      <c r="B245" s="143"/>
      <c r="C245" s="148"/>
      <c r="D245" s="153"/>
      <c r="E245" s="148"/>
      <c r="F245" s="148"/>
      <c r="G245" s="148"/>
      <c r="H245" s="148"/>
      <c r="I245" s="148"/>
      <c r="J245" s="148"/>
      <c r="K245" s="148"/>
      <c r="L245" s="148"/>
      <c r="M245" s="148"/>
      <c r="N245" s="148"/>
      <c r="O245" s="149"/>
    </row>
    <row r="246" spans="1:15" s="4" customFormat="1" ht="27" customHeight="1" x14ac:dyDescent="0.2">
      <c r="A246" s="143"/>
      <c r="B246" s="143"/>
      <c r="C246" s="148"/>
      <c r="D246" s="153"/>
      <c r="E246" s="148"/>
      <c r="F246" s="148"/>
      <c r="G246" s="148"/>
      <c r="H246" s="148"/>
      <c r="I246" s="148"/>
      <c r="J246" s="148"/>
      <c r="K246" s="148"/>
      <c r="L246" s="148"/>
      <c r="M246" s="148"/>
      <c r="N246" s="148"/>
      <c r="O246" s="149"/>
    </row>
    <row r="247" spans="1:15" s="4" customFormat="1" ht="27" customHeight="1" x14ac:dyDescent="0.2">
      <c r="A247" s="143"/>
      <c r="B247" s="143"/>
      <c r="C247" s="148"/>
      <c r="D247" s="153"/>
      <c r="E247" s="148"/>
      <c r="F247" s="148"/>
      <c r="G247" s="148"/>
      <c r="H247" s="148"/>
      <c r="I247" s="148"/>
      <c r="J247" s="148"/>
      <c r="K247" s="148"/>
      <c r="L247" s="148"/>
      <c r="M247" s="148"/>
      <c r="N247" s="148"/>
      <c r="O247" s="149"/>
    </row>
    <row r="248" spans="1:15" s="4" customFormat="1" ht="27" customHeight="1" x14ac:dyDescent="0.2">
      <c r="A248" s="143"/>
      <c r="B248" s="143"/>
      <c r="C248" s="148"/>
      <c r="D248" s="153"/>
      <c r="E248" s="148"/>
      <c r="F248" s="148"/>
      <c r="G248" s="148"/>
      <c r="H248" s="148"/>
      <c r="I248" s="148"/>
      <c r="J248" s="148"/>
      <c r="K248" s="148"/>
      <c r="L248" s="148"/>
      <c r="M248" s="148"/>
      <c r="N248" s="148"/>
      <c r="O248" s="149"/>
    </row>
    <row r="249" spans="1:15" s="4" customFormat="1" ht="27" customHeight="1" x14ac:dyDescent="0.2">
      <c r="A249" s="143"/>
      <c r="B249" s="143"/>
      <c r="C249" s="148"/>
      <c r="D249" s="153"/>
      <c r="E249" s="148"/>
      <c r="F249" s="148"/>
      <c r="G249" s="148"/>
      <c r="H249" s="148"/>
      <c r="I249" s="148"/>
      <c r="J249" s="148"/>
      <c r="K249" s="148"/>
      <c r="L249" s="148"/>
      <c r="M249" s="148"/>
      <c r="N249" s="148"/>
      <c r="O249" s="149"/>
    </row>
    <row r="250" spans="1:15" s="4" customFormat="1" ht="27" customHeight="1" x14ac:dyDescent="0.2">
      <c r="A250" s="143"/>
      <c r="B250" s="143"/>
      <c r="C250" s="148"/>
      <c r="D250" s="153"/>
      <c r="E250" s="148"/>
      <c r="F250" s="148"/>
      <c r="G250" s="148"/>
      <c r="H250" s="148"/>
      <c r="I250" s="148"/>
      <c r="J250" s="148"/>
      <c r="K250" s="148"/>
      <c r="L250" s="148"/>
      <c r="M250" s="148"/>
      <c r="N250" s="148"/>
      <c r="O250" s="149"/>
    </row>
    <row r="251" spans="1:15" s="4" customFormat="1" ht="27" customHeight="1" x14ac:dyDescent="0.2">
      <c r="A251" s="143"/>
      <c r="B251" s="143"/>
      <c r="C251" s="148"/>
      <c r="D251" s="153"/>
      <c r="E251" s="148"/>
      <c r="F251" s="148"/>
      <c r="G251" s="148"/>
      <c r="H251" s="148"/>
      <c r="I251" s="148"/>
      <c r="J251" s="148"/>
      <c r="K251" s="148"/>
      <c r="L251" s="148"/>
      <c r="M251" s="148"/>
      <c r="N251" s="148"/>
      <c r="O251" s="149"/>
    </row>
    <row r="252" spans="1:15" s="4" customFormat="1" ht="27" customHeight="1" x14ac:dyDescent="0.2">
      <c r="A252" s="143"/>
      <c r="B252" s="143"/>
      <c r="C252" s="148"/>
      <c r="D252" s="153"/>
      <c r="E252" s="148"/>
      <c r="F252" s="148"/>
      <c r="G252" s="148"/>
      <c r="H252" s="148"/>
      <c r="I252" s="148"/>
      <c r="J252" s="148"/>
      <c r="K252" s="148"/>
      <c r="L252" s="148"/>
      <c r="M252" s="148"/>
      <c r="N252" s="148"/>
      <c r="O252" s="149"/>
    </row>
    <row r="253" spans="1:15" s="4" customFormat="1" ht="27" customHeight="1" x14ac:dyDescent="0.2">
      <c r="A253" s="143"/>
      <c r="B253" s="143"/>
      <c r="C253" s="148"/>
      <c r="D253" s="153"/>
      <c r="E253" s="148"/>
      <c r="F253" s="148"/>
      <c r="G253" s="148"/>
      <c r="H253" s="148"/>
      <c r="I253" s="148"/>
      <c r="J253" s="148"/>
      <c r="K253" s="148"/>
      <c r="L253" s="148"/>
      <c r="M253" s="148"/>
      <c r="N253" s="148"/>
      <c r="O253" s="149"/>
    </row>
    <row r="254" spans="1:15" s="4" customFormat="1" ht="27" customHeight="1" x14ac:dyDescent="0.2">
      <c r="A254" s="143"/>
      <c r="B254" s="143"/>
      <c r="C254" s="14"/>
      <c r="D254" s="153"/>
      <c r="E254" s="148"/>
      <c r="F254" s="148"/>
      <c r="G254" s="148"/>
      <c r="H254" s="148"/>
      <c r="I254" s="148"/>
      <c r="J254" s="148"/>
      <c r="K254" s="148"/>
      <c r="L254" s="148"/>
      <c r="M254" s="148"/>
      <c r="N254" s="148"/>
      <c r="O254" s="149"/>
    </row>
    <row r="255" spans="1:15" customFormat="1" ht="27" customHeight="1" x14ac:dyDescent="0.2">
      <c r="A255" s="143"/>
      <c r="B255" s="143"/>
      <c r="C255" s="14"/>
      <c r="D255" s="153"/>
      <c r="E255" s="148"/>
      <c r="F255" s="148"/>
      <c r="G255" s="148"/>
      <c r="H255" s="148"/>
      <c r="I255" s="148"/>
      <c r="J255" s="148"/>
      <c r="K255" s="148"/>
      <c r="L255" s="148"/>
      <c r="M255" s="148"/>
      <c r="N255" s="148"/>
      <c r="O255" s="11"/>
    </row>
    <row r="256" spans="1:15" customFormat="1" ht="27" customHeight="1" x14ac:dyDescent="0.2">
      <c r="A256" s="143"/>
      <c r="B256" s="143"/>
      <c r="C256" s="14"/>
      <c r="D256" s="153"/>
      <c r="E256" s="148"/>
      <c r="F256" s="148"/>
      <c r="G256" s="148"/>
      <c r="H256" s="148"/>
      <c r="I256" s="148"/>
      <c r="J256" s="148"/>
      <c r="K256" s="148"/>
      <c r="L256" s="148"/>
      <c r="M256" s="148"/>
      <c r="N256" s="148"/>
      <c r="O256" s="11"/>
    </row>
    <row r="257" spans="1:15" customFormat="1" ht="27" customHeight="1" x14ac:dyDescent="0.2">
      <c r="A257" s="143"/>
      <c r="B257" s="143"/>
      <c r="C257" s="14"/>
      <c r="D257" s="153"/>
      <c r="E257" s="148"/>
      <c r="F257" s="148"/>
      <c r="G257" s="148"/>
      <c r="H257" s="148"/>
      <c r="I257" s="148"/>
      <c r="J257" s="148"/>
      <c r="K257" s="148"/>
      <c r="L257" s="148"/>
      <c r="M257" s="148"/>
      <c r="N257" s="148"/>
      <c r="O257" s="11"/>
    </row>
    <row r="258" spans="1:15" customFormat="1" ht="27" customHeight="1" x14ac:dyDescent="0.2">
      <c r="A258" s="143"/>
      <c r="B258" s="143"/>
      <c r="C258" s="14"/>
      <c r="D258" s="153"/>
      <c r="E258" s="148"/>
      <c r="F258" s="148"/>
      <c r="G258" s="148"/>
      <c r="H258" s="148"/>
      <c r="I258" s="148"/>
      <c r="J258" s="148"/>
      <c r="K258" s="148"/>
      <c r="L258" s="148"/>
      <c r="M258" s="148"/>
      <c r="N258" s="148"/>
      <c r="O258" s="11"/>
    </row>
    <row r="259" spans="1:15" customFormat="1" ht="27" customHeight="1" x14ac:dyDescent="0.2">
      <c r="A259" s="143"/>
      <c r="B259" s="143"/>
      <c r="C259" s="14"/>
      <c r="D259" s="153"/>
      <c r="E259" s="148"/>
      <c r="F259" s="148"/>
      <c r="G259" s="148"/>
      <c r="H259" s="148"/>
      <c r="I259" s="148"/>
      <c r="J259" s="148"/>
      <c r="K259" s="148"/>
      <c r="L259" s="148"/>
      <c r="M259" s="148"/>
      <c r="N259" s="148"/>
      <c r="O259" s="11"/>
    </row>
    <row r="260" spans="1:15" customFormat="1" ht="27" customHeight="1" x14ac:dyDescent="0.2">
      <c r="A260" s="143"/>
      <c r="B260" s="143"/>
      <c r="C260" s="14"/>
      <c r="D260" s="153"/>
      <c r="E260" s="148"/>
      <c r="F260" s="148"/>
      <c r="G260" s="148"/>
      <c r="H260" s="148"/>
      <c r="I260" s="148"/>
      <c r="J260" s="148"/>
      <c r="K260" s="148"/>
      <c r="L260" s="148"/>
      <c r="M260" s="148"/>
      <c r="N260" s="148"/>
      <c r="O260" s="11"/>
    </row>
    <row r="261" spans="1:15" customFormat="1" ht="27" customHeight="1" x14ac:dyDescent="0.2">
      <c r="A261" s="143"/>
      <c r="B261" s="143"/>
      <c r="C261" s="14"/>
      <c r="D261" s="153"/>
      <c r="E261" s="148"/>
      <c r="F261" s="148"/>
      <c r="G261" s="148"/>
      <c r="H261" s="148"/>
      <c r="I261" s="148"/>
      <c r="J261" s="148"/>
      <c r="K261" s="148"/>
      <c r="L261" s="148"/>
      <c r="M261" s="148"/>
      <c r="N261" s="148"/>
      <c r="O261" s="11"/>
    </row>
    <row r="262" spans="1:15" customFormat="1" ht="27" customHeight="1" x14ac:dyDescent="0.2">
      <c r="A262" s="143"/>
      <c r="B262" s="143"/>
      <c r="C262" s="14"/>
      <c r="D262" s="153"/>
      <c r="E262" s="148"/>
      <c r="F262" s="148"/>
      <c r="G262" s="148"/>
      <c r="H262" s="148"/>
      <c r="I262" s="148"/>
      <c r="J262" s="148"/>
      <c r="K262" s="148"/>
      <c r="L262" s="148"/>
      <c r="M262" s="148"/>
      <c r="N262" s="148"/>
      <c r="O262" s="11"/>
    </row>
    <row r="263" spans="1:15" customFormat="1" ht="27" customHeight="1" x14ac:dyDescent="0.2">
      <c r="A263" s="143"/>
      <c r="B263" s="143"/>
      <c r="C263" s="148"/>
      <c r="D263" s="153"/>
      <c r="E263" s="148"/>
      <c r="F263" s="148"/>
      <c r="G263" s="148"/>
      <c r="H263" s="148"/>
      <c r="I263" s="148"/>
      <c r="J263" s="148"/>
      <c r="K263" s="148"/>
      <c r="L263" s="148"/>
      <c r="M263" s="148"/>
      <c r="N263" s="148"/>
      <c r="O263" s="11"/>
    </row>
    <row r="264" spans="1:15" customFormat="1" ht="27" customHeight="1" x14ac:dyDescent="0.2">
      <c r="A264" s="143"/>
      <c r="B264" s="143"/>
      <c r="C264" s="14"/>
      <c r="D264" s="153"/>
      <c r="E264" s="148"/>
      <c r="F264" s="148"/>
      <c r="G264" s="148"/>
      <c r="H264" s="148"/>
      <c r="I264" s="148"/>
      <c r="J264" s="148"/>
      <c r="K264" s="148"/>
      <c r="L264" s="148"/>
      <c r="M264" s="148"/>
      <c r="N264" s="148"/>
      <c r="O264" s="11"/>
    </row>
    <row r="265" spans="1:15" customFormat="1" ht="27" customHeight="1" x14ac:dyDescent="0.2">
      <c r="A265" s="143"/>
      <c r="B265" s="143"/>
      <c r="C265" s="14"/>
      <c r="D265" s="153"/>
      <c r="E265" s="148"/>
      <c r="F265" s="148"/>
      <c r="G265" s="148"/>
      <c r="H265" s="148"/>
      <c r="I265" s="148"/>
      <c r="J265" s="148"/>
      <c r="K265" s="148"/>
      <c r="L265" s="148"/>
      <c r="M265" s="148"/>
      <c r="N265" s="148"/>
      <c r="O265" s="11"/>
    </row>
    <row r="266" spans="1:15" customFormat="1" ht="27" customHeight="1" x14ac:dyDescent="0.2">
      <c r="A266" s="143"/>
      <c r="B266" s="143"/>
      <c r="C266" s="14"/>
      <c r="D266" s="153"/>
      <c r="E266" s="148"/>
      <c r="F266" s="148"/>
      <c r="G266" s="148"/>
      <c r="H266" s="148"/>
      <c r="I266" s="148"/>
      <c r="J266" s="148"/>
      <c r="K266" s="148"/>
      <c r="L266" s="148"/>
      <c r="M266" s="148"/>
      <c r="N266" s="148"/>
      <c r="O266" s="11"/>
    </row>
    <row r="267" spans="1:15" customFormat="1" ht="27" customHeight="1" x14ac:dyDescent="0.2">
      <c r="A267" s="143"/>
      <c r="B267" s="143"/>
      <c r="C267" s="14"/>
      <c r="D267" s="153"/>
      <c r="E267" s="148"/>
      <c r="F267" s="148"/>
      <c r="G267" s="148"/>
      <c r="H267" s="148"/>
      <c r="I267" s="148"/>
      <c r="J267" s="148"/>
      <c r="K267" s="148"/>
      <c r="L267" s="148"/>
      <c r="M267" s="148"/>
      <c r="N267" s="148"/>
      <c r="O267" s="11"/>
    </row>
    <row r="268" spans="1:15" customFormat="1" ht="27" customHeight="1" x14ac:dyDescent="0.2">
      <c r="A268" s="143"/>
      <c r="B268" s="143"/>
      <c r="C268" s="14"/>
      <c r="D268" s="153"/>
      <c r="E268" s="148"/>
      <c r="F268" s="148"/>
      <c r="G268" s="148"/>
      <c r="H268" s="148"/>
      <c r="I268" s="148"/>
      <c r="J268" s="148"/>
      <c r="K268" s="148"/>
      <c r="L268" s="148"/>
      <c r="M268" s="148"/>
      <c r="N268" s="148"/>
      <c r="O268" s="11"/>
    </row>
    <row r="269" spans="1:15" customFormat="1" ht="27" customHeight="1" x14ac:dyDescent="0.2">
      <c r="A269" s="143"/>
      <c r="B269" s="143"/>
      <c r="C269" s="14"/>
      <c r="D269" s="153"/>
      <c r="E269" s="148"/>
      <c r="F269" s="148"/>
      <c r="G269" s="148"/>
      <c r="H269" s="148"/>
      <c r="I269" s="148"/>
      <c r="J269" s="148"/>
      <c r="K269" s="148"/>
      <c r="L269" s="148"/>
      <c r="M269" s="148"/>
      <c r="N269" s="148"/>
      <c r="O269" s="11"/>
    </row>
    <row r="270" spans="1:15" customFormat="1" ht="27" customHeight="1" x14ac:dyDescent="0.2">
      <c r="A270" s="143"/>
      <c r="B270" s="143"/>
      <c r="C270" s="14"/>
      <c r="D270" s="153"/>
      <c r="E270" s="148"/>
      <c r="F270" s="148"/>
      <c r="G270" s="148"/>
      <c r="H270" s="148"/>
      <c r="I270" s="148"/>
      <c r="J270" s="148"/>
      <c r="K270" s="148"/>
      <c r="L270" s="148"/>
      <c r="M270" s="148"/>
      <c r="N270" s="148"/>
      <c r="O270" s="11"/>
    </row>
    <row r="271" spans="1:15" customFormat="1" ht="27" customHeight="1" x14ac:dyDescent="0.2">
      <c r="A271" s="143"/>
      <c r="B271" s="143"/>
      <c r="C271" s="14"/>
      <c r="D271" s="153"/>
      <c r="E271" s="148"/>
      <c r="F271" s="148"/>
      <c r="G271" s="148"/>
      <c r="H271" s="148"/>
      <c r="I271" s="148"/>
      <c r="J271" s="148"/>
      <c r="K271" s="148"/>
      <c r="L271" s="148"/>
      <c r="M271" s="148"/>
      <c r="N271" s="148"/>
      <c r="O271" s="11"/>
    </row>
    <row r="272" spans="1:15" customFormat="1" ht="27" customHeight="1" x14ac:dyDescent="0.2">
      <c r="A272" s="143"/>
      <c r="B272" s="143"/>
      <c r="C272" s="14"/>
      <c r="D272" s="153"/>
      <c r="E272" s="148"/>
      <c r="F272" s="148"/>
      <c r="G272" s="148"/>
      <c r="H272" s="148"/>
      <c r="I272" s="148"/>
      <c r="J272" s="148"/>
      <c r="K272" s="148"/>
      <c r="L272" s="148"/>
      <c r="M272" s="148"/>
      <c r="N272" s="148"/>
      <c r="O272" s="11"/>
    </row>
    <row r="273" spans="1:15" customFormat="1" ht="27" customHeight="1" x14ac:dyDescent="0.2">
      <c r="A273" s="143"/>
      <c r="B273" s="143"/>
      <c r="C273" s="14"/>
      <c r="D273" s="153"/>
      <c r="E273" s="148"/>
      <c r="F273" s="148"/>
      <c r="G273" s="148"/>
      <c r="H273" s="148"/>
      <c r="I273" s="148"/>
      <c r="J273" s="148"/>
      <c r="K273" s="148"/>
      <c r="L273" s="148"/>
      <c r="M273" s="148"/>
      <c r="N273" s="148"/>
      <c r="O273" s="11"/>
    </row>
    <row r="274" spans="1:15" customFormat="1" ht="27" customHeight="1" x14ac:dyDescent="0.2">
      <c r="A274" s="143"/>
      <c r="B274" s="143"/>
      <c r="C274" s="14"/>
      <c r="D274" s="153"/>
      <c r="E274" s="148"/>
      <c r="F274" s="148"/>
      <c r="G274" s="148"/>
      <c r="H274" s="148"/>
      <c r="I274" s="148"/>
      <c r="J274" s="148"/>
      <c r="K274" s="148"/>
      <c r="L274" s="148"/>
      <c r="M274" s="148"/>
      <c r="N274" s="148"/>
      <c r="O274" s="11"/>
    </row>
    <row r="275" spans="1:15" customFormat="1" ht="27" customHeight="1" x14ac:dyDescent="0.2">
      <c r="A275" s="143"/>
      <c r="B275" s="143"/>
      <c r="C275" s="14"/>
      <c r="D275" s="153"/>
      <c r="E275" s="148"/>
      <c r="F275" s="148"/>
      <c r="G275" s="148"/>
      <c r="H275" s="148"/>
      <c r="I275" s="148"/>
      <c r="J275" s="148"/>
      <c r="K275" s="148"/>
      <c r="L275" s="148"/>
      <c r="M275" s="148"/>
      <c r="N275" s="148"/>
      <c r="O275" s="11"/>
    </row>
    <row r="276" spans="1:15" customFormat="1" ht="27" customHeight="1" x14ac:dyDescent="0.2">
      <c r="A276" s="143"/>
      <c r="B276" s="143"/>
      <c r="C276" s="14"/>
      <c r="D276" s="153"/>
      <c r="E276" s="148"/>
      <c r="F276" s="148"/>
      <c r="G276" s="148"/>
      <c r="H276" s="148"/>
      <c r="I276" s="148"/>
      <c r="J276" s="148"/>
      <c r="K276" s="148"/>
      <c r="L276" s="148"/>
      <c r="M276" s="148"/>
      <c r="N276" s="148"/>
      <c r="O276" s="11"/>
    </row>
    <row r="277" spans="1:15" customFormat="1" ht="27" customHeight="1" x14ac:dyDescent="0.2">
      <c r="A277" s="143"/>
      <c r="B277" s="143"/>
      <c r="C277" s="14"/>
      <c r="D277" s="153"/>
      <c r="E277" s="148"/>
      <c r="F277" s="148"/>
      <c r="G277" s="148"/>
      <c r="H277" s="148"/>
      <c r="I277" s="148"/>
      <c r="J277" s="148"/>
      <c r="K277" s="148"/>
      <c r="L277" s="148"/>
      <c r="M277" s="148"/>
      <c r="N277" s="148"/>
      <c r="O277" s="11"/>
    </row>
    <row r="278" spans="1:15" s="4" customFormat="1" ht="27" customHeight="1" x14ac:dyDescent="0.2">
      <c r="A278" s="143"/>
      <c r="B278" s="143"/>
      <c r="C278" s="148"/>
      <c r="D278" s="153"/>
      <c r="E278" s="148"/>
      <c r="F278" s="148"/>
      <c r="G278" s="148"/>
      <c r="H278" s="148"/>
      <c r="I278" s="148"/>
      <c r="J278" s="148"/>
      <c r="K278" s="148"/>
      <c r="L278" s="148"/>
      <c r="M278" s="148"/>
      <c r="N278" s="148"/>
      <c r="O278" s="149"/>
    </row>
    <row r="279" spans="1:15" s="4" customFormat="1" ht="27" customHeight="1" x14ac:dyDescent="0.2">
      <c r="A279" s="143"/>
      <c r="B279" s="143"/>
      <c r="C279" s="148"/>
      <c r="D279" s="153"/>
      <c r="E279" s="148"/>
      <c r="F279" s="148"/>
      <c r="G279" s="148"/>
      <c r="H279" s="148"/>
      <c r="I279" s="148"/>
      <c r="J279" s="148"/>
      <c r="K279" s="148"/>
      <c r="L279" s="148"/>
      <c r="M279" s="148"/>
      <c r="N279" s="148"/>
      <c r="O279" s="149"/>
    </row>
    <row r="280" spans="1:15" s="4" customFormat="1" ht="27" customHeight="1" x14ac:dyDescent="0.2">
      <c r="A280" s="143"/>
      <c r="B280" s="143"/>
      <c r="C280" s="155"/>
      <c r="D280" s="156"/>
      <c r="E280" s="148"/>
      <c r="F280" s="148"/>
      <c r="G280" s="148"/>
      <c r="H280" s="148"/>
      <c r="I280" s="148"/>
      <c r="J280" s="148"/>
      <c r="K280" s="148"/>
      <c r="L280" s="148"/>
      <c r="M280" s="148"/>
      <c r="N280" s="148"/>
      <c r="O280" s="149"/>
    </row>
    <row r="281" spans="1:15" s="4" customFormat="1" ht="27" customHeight="1" x14ac:dyDescent="0.2">
      <c r="A281" s="143"/>
      <c r="B281" s="143"/>
      <c r="C281" s="148"/>
      <c r="D281" s="153"/>
      <c r="E281" s="148"/>
      <c r="F281" s="148"/>
      <c r="G281" s="148"/>
      <c r="H281" s="148"/>
      <c r="I281" s="148"/>
      <c r="J281" s="148"/>
      <c r="K281" s="148"/>
      <c r="L281" s="148"/>
      <c r="M281" s="148"/>
      <c r="N281" s="148"/>
      <c r="O281" s="149"/>
    </row>
    <row r="282" spans="1:15" s="4" customFormat="1" ht="27" customHeight="1" x14ac:dyDescent="0.2">
      <c r="A282" s="143"/>
      <c r="B282" s="143"/>
      <c r="C282" s="148"/>
      <c r="D282" s="153"/>
      <c r="E282" s="148"/>
      <c r="F282" s="148"/>
      <c r="G282" s="148"/>
      <c r="H282" s="148"/>
      <c r="I282" s="148"/>
      <c r="J282" s="148"/>
      <c r="K282" s="148"/>
      <c r="L282" s="148"/>
      <c r="M282" s="148"/>
      <c r="N282" s="148"/>
      <c r="O282" s="149"/>
    </row>
    <row r="283" spans="1:15" s="4" customFormat="1" ht="27" customHeight="1" x14ac:dyDescent="0.2">
      <c r="A283" s="143"/>
      <c r="B283" s="143"/>
      <c r="C283" s="148"/>
      <c r="D283" s="153"/>
      <c r="E283" s="148"/>
      <c r="F283" s="148"/>
      <c r="G283" s="148"/>
      <c r="H283" s="148"/>
      <c r="I283" s="148"/>
      <c r="J283" s="148"/>
      <c r="K283" s="148"/>
      <c r="L283" s="148"/>
      <c r="M283" s="148"/>
      <c r="N283" s="148"/>
      <c r="O283" s="149"/>
    </row>
    <row r="284" spans="1:15" s="4" customFormat="1" ht="27" customHeight="1" x14ac:dyDescent="0.2">
      <c r="A284" s="143"/>
      <c r="B284" s="143"/>
      <c r="C284" s="148"/>
      <c r="D284" s="153"/>
      <c r="E284" s="148"/>
      <c r="F284" s="148"/>
      <c r="G284" s="148"/>
      <c r="H284" s="148"/>
      <c r="I284" s="148"/>
      <c r="J284" s="148"/>
      <c r="K284" s="148"/>
      <c r="L284" s="148"/>
      <c r="M284" s="148"/>
      <c r="N284" s="148"/>
      <c r="O284" s="149"/>
    </row>
    <row r="285" spans="1:15" s="4" customFormat="1" ht="27" customHeight="1" x14ac:dyDescent="0.2">
      <c r="A285" s="143"/>
      <c r="B285" s="143"/>
      <c r="C285" s="148"/>
      <c r="D285" s="153"/>
      <c r="E285" s="148"/>
      <c r="F285" s="148"/>
      <c r="G285" s="148"/>
      <c r="H285" s="148"/>
      <c r="I285" s="148"/>
      <c r="J285" s="148"/>
      <c r="K285" s="148"/>
      <c r="L285" s="148"/>
      <c r="M285" s="148"/>
      <c r="N285" s="148"/>
      <c r="O285" s="149"/>
    </row>
    <row r="286" spans="1:15" s="4" customFormat="1" ht="27" customHeight="1" x14ac:dyDescent="0.2">
      <c r="A286" s="143"/>
      <c r="B286" s="143"/>
      <c r="C286" s="148"/>
      <c r="D286" s="153"/>
      <c r="E286" s="148"/>
      <c r="F286" s="148"/>
      <c r="G286" s="148"/>
      <c r="H286" s="148"/>
      <c r="I286" s="148"/>
      <c r="J286" s="148"/>
      <c r="K286" s="148"/>
      <c r="L286" s="148"/>
      <c r="M286" s="148"/>
      <c r="N286" s="148"/>
      <c r="O286" s="149"/>
    </row>
    <row r="287" spans="1:15" s="4" customFormat="1" ht="27" customHeight="1" x14ac:dyDescent="0.2">
      <c r="A287" s="143"/>
      <c r="B287" s="143"/>
      <c r="C287" s="148"/>
      <c r="D287" s="153"/>
      <c r="E287" s="148"/>
      <c r="F287" s="148"/>
      <c r="G287" s="148"/>
      <c r="H287" s="148"/>
      <c r="I287" s="148"/>
      <c r="J287" s="148"/>
      <c r="K287" s="148"/>
      <c r="L287" s="148"/>
      <c r="M287" s="148"/>
      <c r="N287" s="148"/>
      <c r="O287" s="149"/>
    </row>
    <row r="288" spans="1:15" s="4" customFormat="1" ht="27" customHeight="1" x14ac:dyDescent="0.2">
      <c r="A288" s="143"/>
      <c r="B288" s="143"/>
      <c r="C288" s="148"/>
      <c r="D288" s="153"/>
      <c r="E288" s="148"/>
      <c r="F288" s="148"/>
      <c r="G288" s="148"/>
      <c r="H288" s="148"/>
      <c r="I288" s="148"/>
      <c r="J288" s="148"/>
      <c r="K288" s="148"/>
      <c r="L288" s="148"/>
      <c r="M288" s="148"/>
      <c r="N288" s="148"/>
      <c r="O288" s="149"/>
    </row>
    <row r="289" spans="1:15" s="4" customFormat="1" ht="27" customHeight="1" x14ac:dyDescent="0.2">
      <c r="A289" s="143"/>
      <c r="B289" s="143"/>
      <c r="C289" s="148"/>
      <c r="D289" s="153"/>
      <c r="E289" s="148"/>
      <c r="F289" s="148"/>
      <c r="G289" s="148"/>
      <c r="H289" s="148"/>
      <c r="I289" s="148"/>
      <c r="J289" s="148"/>
      <c r="K289" s="148"/>
      <c r="L289" s="148"/>
      <c r="M289" s="148"/>
      <c r="N289" s="148"/>
      <c r="O289" s="149"/>
    </row>
    <row r="290" spans="1:15" s="4" customFormat="1" ht="27" customHeight="1" x14ac:dyDescent="0.2">
      <c r="A290" s="143"/>
      <c r="B290" s="143"/>
      <c r="C290" s="148"/>
      <c r="D290" s="153"/>
      <c r="E290" s="148"/>
      <c r="F290" s="148"/>
      <c r="G290" s="148"/>
      <c r="H290" s="148"/>
      <c r="I290" s="148"/>
      <c r="J290" s="148"/>
      <c r="K290" s="148"/>
      <c r="L290" s="148"/>
      <c r="M290" s="148"/>
      <c r="N290" s="148"/>
      <c r="O290" s="149"/>
    </row>
    <row r="291" spans="1:15" s="4" customFormat="1" ht="27" customHeight="1" x14ac:dyDescent="0.2">
      <c r="A291" s="143"/>
      <c r="B291" s="143"/>
      <c r="C291" s="148"/>
      <c r="D291" s="153"/>
      <c r="E291" s="148"/>
      <c r="F291" s="148"/>
      <c r="G291" s="148"/>
      <c r="H291" s="148"/>
      <c r="I291" s="148"/>
      <c r="J291" s="148"/>
      <c r="K291" s="148"/>
      <c r="L291" s="148"/>
      <c r="M291" s="148"/>
      <c r="N291" s="148"/>
      <c r="O291" s="149"/>
    </row>
    <row r="292" spans="1:15" s="4" customFormat="1" ht="27" customHeight="1" x14ac:dyDescent="0.2">
      <c r="A292" s="143"/>
      <c r="B292" s="143"/>
      <c r="C292" s="148"/>
      <c r="D292" s="153"/>
      <c r="E292" s="148"/>
      <c r="F292" s="148"/>
      <c r="G292" s="148"/>
      <c r="H292" s="148"/>
      <c r="I292" s="148"/>
      <c r="J292" s="148"/>
      <c r="K292" s="148"/>
      <c r="L292" s="148"/>
      <c r="M292" s="148"/>
      <c r="N292" s="148"/>
      <c r="O292" s="149"/>
    </row>
    <row r="293" spans="1:15" s="4" customFormat="1" ht="27" customHeight="1" x14ac:dyDescent="0.2">
      <c r="A293" s="143"/>
      <c r="B293" s="143"/>
      <c r="C293" s="148"/>
      <c r="D293" s="153"/>
      <c r="E293" s="148"/>
      <c r="F293" s="148"/>
      <c r="G293" s="148"/>
      <c r="H293" s="148"/>
      <c r="I293" s="148"/>
      <c r="J293" s="148"/>
      <c r="K293" s="148"/>
      <c r="L293" s="148"/>
      <c r="M293" s="148"/>
      <c r="N293" s="148"/>
      <c r="O293" s="149"/>
    </row>
    <row r="294" spans="1:15" s="4" customFormat="1" ht="27" customHeight="1" x14ac:dyDescent="0.2">
      <c r="A294" s="143"/>
      <c r="B294" s="143"/>
      <c r="C294" s="148"/>
      <c r="D294" s="153"/>
      <c r="E294" s="148"/>
      <c r="F294" s="148"/>
      <c r="G294" s="148"/>
      <c r="H294" s="148"/>
      <c r="I294" s="148"/>
      <c r="J294" s="148"/>
      <c r="K294" s="148"/>
      <c r="L294" s="148"/>
      <c r="M294" s="148"/>
      <c r="N294" s="148"/>
      <c r="O294" s="149"/>
    </row>
    <row r="295" spans="1:15" s="4" customFormat="1" ht="27" customHeight="1" x14ac:dyDescent="0.2">
      <c r="A295" s="143"/>
      <c r="B295" s="143"/>
      <c r="C295" s="148"/>
      <c r="D295" s="153"/>
      <c r="E295" s="148"/>
      <c r="F295" s="148"/>
      <c r="G295" s="148"/>
      <c r="H295" s="148"/>
      <c r="I295" s="148"/>
      <c r="J295" s="148"/>
      <c r="K295" s="148"/>
      <c r="L295" s="148"/>
      <c r="M295" s="148"/>
      <c r="N295" s="148"/>
      <c r="O295" s="149"/>
    </row>
    <row r="296" spans="1:15" s="4" customFormat="1" ht="27" customHeight="1" x14ac:dyDescent="0.2">
      <c r="A296" s="143"/>
      <c r="B296" s="143"/>
      <c r="C296" s="148"/>
      <c r="D296" s="153"/>
      <c r="E296" s="148"/>
      <c r="F296" s="148"/>
      <c r="G296" s="148"/>
      <c r="H296" s="148"/>
      <c r="I296" s="148"/>
      <c r="J296" s="148"/>
      <c r="K296" s="148"/>
      <c r="L296" s="148"/>
      <c r="M296" s="148"/>
      <c r="N296" s="148"/>
      <c r="O296" s="149"/>
    </row>
    <row r="297" spans="1:15" s="4" customFormat="1" ht="27" customHeight="1" x14ac:dyDescent="0.2">
      <c r="A297" s="143"/>
      <c r="B297" s="143"/>
      <c r="C297" s="148"/>
      <c r="D297" s="153"/>
      <c r="E297" s="148"/>
      <c r="F297" s="148"/>
      <c r="G297" s="148"/>
      <c r="H297" s="148"/>
      <c r="I297" s="148"/>
      <c r="J297" s="148"/>
      <c r="K297" s="148"/>
      <c r="L297" s="148"/>
      <c r="M297" s="148"/>
      <c r="N297" s="148"/>
      <c r="O297" s="149"/>
    </row>
    <row r="298" spans="1:15" s="4" customFormat="1" ht="27" customHeight="1" x14ac:dyDescent="0.2">
      <c r="A298" s="143"/>
      <c r="B298" s="143"/>
      <c r="C298" s="148"/>
      <c r="D298" s="153"/>
      <c r="E298" s="148"/>
      <c r="F298" s="148"/>
      <c r="G298" s="148"/>
      <c r="H298" s="148"/>
      <c r="I298" s="148"/>
      <c r="J298" s="148"/>
      <c r="K298" s="148"/>
      <c r="L298" s="148"/>
      <c r="M298" s="148"/>
      <c r="N298" s="148"/>
      <c r="O298" s="149"/>
    </row>
    <row r="299" spans="1:15" s="4" customFormat="1" ht="27" customHeight="1" x14ac:dyDescent="0.2">
      <c r="A299" s="143"/>
      <c r="B299" s="143"/>
      <c r="C299" s="148"/>
      <c r="D299" s="153"/>
      <c r="E299" s="148"/>
      <c r="F299" s="148"/>
      <c r="G299" s="148"/>
      <c r="H299" s="148"/>
      <c r="I299" s="148"/>
      <c r="J299" s="148"/>
      <c r="K299" s="148"/>
      <c r="L299" s="148"/>
      <c r="M299" s="148"/>
      <c r="N299" s="148"/>
      <c r="O299" s="149"/>
    </row>
    <row r="300" spans="1:15" s="4" customFormat="1" ht="27" customHeight="1" x14ac:dyDescent="0.2">
      <c r="A300" s="143"/>
      <c r="B300" s="143"/>
      <c r="C300" s="148"/>
      <c r="D300" s="153"/>
      <c r="E300" s="148"/>
      <c r="F300" s="148"/>
      <c r="G300" s="148"/>
      <c r="H300" s="148"/>
      <c r="I300" s="148"/>
      <c r="J300" s="148"/>
      <c r="K300" s="148"/>
      <c r="L300" s="148"/>
      <c r="M300" s="148"/>
      <c r="N300" s="148"/>
      <c r="O300" s="149"/>
    </row>
    <row r="301" spans="1:15" s="4" customFormat="1" ht="27" customHeight="1" x14ac:dyDescent="0.2">
      <c r="A301" s="143"/>
      <c r="B301" s="143"/>
      <c r="C301" s="148"/>
      <c r="D301" s="153"/>
      <c r="E301" s="148"/>
      <c r="F301" s="148"/>
      <c r="G301" s="148"/>
      <c r="H301" s="148"/>
      <c r="I301" s="148"/>
      <c r="J301" s="148"/>
      <c r="K301" s="148"/>
      <c r="L301" s="148"/>
      <c r="M301" s="148"/>
      <c r="N301" s="148"/>
      <c r="O301" s="149"/>
    </row>
    <row r="302" spans="1:15" s="4" customFormat="1" ht="27" customHeight="1" x14ac:dyDescent="0.2">
      <c r="A302" s="143"/>
      <c r="B302" s="143"/>
      <c r="C302" s="148"/>
      <c r="D302" s="153"/>
      <c r="E302" s="148"/>
      <c r="F302" s="148"/>
      <c r="G302" s="148"/>
      <c r="H302" s="148"/>
      <c r="I302" s="148"/>
      <c r="J302" s="148"/>
      <c r="K302" s="148"/>
      <c r="L302" s="148"/>
      <c r="M302" s="148"/>
      <c r="N302" s="148"/>
      <c r="O302" s="149"/>
    </row>
    <row r="303" spans="1:15" s="4" customFormat="1" ht="27" customHeight="1" x14ac:dyDescent="0.2">
      <c r="A303" s="143"/>
      <c r="B303" s="143"/>
      <c r="C303" s="148"/>
      <c r="D303" s="153"/>
      <c r="E303" s="148"/>
      <c r="F303" s="148"/>
      <c r="G303" s="148"/>
      <c r="H303" s="148"/>
      <c r="I303" s="148"/>
      <c r="J303" s="148"/>
      <c r="K303" s="148"/>
      <c r="L303" s="148"/>
      <c r="M303" s="148"/>
      <c r="N303" s="148"/>
      <c r="O303" s="149"/>
    </row>
    <row r="304" spans="1:15" s="4" customFormat="1" ht="27" customHeight="1" x14ac:dyDescent="0.2">
      <c r="A304" s="143"/>
      <c r="B304" s="143"/>
      <c r="C304" s="148"/>
      <c r="D304" s="153"/>
      <c r="E304" s="148"/>
      <c r="F304" s="148"/>
      <c r="G304" s="148"/>
      <c r="H304" s="148"/>
      <c r="I304" s="148"/>
      <c r="J304" s="148"/>
      <c r="K304" s="148"/>
      <c r="L304" s="148"/>
      <c r="M304" s="148"/>
      <c r="N304" s="148"/>
      <c r="O304" s="149"/>
    </row>
    <row r="305" spans="1:15" s="4" customFormat="1" ht="27" customHeight="1" x14ac:dyDescent="0.2">
      <c r="A305" s="143"/>
      <c r="B305" s="143"/>
      <c r="C305" s="148"/>
      <c r="D305" s="153"/>
      <c r="E305" s="148"/>
      <c r="F305" s="148"/>
      <c r="G305" s="148"/>
      <c r="H305" s="148"/>
      <c r="I305" s="148"/>
      <c r="J305" s="148"/>
      <c r="K305" s="148"/>
      <c r="L305" s="148"/>
      <c r="M305" s="148"/>
      <c r="N305" s="148"/>
      <c r="O305" s="149"/>
    </row>
    <row r="306" spans="1:15" s="4" customFormat="1" ht="27" customHeight="1" x14ac:dyDescent="0.2">
      <c r="A306" s="143"/>
      <c r="B306" s="143"/>
      <c r="C306" s="148"/>
      <c r="D306" s="153"/>
      <c r="E306" s="148"/>
      <c r="F306" s="148"/>
      <c r="G306" s="148"/>
      <c r="H306" s="148"/>
      <c r="I306" s="148"/>
      <c r="J306" s="148"/>
      <c r="K306" s="148"/>
      <c r="L306" s="148"/>
      <c r="M306" s="148"/>
      <c r="N306" s="148"/>
      <c r="O306" s="149"/>
    </row>
    <row r="307" spans="1:15" s="4" customFormat="1" ht="27" customHeight="1" x14ac:dyDescent="0.2">
      <c r="A307" s="143"/>
      <c r="B307" s="143"/>
      <c r="C307" s="148"/>
      <c r="D307" s="153"/>
      <c r="E307" s="148"/>
      <c r="F307" s="148"/>
      <c r="G307" s="148"/>
      <c r="H307" s="148"/>
      <c r="I307" s="148"/>
      <c r="J307" s="148"/>
      <c r="K307" s="148"/>
      <c r="L307" s="148"/>
      <c r="M307" s="148"/>
      <c r="N307" s="148"/>
      <c r="O307" s="149"/>
    </row>
    <row r="308" spans="1:15" s="4" customFormat="1" ht="27" customHeight="1" x14ac:dyDescent="0.2">
      <c r="A308" s="143"/>
      <c r="B308" s="143"/>
      <c r="C308" s="148"/>
      <c r="D308" s="153"/>
      <c r="E308" s="148"/>
      <c r="F308" s="148"/>
      <c r="G308" s="148"/>
      <c r="H308" s="148"/>
      <c r="I308" s="148"/>
      <c r="J308" s="148"/>
      <c r="K308" s="148"/>
      <c r="L308" s="148"/>
      <c r="M308" s="148"/>
      <c r="N308" s="148"/>
      <c r="O308" s="149"/>
    </row>
    <row r="309" spans="1:15" s="4" customFormat="1" ht="27" customHeight="1" x14ac:dyDescent="0.2">
      <c r="A309" s="143"/>
      <c r="B309" s="143"/>
      <c r="C309" s="148"/>
      <c r="D309" s="153"/>
      <c r="E309" s="148"/>
      <c r="F309" s="148"/>
      <c r="G309" s="148"/>
      <c r="H309" s="148"/>
      <c r="I309" s="148"/>
      <c r="J309" s="148"/>
      <c r="K309" s="148"/>
      <c r="L309" s="148"/>
      <c r="M309" s="148"/>
      <c r="N309" s="148"/>
      <c r="O309" s="149"/>
    </row>
    <row r="310" spans="1:15" s="4" customFormat="1" ht="27" customHeight="1" x14ac:dyDescent="0.2">
      <c r="A310" s="143"/>
      <c r="B310" s="143"/>
      <c r="C310" s="148"/>
      <c r="D310" s="153"/>
      <c r="E310" s="148"/>
      <c r="F310" s="148"/>
      <c r="G310" s="148"/>
      <c r="H310" s="148"/>
      <c r="I310" s="148"/>
      <c r="J310" s="148"/>
      <c r="K310" s="148"/>
      <c r="L310" s="148"/>
      <c r="M310" s="148"/>
      <c r="N310" s="148"/>
      <c r="O310" s="149"/>
    </row>
    <row r="311" spans="1:15" s="4" customFormat="1" ht="27" customHeight="1" x14ac:dyDescent="0.2">
      <c r="A311" s="143"/>
      <c r="B311" s="143"/>
      <c r="C311" s="148"/>
      <c r="D311" s="153"/>
      <c r="E311" s="148"/>
      <c r="F311" s="148"/>
      <c r="G311" s="148"/>
      <c r="H311" s="148"/>
      <c r="I311" s="148"/>
      <c r="J311" s="148"/>
      <c r="K311" s="148"/>
      <c r="L311" s="148"/>
      <c r="M311" s="148"/>
      <c r="N311" s="148"/>
      <c r="O311" s="149"/>
    </row>
    <row r="312" spans="1:15" s="4" customFormat="1" ht="27" customHeight="1" x14ac:dyDescent="0.2">
      <c r="A312" s="143"/>
      <c r="B312" s="143"/>
      <c r="C312" s="148"/>
      <c r="D312" s="153"/>
      <c r="E312" s="148"/>
      <c r="F312" s="148"/>
      <c r="G312" s="148"/>
      <c r="H312" s="148"/>
      <c r="I312" s="148"/>
      <c r="J312" s="148"/>
      <c r="K312" s="148"/>
      <c r="L312" s="148"/>
      <c r="M312" s="148"/>
      <c r="N312" s="148"/>
      <c r="O312" s="149"/>
    </row>
    <row r="313" spans="1:15" s="4" customFormat="1" ht="27" customHeight="1" x14ac:dyDescent="0.2">
      <c r="A313" s="143"/>
      <c r="B313" s="143"/>
      <c r="C313" s="148"/>
      <c r="D313" s="153"/>
      <c r="E313" s="148"/>
      <c r="F313" s="148"/>
      <c r="G313" s="148"/>
      <c r="H313" s="148"/>
      <c r="I313" s="148"/>
      <c r="J313" s="148"/>
      <c r="K313" s="148"/>
      <c r="L313" s="148"/>
      <c r="M313" s="148"/>
      <c r="N313" s="148"/>
      <c r="O313" s="149"/>
    </row>
    <row r="314" spans="1:15" s="4" customFormat="1" ht="27" customHeight="1" x14ac:dyDescent="0.2">
      <c r="A314" s="143"/>
      <c r="B314" s="143"/>
      <c r="C314" s="148"/>
      <c r="D314" s="153"/>
      <c r="E314" s="148"/>
      <c r="F314" s="148"/>
      <c r="G314" s="148"/>
      <c r="H314" s="148"/>
      <c r="I314" s="148"/>
      <c r="J314" s="148"/>
      <c r="K314" s="148"/>
      <c r="L314" s="148"/>
      <c r="M314" s="148"/>
      <c r="N314" s="148"/>
      <c r="O314" s="149"/>
    </row>
    <row r="315" spans="1:15" s="4" customFormat="1" ht="27" customHeight="1" x14ac:dyDescent="0.2">
      <c r="A315" s="143"/>
      <c r="B315" s="143"/>
      <c r="C315" s="148"/>
      <c r="D315" s="153"/>
      <c r="E315" s="148"/>
      <c r="F315" s="148"/>
      <c r="G315" s="148"/>
      <c r="H315" s="148"/>
      <c r="I315" s="148"/>
      <c r="J315" s="148"/>
      <c r="K315" s="148"/>
      <c r="L315" s="148"/>
      <c r="M315" s="148"/>
      <c r="N315" s="148"/>
      <c r="O315" s="149"/>
    </row>
    <row r="316" spans="1:15" s="4" customFormat="1" ht="27" customHeight="1" x14ac:dyDescent="0.2">
      <c r="A316" s="143"/>
      <c r="B316" s="143"/>
      <c r="C316" s="148"/>
      <c r="D316" s="153"/>
      <c r="E316" s="148"/>
      <c r="F316" s="148"/>
      <c r="G316" s="148"/>
      <c r="H316" s="148"/>
      <c r="I316" s="148"/>
      <c r="J316" s="148"/>
      <c r="K316" s="148"/>
      <c r="L316" s="148"/>
      <c r="M316" s="148"/>
      <c r="N316" s="148"/>
      <c r="O316" s="149"/>
    </row>
    <row r="317" spans="1:15" s="4" customFormat="1" ht="27" customHeight="1" x14ac:dyDescent="0.2">
      <c r="A317" s="143"/>
      <c r="B317" s="143"/>
      <c r="C317" s="148"/>
      <c r="D317" s="153"/>
      <c r="E317" s="148"/>
      <c r="F317" s="148"/>
      <c r="G317" s="148"/>
      <c r="H317" s="148"/>
      <c r="I317" s="148"/>
      <c r="J317" s="148"/>
      <c r="K317" s="148"/>
      <c r="L317" s="148"/>
      <c r="M317" s="148"/>
      <c r="N317" s="148"/>
      <c r="O317" s="149"/>
    </row>
    <row r="318" spans="1:15" s="4" customFormat="1" ht="27" customHeight="1" x14ac:dyDescent="0.2">
      <c r="A318" s="143"/>
      <c r="B318" s="143"/>
      <c r="C318" s="148"/>
      <c r="D318" s="153"/>
      <c r="E318" s="148"/>
      <c r="F318" s="148"/>
      <c r="G318" s="148"/>
      <c r="H318" s="148"/>
      <c r="I318" s="148"/>
      <c r="J318" s="148"/>
      <c r="K318" s="148"/>
      <c r="L318" s="148"/>
      <c r="M318" s="148"/>
      <c r="N318" s="148"/>
      <c r="O318" s="149"/>
    </row>
    <row r="319" spans="1:15" s="4" customFormat="1" ht="27" customHeight="1" x14ac:dyDescent="0.2">
      <c r="A319" s="143"/>
      <c r="B319" s="143"/>
      <c r="C319" s="148"/>
      <c r="D319" s="153"/>
      <c r="E319" s="148"/>
      <c r="F319" s="148"/>
      <c r="G319" s="148"/>
      <c r="H319" s="148"/>
      <c r="I319" s="148"/>
      <c r="J319" s="148"/>
      <c r="K319" s="148"/>
      <c r="L319" s="148"/>
      <c r="M319" s="148"/>
      <c r="N319" s="148"/>
      <c r="O319" s="149"/>
    </row>
    <row r="320" spans="1:15" s="4" customFormat="1" ht="27" customHeight="1" x14ac:dyDescent="0.2">
      <c r="A320" s="143"/>
      <c r="B320" s="143"/>
      <c r="C320" s="148"/>
      <c r="D320" s="153"/>
      <c r="E320" s="148"/>
      <c r="F320" s="148"/>
      <c r="G320" s="148"/>
      <c r="H320" s="148"/>
      <c r="I320" s="148"/>
      <c r="J320" s="148"/>
      <c r="K320" s="148"/>
      <c r="L320" s="148"/>
      <c r="M320" s="148"/>
      <c r="N320" s="148"/>
      <c r="O320" s="149"/>
    </row>
    <row r="321" spans="1:15" s="4" customFormat="1" ht="27" customHeight="1" x14ac:dyDescent="0.2">
      <c r="A321" s="143"/>
      <c r="B321" s="143"/>
      <c r="C321" s="148"/>
      <c r="D321" s="153"/>
      <c r="E321" s="148"/>
      <c r="F321" s="148"/>
      <c r="G321" s="148"/>
      <c r="H321" s="148"/>
      <c r="I321" s="148"/>
      <c r="J321" s="148"/>
      <c r="K321" s="148"/>
      <c r="L321" s="148"/>
      <c r="M321" s="148"/>
      <c r="N321" s="148"/>
      <c r="O321" s="149"/>
    </row>
    <row r="322" spans="1:15" s="4" customFormat="1" ht="27" customHeight="1" x14ac:dyDescent="0.2">
      <c r="A322" s="143"/>
      <c r="B322" s="143"/>
      <c r="C322" s="148"/>
      <c r="D322" s="153"/>
      <c r="E322" s="148"/>
      <c r="F322" s="148"/>
      <c r="G322" s="148"/>
      <c r="H322" s="148"/>
      <c r="I322" s="148"/>
      <c r="J322" s="148"/>
      <c r="K322" s="148"/>
      <c r="L322" s="148"/>
      <c r="M322" s="148"/>
      <c r="N322" s="148"/>
      <c r="O322" s="149"/>
    </row>
    <row r="323" spans="1:15" s="4" customFormat="1" ht="27" customHeight="1" x14ac:dyDescent="0.2">
      <c r="A323" s="143"/>
      <c r="B323" s="143"/>
      <c r="C323" s="148"/>
      <c r="D323" s="153"/>
      <c r="E323" s="148"/>
      <c r="F323" s="148"/>
      <c r="G323" s="148"/>
      <c r="H323" s="148"/>
      <c r="I323" s="148"/>
      <c r="J323" s="148"/>
      <c r="K323" s="148"/>
      <c r="L323" s="148"/>
      <c r="M323" s="148"/>
      <c r="N323" s="148"/>
      <c r="O323" s="149"/>
    </row>
    <row r="324" spans="1:15" s="4" customFormat="1" ht="27" customHeight="1" x14ac:dyDescent="0.2">
      <c r="A324" s="143"/>
      <c r="B324" s="143"/>
      <c r="C324" s="148"/>
      <c r="D324" s="153"/>
      <c r="E324" s="148"/>
      <c r="F324" s="148"/>
      <c r="G324" s="148"/>
      <c r="H324" s="148"/>
      <c r="I324" s="148"/>
      <c r="J324" s="148"/>
      <c r="K324" s="148"/>
      <c r="L324" s="148"/>
      <c r="M324" s="148"/>
      <c r="N324" s="148"/>
      <c r="O324" s="149"/>
    </row>
    <row r="325" spans="1:15" s="4" customFormat="1" ht="27" customHeight="1" x14ac:dyDescent="0.2">
      <c r="A325" s="143"/>
      <c r="B325" s="143"/>
      <c r="C325" s="148"/>
      <c r="D325" s="153"/>
      <c r="E325" s="148"/>
      <c r="F325" s="148"/>
      <c r="G325" s="148"/>
      <c r="H325" s="148"/>
      <c r="I325" s="148"/>
      <c r="J325" s="148"/>
      <c r="K325" s="148"/>
      <c r="L325" s="148"/>
      <c r="M325" s="148"/>
      <c r="N325" s="148"/>
      <c r="O325" s="149"/>
    </row>
    <row r="326" spans="1:15" s="4" customFormat="1" ht="27" customHeight="1" x14ac:dyDescent="0.2">
      <c r="A326" s="143"/>
      <c r="B326" s="143"/>
      <c r="C326" s="148"/>
      <c r="D326" s="153"/>
      <c r="E326" s="148"/>
      <c r="F326" s="148"/>
      <c r="G326" s="148"/>
      <c r="H326" s="148"/>
      <c r="I326" s="148"/>
      <c r="J326" s="148"/>
      <c r="K326" s="148"/>
      <c r="L326" s="148"/>
      <c r="M326" s="148"/>
      <c r="N326" s="148"/>
      <c r="O326" s="149"/>
    </row>
    <row r="327" spans="1:15" s="4" customFormat="1" ht="27" customHeight="1" x14ac:dyDescent="0.2">
      <c r="A327" s="143"/>
      <c r="B327" s="143"/>
      <c r="C327" s="148"/>
      <c r="D327" s="153"/>
      <c r="E327" s="148"/>
      <c r="F327" s="148"/>
      <c r="G327" s="148"/>
      <c r="H327" s="148"/>
      <c r="I327" s="148"/>
      <c r="J327" s="148"/>
      <c r="K327" s="148"/>
      <c r="L327" s="148"/>
      <c r="M327" s="148"/>
      <c r="N327" s="148"/>
      <c r="O327" s="149"/>
    </row>
    <row r="328" spans="1:15" s="4" customFormat="1" ht="27" customHeight="1" x14ac:dyDescent="0.2">
      <c r="A328" s="143"/>
      <c r="B328" s="143"/>
      <c r="C328" s="148"/>
      <c r="D328" s="153"/>
      <c r="E328" s="148"/>
      <c r="F328" s="148"/>
      <c r="G328" s="148"/>
      <c r="H328" s="148"/>
      <c r="I328" s="148"/>
      <c r="J328" s="148"/>
      <c r="K328" s="148"/>
      <c r="L328" s="148"/>
      <c r="M328" s="148"/>
      <c r="N328" s="148"/>
      <c r="O328" s="149"/>
    </row>
    <row r="329" spans="1:15" s="4" customFormat="1" ht="27" customHeight="1" x14ac:dyDescent="0.2">
      <c r="A329" s="143"/>
      <c r="B329" s="143"/>
      <c r="C329" s="148"/>
      <c r="D329" s="153"/>
      <c r="E329" s="148"/>
      <c r="F329" s="148"/>
      <c r="G329" s="148"/>
      <c r="H329" s="148"/>
      <c r="I329" s="148"/>
      <c r="J329" s="148"/>
      <c r="K329" s="148"/>
      <c r="L329" s="148"/>
      <c r="M329" s="148"/>
      <c r="N329" s="148"/>
      <c r="O329" s="149"/>
    </row>
    <row r="330" spans="1:15" s="4" customFormat="1" ht="27" customHeight="1" x14ac:dyDescent="0.2">
      <c r="A330" s="143"/>
      <c r="B330" s="143"/>
      <c r="C330" s="148"/>
      <c r="D330" s="153"/>
      <c r="E330" s="148"/>
      <c r="F330" s="148"/>
      <c r="G330" s="148"/>
      <c r="H330" s="148"/>
      <c r="I330" s="148"/>
      <c r="J330" s="148"/>
      <c r="K330" s="148"/>
      <c r="L330" s="148"/>
      <c r="M330" s="148"/>
      <c r="N330" s="148"/>
      <c r="O330" s="149"/>
    </row>
    <row r="331" spans="1:15" s="4" customFormat="1" ht="27" customHeight="1" x14ac:dyDescent="0.2">
      <c r="A331" s="143"/>
      <c r="B331" s="143"/>
      <c r="C331" s="148"/>
      <c r="D331" s="153"/>
      <c r="E331" s="148"/>
      <c r="F331" s="148"/>
      <c r="G331" s="148"/>
      <c r="H331" s="148"/>
      <c r="I331" s="148"/>
      <c r="J331" s="148"/>
      <c r="K331" s="148"/>
      <c r="L331" s="148"/>
      <c r="M331" s="148"/>
      <c r="N331" s="148"/>
      <c r="O331" s="149"/>
    </row>
    <row r="332" spans="1:15" s="4" customFormat="1" ht="27" customHeight="1" x14ac:dyDescent="0.2">
      <c r="A332" s="143"/>
      <c r="B332" s="143"/>
      <c r="C332" s="148"/>
      <c r="D332" s="153"/>
      <c r="E332" s="148"/>
      <c r="F332" s="148"/>
      <c r="G332" s="148"/>
      <c r="H332" s="148"/>
      <c r="I332" s="148"/>
      <c r="J332" s="148"/>
      <c r="K332" s="148"/>
      <c r="L332" s="148"/>
      <c r="M332" s="148"/>
      <c r="N332" s="148"/>
      <c r="O332" s="149"/>
    </row>
    <row r="333" spans="1:15" s="4" customFormat="1" ht="27" customHeight="1" x14ac:dyDescent="0.2">
      <c r="A333" s="143"/>
      <c r="B333" s="143"/>
      <c r="C333" s="148"/>
      <c r="D333" s="153"/>
      <c r="E333" s="148"/>
      <c r="F333" s="148"/>
      <c r="G333" s="148"/>
      <c r="H333" s="148"/>
      <c r="I333" s="148"/>
      <c r="J333" s="148"/>
      <c r="K333" s="148"/>
      <c r="L333" s="148"/>
      <c r="M333" s="148"/>
      <c r="N333" s="148"/>
      <c r="O333" s="149"/>
    </row>
    <row r="334" spans="1:15" s="4" customFormat="1" ht="27" customHeight="1" x14ac:dyDescent="0.2">
      <c r="A334" s="143"/>
      <c r="B334" s="143"/>
      <c r="C334" s="148"/>
      <c r="D334" s="153"/>
      <c r="E334" s="148"/>
      <c r="F334" s="148"/>
      <c r="G334" s="148"/>
      <c r="H334" s="148"/>
      <c r="I334" s="148"/>
      <c r="J334" s="148"/>
      <c r="K334" s="148"/>
      <c r="L334" s="148"/>
      <c r="M334" s="148"/>
      <c r="N334" s="148"/>
      <c r="O334" s="149"/>
    </row>
    <row r="335" spans="1:15" s="4" customFormat="1" ht="27" customHeight="1" x14ac:dyDescent="0.2">
      <c r="A335" s="143"/>
      <c r="B335" s="143"/>
      <c r="C335" s="148"/>
      <c r="D335" s="153"/>
      <c r="E335" s="148"/>
      <c r="F335" s="148"/>
      <c r="G335" s="148"/>
      <c r="H335" s="148"/>
      <c r="I335" s="148"/>
      <c r="J335" s="148"/>
      <c r="K335" s="148"/>
      <c r="L335" s="148"/>
      <c r="M335" s="148"/>
      <c r="N335" s="148"/>
      <c r="O335" s="149"/>
    </row>
    <row r="336" spans="1:15" s="4" customFormat="1" ht="27" customHeight="1" x14ac:dyDescent="0.2">
      <c r="A336" s="143"/>
      <c r="B336" s="143"/>
      <c r="C336" s="148"/>
      <c r="D336" s="153"/>
      <c r="E336" s="148"/>
      <c r="F336" s="148"/>
      <c r="G336" s="165"/>
      <c r="H336" s="166"/>
      <c r="I336" s="167"/>
      <c r="J336" s="148"/>
      <c r="K336" s="155"/>
      <c r="L336" s="168"/>
      <c r="M336" s="166"/>
      <c r="N336" s="169"/>
      <c r="O336" s="149"/>
    </row>
    <row r="337" spans="1:15" s="4" customFormat="1" ht="27" customHeight="1" x14ac:dyDescent="0.2">
      <c r="A337" s="143"/>
      <c r="B337" s="143"/>
      <c r="C337" s="148"/>
      <c r="D337" s="153"/>
      <c r="E337" s="148"/>
      <c r="F337" s="148"/>
      <c r="G337" s="165"/>
      <c r="H337" s="166"/>
      <c r="I337" s="167"/>
      <c r="J337" s="148"/>
      <c r="K337" s="170"/>
      <c r="L337" s="168"/>
      <c r="M337" s="166"/>
      <c r="N337" s="169"/>
      <c r="O337" s="149"/>
    </row>
    <row r="338" spans="1:15" s="4" customFormat="1" ht="27" customHeight="1" x14ac:dyDescent="0.2">
      <c r="A338" s="143"/>
      <c r="B338" s="143"/>
      <c r="C338" s="148"/>
      <c r="D338" s="153"/>
      <c r="E338" s="148"/>
      <c r="F338" s="148"/>
      <c r="G338" s="165"/>
      <c r="H338" s="166"/>
      <c r="I338" s="167"/>
      <c r="J338" s="148"/>
      <c r="K338" s="155"/>
      <c r="L338" s="171"/>
      <c r="M338" s="166"/>
      <c r="N338" s="169"/>
      <c r="O338" s="149"/>
    </row>
    <row r="339" spans="1:15" s="4" customFormat="1" ht="27" customHeight="1" x14ac:dyDescent="0.2">
      <c r="A339" s="143"/>
      <c r="B339" s="143"/>
      <c r="C339" s="148"/>
      <c r="D339" s="153"/>
      <c r="E339" s="148"/>
      <c r="F339" s="148"/>
      <c r="G339" s="165"/>
      <c r="H339" s="166"/>
      <c r="I339" s="167"/>
      <c r="K339" s="155"/>
      <c r="L339" s="168"/>
      <c r="M339" s="166"/>
      <c r="N339" s="169"/>
      <c r="O339" s="149"/>
    </row>
    <row r="340" spans="1:15" s="4" customFormat="1" ht="27" customHeight="1" x14ac:dyDescent="0.2">
      <c r="A340" s="143"/>
      <c r="B340" s="143"/>
      <c r="C340" s="148"/>
      <c r="D340" s="153"/>
      <c r="E340" s="148"/>
      <c r="F340" s="148"/>
      <c r="G340" s="165"/>
      <c r="H340" s="166"/>
      <c r="I340" s="167"/>
      <c r="J340" s="148"/>
      <c r="K340" s="155"/>
      <c r="L340" s="168"/>
      <c r="M340" s="166"/>
      <c r="N340" s="169"/>
      <c r="O340" s="149"/>
    </row>
    <row r="341" spans="1:15" s="4" customFormat="1" ht="27" customHeight="1" x14ac:dyDescent="0.2">
      <c r="A341" s="143"/>
      <c r="B341" s="143"/>
      <c r="C341" s="148"/>
      <c r="D341" s="153"/>
      <c r="E341" s="148"/>
      <c r="F341" s="148"/>
      <c r="G341" s="165"/>
      <c r="H341" s="166"/>
      <c r="I341" s="167"/>
      <c r="J341" s="148"/>
      <c r="K341" s="155"/>
      <c r="L341" s="168"/>
      <c r="M341" s="166"/>
      <c r="N341" s="169"/>
      <c r="O341" s="149"/>
    </row>
    <row r="342" spans="1:15" s="4" customFormat="1" ht="27" customHeight="1" x14ac:dyDescent="0.2">
      <c r="A342" s="143"/>
      <c r="B342" s="143"/>
      <c r="C342" s="148"/>
      <c r="D342" s="153"/>
      <c r="E342" s="148"/>
      <c r="F342" s="148"/>
      <c r="G342" s="165"/>
      <c r="H342" s="166"/>
      <c r="I342" s="167"/>
      <c r="J342" s="148"/>
      <c r="K342" s="155"/>
      <c r="L342" s="168"/>
      <c r="M342" s="166"/>
      <c r="N342" s="169"/>
      <c r="O342" s="149"/>
    </row>
    <row r="343" spans="1:15" s="4" customFormat="1" ht="27" customHeight="1" x14ac:dyDescent="0.2">
      <c r="A343" s="143"/>
      <c r="B343" s="143"/>
      <c r="C343" s="148"/>
      <c r="D343" s="153"/>
      <c r="E343" s="148"/>
      <c r="F343" s="148"/>
      <c r="G343" s="165"/>
      <c r="H343" s="172"/>
      <c r="I343" s="173"/>
      <c r="J343" s="148"/>
      <c r="K343" s="155"/>
      <c r="L343" s="168"/>
      <c r="M343" s="166"/>
      <c r="N343" s="169"/>
      <c r="O343" s="149"/>
    </row>
    <row r="344" spans="1:15" s="4" customFormat="1" ht="27" customHeight="1" x14ac:dyDescent="0.2">
      <c r="A344" s="143"/>
      <c r="B344" s="143"/>
      <c r="C344" s="148"/>
      <c r="D344" s="153"/>
      <c r="E344" s="148"/>
      <c r="F344" s="148"/>
      <c r="G344" s="165"/>
      <c r="H344" s="166"/>
      <c r="I344" s="167"/>
      <c r="J344" s="148"/>
      <c r="K344" s="155"/>
      <c r="L344" s="171"/>
      <c r="M344" s="166"/>
      <c r="N344" s="169"/>
      <c r="O344" s="149"/>
    </row>
    <row r="345" spans="1:15" s="4" customFormat="1" ht="27" customHeight="1" x14ac:dyDescent="0.2">
      <c r="A345" s="143"/>
      <c r="B345" s="143"/>
      <c r="C345" s="148"/>
      <c r="D345" s="153"/>
      <c r="E345" s="148"/>
      <c r="F345" s="148"/>
      <c r="G345" s="165"/>
      <c r="H345" s="172"/>
      <c r="I345" s="167"/>
      <c r="J345" s="148"/>
      <c r="K345" s="155"/>
      <c r="L345" s="168"/>
      <c r="M345" s="166"/>
      <c r="N345" s="169"/>
      <c r="O345" s="149"/>
    </row>
    <row r="346" spans="1:15" ht="27" customHeight="1" x14ac:dyDescent="0.2">
      <c r="A346" s="143"/>
      <c r="B346" s="143"/>
      <c r="C346" s="163"/>
      <c r="D346" s="164"/>
      <c r="E346" s="163"/>
      <c r="F346" s="163"/>
      <c r="G346" s="163"/>
      <c r="H346" s="174"/>
      <c r="I346" s="175"/>
      <c r="J346" s="163"/>
      <c r="K346" s="159"/>
      <c r="L346" s="176"/>
      <c r="M346" s="174"/>
      <c r="N346" s="177"/>
      <c r="O346" s="151"/>
    </row>
    <row r="347" spans="1:15" s="4" customFormat="1" ht="27" customHeight="1" x14ac:dyDescent="0.2">
      <c r="A347" s="143"/>
      <c r="B347" s="143"/>
      <c r="C347" s="148"/>
      <c r="D347" s="153"/>
      <c r="E347" s="148"/>
      <c r="F347" s="148"/>
      <c r="G347" s="165"/>
      <c r="H347" s="166"/>
      <c r="I347" s="167"/>
      <c r="J347" s="148"/>
      <c r="K347" s="155"/>
      <c r="L347" s="168"/>
      <c r="M347" s="166"/>
      <c r="N347" s="169"/>
      <c r="O347" s="149"/>
    </row>
    <row r="348" spans="1:15" s="4" customFormat="1" ht="27" customHeight="1" x14ac:dyDescent="0.2">
      <c r="A348" s="143"/>
      <c r="B348" s="143"/>
      <c r="C348" s="148"/>
      <c r="D348" s="153"/>
      <c r="E348" s="148"/>
      <c r="F348" s="148"/>
      <c r="G348" s="165"/>
      <c r="H348" s="166"/>
      <c r="I348" s="178"/>
      <c r="J348" s="165"/>
      <c r="K348" s="155"/>
      <c r="L348" s="168"/>
      <c r="M348" s="166"/>
      <c r="N348" s="169"/>
      <c r="O348" s="149"/>
    </row>
    <row r="349" spans="1:15" s="4" customFormat="1" ht="27" customHeight="1" x14ac:dyDescent="0.2">
      <c r="A349" s="143"/>
      <c r="B349" s="143"/>
      <c r="C349" s="148"/>
      <c r="D349" s="153"/>
      <c r="E349" s="148"/>
      <c r="F349" s="148"/>
      <c r="G349" s="165"/>
      <c r="H349" s="166"/>
      <c r="I349" s="178"/>
      <c r="J349" s="148"/>
      <c r="K349" s="155"/>
      <c r="L349" s="168"/>
      <c r="M349" s="166"/>
      <c r="N349" s="169"/>
      <c r="O349" s="149"/>
    </row>
    <row r="350" spans="1:15" s="4" customFormat="1" ht="27" customHeight="1" x14ac:dyDescent="0.2">
      <c r="A350" s="143"/>
      <c r="B350" s="143"/>
      <c r="C350" s="148"/>
      <c r="D350" s="153"/>
      <c r="E350" s="148"/>
      <c r="F350" s="148"/>
      <c r="G350" s="165"/>
      <c r="H350" s="166"/>
      <c r="I350" s="167"/>
      <c r="J350" s="148"/>
      <c r="K350" s="179"/>
      <c r="L350" s="168"/>
      <c r="M350" s="166"/>
      <c r="N350" s="169"/>
      <c r="O350" s="149"/>
    </row>
    <row r="351" spans="1:15" ht="27" customHeight="1" x14ac:dyDescent="0.2">
      <c r="A351" s="143"/>
      <c r="B351" s="143"/>
      <c r="C351" s="163"/>
      <c r="D351" s="164"/>
      <c r="E351" s="163"/>
      <c r="F351" s="163"/>
      <c r="G351" s="163"/>
      <c r="H351" s="174"/>
      <c r="I351" s="180"/>
      <c r="J351" s="163"/>
      <c r="K351" s="159"/>
      <c r="L351" s="176"/>
      <c r="M351" s="174"/>
      <c r="N351" s="177"/>
      <c r="O351" s="151"/>
    </row>
    <row r="352" spans="1:15" s="4" customFormat="1" ht="27" customHeight="1" x14ac:dyDescent="0.2">
      <c r="A352" s="143"/>
      <c r="B352" s="143"/>
      <c r="C352" s="148"/>
      <c r="D352" s="153"/>
      <c r="E352" s="148"/>
      <c r="F352" s="148"/>
      <c r="G352" s="165"/>
      <c r="H352" s="166"/>
      <c r="I352" s="173"/>
      <c r="J352" s="148"/>
      <c r="K352" s="155"/>
      <c r="L352" s="168"/>
      <c r="M352" s="166"/>
      <c r="N352" s="169"/>
      <c r="O352" s="149"/>
    </row>
    <row r="353" spans="1:15" s="4" customFormat="1" ht="27" customHeight="1" x14ac:dyDescent="0.2">
      <c r="A353" s="143"/>
      <c r="B353" s="143"/>
      <c r="C353" s="148"/>
      <c r="D353" s="153"/>
      <c r="E353" s="148"/>
      <c r="F353" s="148"/>
      <c r="G353" s="165"/>
      <c r="H353" s="166"/>
      <c r="I353" s="181"/>
      <c r="J353" s="148"/>
      <c r="K353" s="155"/>
      <c r="L353" s="168"/>
      <c r="M353" s="166"/>
      <c r="N353" s="169"/>
      <c r="O353" s="149"/>
    </row>
    <row r="354" spans="1:15" s="4" customFormat="1" ht="27" customHeight="1" x14ac:dyDescent="0.2">
      <c r="A354" s="143"/>
      <c r="B354" s="143"/>
      <c r="C354" s="148"/>
      <c r="D354" s="153"/>
      <c r="E354" s="148"/>
      <c r="F354" s="148"/>
      <c r="G354" s="165"/>
      <c r="H354" s="166"/>
      <c r="I354" s="167"/>
      <c r="J354" s="148"/>
      <c r="K354" s="155"/>
      <c r="L354" s="168"/>
      <c r="M354" s="166"/>
      <c r="N354" s="169"/>
      <c r="O354" s="149"/>
    </row>
    <row r="355" spans="1:15" s="4" customFormat="1" ht="27" customHeight="1" x14ac:dyDescent="0.2">
      <c r="A355" s="143"/>
      <c r="B355" s="143"/>
      <c r="C355" s="148"/>
      <c r="D355" s="153"/>
      <c r="E355" s="148"/>
      <c r="F355" s="148"/>
      <c r="G355" s="165"/>
      <c r="H355" s="182"/>
      <c r="I355" s="183"/>
      <c r="J355" s="184"/>
      <c r="K355" s="165"/>
      <c r="L355" s="185"/>
      <c r="M355" s="166"/>
      <c r="N355" s="169"/>
      <c r="O355" s="149"/>
    </row>
    <row r="356" spans="1:15" s="4" customFormat="1" ht="27" customHeight="1" x14ac:dyDescent="0.2">
      <c r="A356" s="143"/>
      <c r="B356" s="143"/>
      <c r="C356" s="148"/>
      <c r="D356" s="153"/>
      <c r="E356" s="148"/>
      <c r="F356" s="148"/>
      <c r="G356" s="165"/>
      <c r="H356" s="166"/>
      <c r="I356" s="167"/>
      <c r="J356" s="148"/>
      <c r="K356" s="155"/>
      <c r="L356" s="168"/>
      <c r="M356" s="166"/>
      <c r="N356" s="169"/>
      <c r="O356" s="149"/>
    </row>
    <row r="357" spans="1:15" s="4" customFormat="1" ht="27" customHeight="1" x14ac:dyDescent="0.2">
      <c r="A357" s="143"/>
      <c r="B357" s="143"/>
      <c r="C357" s="148"/>
      <c r="D357" s="153"/>
      <c r="E357" s="148"/>
      <c r="F357" s="148"/>
      <c r="G357" s="165"/>
      <c r="H357" s="166"/>
      <c r="I357" s="167"/>
      <c r="J357" s="148"/>
      <c r="K357" s="155"/>
      <c r="L357" s="168"/>
      <c r="M357" s="166"/>
      <c r="N357" s="169"/>
      <c r="O357" s="149"/>
    </row>
    <row r="358" spans="1:15" s="4" customFormat="1" ht="27" customHeight="1" x14ac:dyDescent="0.2">
      <c r="A358" s="143"/>
      <c r="B358" s="143"/>
      <c r="C358" s="148"/>
      <c r="D358" s="153"/>
      <c r="E358" s="148"/>
      <c r="F358" s="148"/>
      <c r="G358" s="165"/>
      <c r="H358" s="166"/>
      <c r="I358" s="167"/>
      <c r="J358" s="148"/>
      <c r="K358" s="155"/>
      <c r="L358" s="168"/>
      <c r="M358" s="166"/>
      <c r="N358" s="169"/>
      <c r="O358" s="149"/>
    </row>
    <row r="359" spans="1:15" ht="27" customHeight="1" x14ac:dyDescent="0.2">
      <c r="A359" s="143"/>
      <c r="B359" s="143"/>
      <c r="C359" s="148"/>
      <c r="D359" s="148"/>
      <c r="E359" s="148"/>
      <c r="F359" s="148"/>
      <c r="G359" s="148"/>
      <c r="H359" s="148"/>
      <c r="I359" s="148"/>
      <c r="J359" s="148"/>
      <c r="K359" s="148"/>
      <c r="L359" s="148"/>
      <c r="M359" s="148"/>
      <c r="N359" s="148"/>
      <c r="O359" s="151"/>
    </row>
    <row r="360" spans="1:15" s="4" customFormat="1" ht="27" customHeight="1" x14ac:dyDescent="0.2">
      <c r="A360" s="143"/>
      <c r="B360" s="143"/>
      <c r="C360" s="148"/>
      <c r="D360" s="148"/>
      <c r="E360" s="148"/>
      <c r="F360" s="148"/>
      <c r="G360" s="148"/>
      <c r="H360" s="148"/>
      <c r="I360" s="148"/>
      <c r="J360" s="148"/>
      <c r="K360" s="148"/>
      <c r="L360" s="148"/>
      <c r="M360" s="148"/>
      <c r="N360" s="148"/>
      <c r="O360" s="149"/>
    </row>
    <row r="361" spans="1:15" s="4" customFormat="1" ht="27" customHeight="1" x14ac:dyDescent="0.2">
      <c r="A361" s="143"/>
      <c r="B361" s="143"/>
      <c r="C361" s="148"/>
      <c r="D361" s="148"/>
      <c r="E361" s="148"/>
      <c r="F361" s="148"/>
      <c r="G361" s="148"/>
      <c r="H361" s="148"/>
      <c r="I361" s="148"/>
      <c r="J361" s="148"/>
      <c r="K361" s="148"/>
      <c r="L361" s="148"/>
      <c r="M361" s="148"/>
      <c r="N361" s="148"/>
      <c r="O361" s="149"/>
    </row>
    <row r="362" spans="1:15" s="4" customFormat="1" ht="27" customHeight="1" x14ac:dyDescent="0.2">
      <c r="A362" s="143"/>
      <c r="B362" s="143"/>
      <c r="C362" s="148"/>
      <c r="D362" s="148"/>
      <c r="E362" s="148"/>
      <c r="F362" s="148"/>
      <c r="G362" s="148"/>
      <c r="H362" s="148"/>
      <c r="I362" s="148"/>
      <c r="J362" s="148"/>
      <c r="K362" s="148"/>
      <c r="L362" s="148"/>
      <c r="M362" s="148"/>
      <c r="N362" s="148"/>
      <c r="O362" s="149"/>
    </row>
    <row r="363" spans="1:15" s="4" customFormat="1" ht="27" customHeight="1" x14ac:dyDescent="0.2">
      <c r="A363" s="143"/>
      <c r="B363" s="143"/>
      <c r="C363" s="148"/>
      <c r="D363" s="148"/>
      <c r="E363" s="148"/>
      <c r="F363" s="148"/>
      <c r="G363" s="148"/>
      <c r="H363" s="148"/>
      <c r="I363" s="148"/>
      <c r="J363" s="148"/>
      <c r="K363" s="148"/>
      <c r="L363" s="148"/>
      <c r="M363" s="148"/>
      <c r="N363" s="148"/>
      <c r="O363" s="149"/>
    </row>
    <row r="364" spans="1:15" s="4" customFormat="1" ht="27" customHeight="1" x14ac:dyDescent="0.2">
      <c r="A364" s="143"/>
      <c r="B364" s="143"/>
      <c r="C364" s="148"/>
      <c r="D364" s="148"/>
      <c r="E364" s="148"/>
      <c r="F364" s="148"/>
      <c r="G364" s="148"/>
      <c r="H364" s="148"/>
      <c r="I364" s="148"/>
      <c r="J364" s="148"/>
      <c r="K364" s="148"/>
      <c r="L364" s="148"/>
      <c r="M364" s="148"/>
      <c r="N364" s="148"/>
      <c r="O364" s="149"/>
    </row>
    <row r="365" spans="1:15" s="4" customFormat="1" ht="27" customHeight="1" x14ac:dyDescent="0.2">
      <c r="A365" s="143"/>
      <c r="B365" s="143"/>
      <c r="C365" s="148"/>
      <c r="D365" s="148"/>
      <c r="E365" s="148"/>
      <c r="F365" s="148"/>
      <c r="G365" s="148"/>
      <c r="H365" s="148"/>
      <c r="I365" s="148"/>
      <c r="J365" s="148"/>
      <c r="K365" s="148"/>
      <c r="L365" s="148"/>
      <c r="M365" s="148"/>
      <c r="N365" s="148"/>
      <c r="O365" s="149"/>
    </row>
    <row r="366" spans="1:15" s="4" customFormat="1" ht="27" customHeight="1" x14ac:dyDescent="0.2">
      <c r="A366" s="143"/>
      <c r="B366" s="143"/>
      <c r="C366" s="148"/>
      <c r="D366" s="148"/>
      <c r="E366" s="148"/>
      <c r="F366" s="148"/>
      <c r="G366" s="148"/>
      <c r="H366" s="148"/>
      <c r="I366" s="148"/>
      <c r="J366" s="148"/>
      <c r="K366" s="148"/>
      <c r="L366" s="148"/>
      <c r="M366" s="148"/>
      <c r="N366" s="148"/>
      <c r="O366" s="149"/>
    </row>
    <row r="367" spans="1:15" s="4" customFormat="1" ht="27" customHeight="1" x14ac:dyDescent="0.2">
      <c r="A367" s="143"/>
      <c r="B367" s="143"/>
      <c r="C367" s="148"/>
      <c r="D367" s="148"/>
      <c r="E367" s="148"/>
      <c r="F367" s="148"/>
      <c r="G367" s="148"/>
      <c r="H367" s="148"/>
      <c r="I367" s="148"/>
      <c r="J367" s="148"/>
      <c r="K367" s="148"/>
      <c r="L367" s="148"/>
      <c r="M367" s="148"/>
      <c r="N367" s="148"/>
      <c r="O367" s="149"/>
    </row>
    <row r="368" spans="1:15" s="4" customFormat="1" ht="27" customHeight="1" x14ac:dyDescent="0.2">
      <c r="A368" s="143"/>
      <c r="B368" s="143"/>
      <c r="C368" s="148"/>
      <c r="D368" s="148"/>
      <c r="E368" s="148"/>
      <c r="F368" s="148"/>
      <c r="G368" s="148"/>
      <c r="H368" s="148"/>
      <c r="I368" s="148"/>
      <c r="J368" s="148"/>
      <c r="K368" s="148"/>
      <c r="L368" s="148"/>
      <c r="M368" s="148"/>
      <c r="N368" s="148"/>
      <c r="O368" s="149"/>
    </row>
    <row r="369" spans="1:15" s="4" customFormat="1" ht="27" customHeight="1" x14ac:dyDescent="0.2">
      <c r="A369" s="143"/>
      <c r="B369" s="143"/>
      <c r="C369" s="148"/>
      <c r="D369" s="148"/>
      <c r="E369" s="148"/>
      <c r="F369" s="148"/>
      <c r="G369" s="148"/>
      <c r="H369" s="148"/>
      <c r="I369" s="148"/>
      <c r="J369" s="148"/>
      <c r="K369" s="148"/>
      <c r="L369" s="148"/>
      <c r="M369" s="148"/>
      <c r="N369" s="148"/>
      <c r="O369" s="149"/>
    </row>
    <row r="370" spans="1:15" s="4" customFormat="1" ht="27" customHeight="1" x14ac:dyDescent="0.2">
      <c r="A370" s="143"/>
      <c r="B370" s="143"/>
      <c r="C370" s="148"/>
      <c r="D370" s="148"/>
      <c r="E370" s="148"/>
      <c r="F370" s="148"/>
      <c r="G370" s="148"/>
      <c r="H370" s="148"/>
      <c r="I370" s="148"/>
      <c r="J370" s="148"/>
      <c r="K370" s="148"/>
      <c r="L370" s="148"/>
      <c r="M370" s="148"/>
      <c r="N370" s="148"/>
      <c r="O370" s="149"/>
    </row>
    <row r="371" spans="1:15" s="4" customFormat="1" ht="27" customHeight="1" x14ac:dyDescent="0.2">
      <c r="A371" s="143"/>
      <c r="B371" s="143"/>
      <c r="C371" s="148"/>
      <c r="D371" s="148"/>
      <c r="E371" s="148"/>
      <c r="F371" s="148"/>
      <c r="G371" s="148"/>
      <c r="H371" s="148"/>
      <c r="I371" s="148"/>
      <c r="J371" s="148"/>
      <c r="K371" s="148"/>
      <c r="L371" s="148"/>
      <c r="M371" s="148"/>
      <c r="N371" s="148"/>
      <c r="O371" s="149"/>
    </row>
    <row r="372" spans="1:15" s="4" customFormat="1" ht="27" customHeight="1" x14ac:dyDescent="0.2">
      <c r="A372" s="143"/>
      <c r="B372" s="143"/>
      <c r="C372" s="148"/>
      <c r="D372" s="148"/>
      <c r="E372" s="148"/>
      <c r="F372" s="148"/>
      <c r="G372" s="148"/>
      <c r="H372" s="148"/>
      <c r="I372" s="148"/>
      <c r="J372" s="148"/>
      <c r="K372" s="148"/>
      <c r="L372" s="148"/>
      <c r="M372" s="148"/>
      <c r="N372" s="148"/>
      <c r="O372" s="149"/>
    </row>
    <row r="373" spans="1:15" s="4" customFormat="1" ht="27" customHeight="1" x14ac:dyDescent="0.2">
      <c r="A373" s="143"/>
      <c r="B373" s="143"/>
      <c r="C373" s="148"/>
      <c r="D373" s="148"/>
      <c r="E373" s="148"/>
      <c r="F373" s="148"/>
      <c r="G373" s="148"/>
      <c r="H373" s="148"/>
      <c r="I373" s="148"/>
      <c r="J373" s="148"/>
      <c r="K373" s="148"/>
      <c r="L373" s="148"/>
      <c r="M373" s="148"/>
      <c r="N373" s="148"/>
      <c r="O373" s="149"/>
    </row>
    <row r="374" spans="1:15" s="4" customFormat="1" ht="27" customHeight="1" x14ac:dyDescent="0.2">
      <c r="A374" s="143"/>
      <c r="B374" s="143"/>
      <c r="C374" s="148"/>
      <c r="D374" s="148"/>
      <c r="E374" s="148"/>
      <c r="F374" s="148"/>
      <c r="G374" s="148"/>
      <c r="H374" s="148"/>
      <c r="I374" s="148"/>
      <c r="J374" s="148"/>
      <c r="K374" s="148"/>
      <c r="L374" s="148"/>
      <c r="M374" s="148"/>
      <c r="N374" s="148"/>
      <c r="O374" s="149"/>
    </row>
    <row r="375" spans="1:15" s="4" customFormat="1" ht="27" customHeight="1" x14ac:dyDescent="0.2">
      <c r="A375" s="143"/>
      <c r="B375" s="143"/>
      <c r="C375" s="148"/>
      <c r="D375" s="153"/>
      <c r="E375" s="148"/>
      <c r="F375" s="148"/>
      <c r="G375" s="165"/>
      <c r="H375" s="166"/>
      <c r="I375" s="178"/>
      <c r="J375" s="181"/>
      <c r="K375" s="155"/>
      <c r="L375" s="168"/>
      <c r="M375" s="166"/>
      <c r="N375" s="169"/>
      <c r="O375" s="149"/>
    </row>
    <row r="376" spans="1:15" s="4" customFormat="1" ht="27" customHeight="1" x14ac:dyDescent="0.2">
      <c r="A376" s="143"/>
      <c r="B376" s="143"/>
      <c r="C376" s="148"/>
      <c r="D376" s="153"/>
      <c r="E376" s="148"/>
      <c r="F376" s="148"/>
      <c r="G376" s="165"/>
      <c r="H376" s="64"/>
      <c r="I376" s="178"/>
      <c r="J376" s="181"/>
      <c r="K376" s="155"/>
      <c r="L376" s="168"/>
      <c r="M376" s="166"/>
      <c r="N376" s="169"/>
      <c r="O376" s="149"/>
    </row>
    <row r="377" spans="1:15" s="4" customFormat="1" ht="27" customHeight="1" x14ac:dyDescent="0.2">
      <c r="A377" s="143"/>
      <c r="B377" s="143"/>
      <c r="C377" s="148"/>
      <c r="D377" s="153"/>
      <c r="E377" s="148"/>
      <c r="F377" s="148"/>
      <c r="G377" s="165"/>
      <c r="H377" s="166"/>
      <c r="I377" s="178"/>
      <c r="J377" s="181"/>
      <c r="K377" s="155"/>
      <c r="L377" s="168"/>
      <c r="M377" s="166"/>
      <c r="N377" s="169"/>
      <c r="O377" s="149"/>
    </row>
    <row r="378" spans="1:15" s="4" customFormat="1" ht="27" customHeight="1" x14ac:dyDescent="0.2">
      <c r="A378" s="143"/>
      <c r="B378" s="143"/>
      <c r="C378" s="148"/>
      <c r="D378" s="153"/>
      <c r="E378" s="148"/>
      <c r="F378" s="148"/>
      <c r="G378" s="165"/>
      <c r="H378" s="166"/>
      <c r="I378" s="178"/>
      <c r="J378" s="181"/>
      <c r="K378" s="155"/>
      <c r="L378" s="168"/>
      <c r="M378" s="166"/>
      <c r="N378" s="169"/>
      <c r="O378" s="149"/>
    </row>
    <row r="379" spans="1:15" s="4" customFormat="1" ht="27" customHeight="1" x14ac:dyDescent="0.2">
      <c r="A379" s="143"/>
      <c r="B379" s="143"/>
      <c r="C379" s="148"/>
      <c r="D379" s="153"/>
      <c r="E379" s="148"/>
      <c r="F379" s="148"/>
      <c r="G379" s="165"/>
      <c r="H379" s="166"/>
      <c r="I379" s="178"/>
      <c r="J379" s="181"/>
      <c r="K379" s="155"/>
      <c r="L379" s="168"/>
      <c r="M379" s="166"/>
      <c r="N379" s="169"/>
      <c r="O379" s="149"/>
    </row>
    <row r="380" spans="1:15" s="4" customFormat="1" ht="33.75" customHeight="1" x14ac:dyDescent="0.2">
      <c r="A380" s="143"/>
      <c r="B380" s="143"/>
      <c r="C380" s="148"/>
      <c r="D380" s="153"/>
      <c r="E380" s="148"/>
      <c r="F380" s="148"/>
      <c r="G380" s="165"/>
      <c r="H380" s="64"/>
      <c r="I380" s="178"/>
      <c r="J380" s="186"/>
      <c r="K380" s="155"/>
      <c r="L380" s="168"/>
      <c r="M380" s="166"/>
      <c r="N380" s="169"/>
      <c r="O380" s="149"/>
    </row>
    <row r="381" spans="1:15" s="4" customFormat="1" ht="33.75" customHeight="1" x14ac:dyDescent="0.2">
      <c r="A381" s="143"/>
      <c r="B381" s="143"/>
      <c r="C381" s="148"/>
      <c r="D381" s="153"/>
      <c r="E381" s="148"/>
      <c r="F381" s="148"/>
      <c r="G381" s="165"/>
      <c r="H381" s="166"/>
      <c r="I381" s="178"/>
      <c r="J381" s="181"/>
      <c r="K381" s="155"/>
      <c r="L381" s="168"/>
      <c r="M381" s="166"/>
      <c r="N381" s="169"/>
      <c r="O381" s="149"/>
    </row>
    <row r="382" spans="1:15" s="4" customFormat="1" ht="33.75" customHeight="1" x14ac:dyDescent="0.2">
      <c r="A382" s="143"/>
      <c r="B382" s="143"/>
      <c r="C382" s="148"/>
      <c r="D382" s="153"/>
      <c r="E382" s="148"/>
      <c r="F382" s="148"/>
      <c r="G382" s="165"/>
      <c r="H382" s="64"/>
      <c r="I382" s="178"/>
      <c r="J382" s="186"/>
      <c r="K382" s="187"/>
      <c r="L382" s="188"/>
      <c r="M382" s="64"/>
      <c r="N382" s="169"/>
      <c r="O382" s="149"/>
    </row>
    <row r="383" spans="1:15" ht="33.75" customHeight="1" x14ac:dyDescent="0.2">
      <c r="A383" s="143"/>
      <c r="B383" s="143"/>
      <c r="D383" s="164"/>
      <c r="E383" s="163"/>
      <c r="F383" s="163"/>
      <c r="G383" s="163"/>
      <c r="I383" s="180"/>
      <c r="J383" s="190"/>
      <c r="K383" s="159"/>
      <c r="N383" s="177"/>
      <c r="O383" s="151"/>
    </row>
    <row r="384" spans="1:15" s="4" customFormat="1" ht="33.75" customHeight="1" x14ac:dyDescent="0.2">
      <c r="A384" s="143"/>
      <c r="B384" s="143"/>
      <c r="C384" s="14"/>
      <c r="D384" s="153"/>
      <c r="E384" s="148"/>
      <c r="F384" s="148"/>
      <c r="G384" s="165"/>
      <c r="H384" s="64"/>
      <c r="I384" s="192"/>
      <c r="J384" s="186"/>
      <c r="K384" s="187"/>
      <c r="L384" s="188"/>
      <c r="M384" s="64"/>
      <c r="N384" s="169"/>
      <c r="O384" s="149"/>
    </row>
    <row r="385" spans="1:15" s="4" customFormat="1" ht="33.75" customHeight="1" x14ac:dyDescent="0.2">
      <c r="A385" s="143"/>
      <c r="B385" s="143"/>
      <c r="C385" s="14"/>
      <c r="D385" s="153"/>
      <c r="E385" s="148"/>
      <c r="F385" s="148"/>
      <c r="G385" s="165"/>
      <c r="H385" s="64"/>
      <c r="I385" s="192"/>
      <c r="J385" s="186"/>
      <c r="K385" s="187"/>
      <c r="L385" s="188"/>
      <c r="M385" s="64"/>
      <c r="N385" s="169"/>
      <c r="O385" s="149"/>
    </row>
    <row r="386" spans="1:15" s="4" customFormat="1" ht="33.75" customHeight="1" x14ac:dyDescent="0.2">
      <c r="A386" s="143"/>
      <c r="B386" s="143"/>
      <c r="C386" s="14"/>
      <c r="D386" s="153"/>
      <c r="E386" s="148"/>
      <c r="F386" s="148"/>
      <c r="G386" s="165"/>
      <c r="H386" s="64"/>
      <c r="I386" s="192"/>
      <c r="J386" s="186"/>
      <c r="K386" s="187"/>
      <c r="L386" s="188"/>
      <c r="M386" s="64"/>
      <c r="N386" s="169"/>
      <c r="O386" s="149"/>
    </row>
    <row r="387" spans="1:15" s="4" customFormat="1" ht="33.75" customHeight="1" x14ac:dyDescent="0.2">
      <c r="A387" s="143"/>
      <c r="B387" s="143"/>
      <c r="C387" s="14"/>
      <c r="D387" s="153"/>
      <c r="E387" s="148"/>
      <c r="F387" s="148"/>
      <c r="G387" s="165"/>
      <c r="H387" s="64"/>
      <c r="I387" s="178"/>
      <c r="J387" s="165"/>
      <c r="K387" s="187"/>
      <c r="L387" s="188"/>
      <c r="M387" s="64"/>
      <c r="N387" s="169"/>
      <c r="O387" s="149"/>
    </row>
    <row r="388" spans="1:15" s="4" customFormat="1" ht="33.75" customHeight="1" x14ac:dyDescent="0.2">
      <c r="A388" s="143"/>
      <c r="B388" s="143"/>
      <c r="C388" s="148"/>
      <c r="D388" s="153"/>
      <c r="E388" s="148"/>
      <c r="F388" s="148"/>
      <c r="G388" s="165"/>
      <c r="H388" s="166"/>
      <c r="I388" s="167"/>
      <c r="J388" s="148"/>
      <c r="K388" s="193"/>
      <c r="L388" s="168"/>
      <c r="M388" s="166"/>
      <c r="N388" s="169"/>
      <c r="O388" s="149"/>
    </row>
    <row r="389" spans="1:15" s="4" customFormat="1" ht="33.75" customHeight="1" x14ac:dyDescent="0.2">
      <c r="A389" s="143"/>
      <c r="B389" s="143"/>
      <c r="C389" s="14"/>
      <c r="D389" s="153"/>
      <c r="E389" s="148"/>
      <c r="F389" s="148"/>
      <c r="G389" s="165"/>
      <c r="H389" s="64"/>
      <c r="I389" s="192"/>
      <c r="J389" s="14"/>
      <c r="K389" s="187"/>
      <c r="L389" s="188"/>
      <c r="M389" s="64"/>
      <c r="N389" s="169"/>
      <c r="O389" s="149"/>
    </row>
    <row r="390" spans="1:15" s="4" customFormat="1" ht="33.75" customHeight="1" x14ac:dyDescent="0.2">
      <c r="A390" s="143"/>
      <c r="B390" s="143"/>
      <c r="C390" s="14"/>
      <c r="D390" s="153"/>
      <c r="E390" s="148"/>
      <c r="F390" s="148"/>
      <c r="G390" s="165"/>
      <c r="H390" s="64"/>
      <c r="I390" s="192"/>
      <c r="J390" s="14"/>
      <c r="K390" s="187"/>
      <c r="L390" s="188"/>
      <c r="M390" s="64"/>
      <c r="N390" s="169"/>
      <c r="O390" s="149"/>
    </row>
    <row r="391" spans="1:15" s="4" customFormat="1" ht="33.75" customHeight="1" x14ac:dyDescent="0.2">
      <c r="A391" s="143"/>
      <c r="B391" s="143"/>
      <c r="C391" s="14"/>
      <c r="D391" s="153"/>
      <c r="E391" s="148"/>
      <c r="F391" s="148"/>
      <c r="G391" s="165"/>
      <c r="H391" s="64"/>
      <c r="I391" s="192"/>
      <c r="J391" s="14"/>
      <c r="K391" s="187"/>
      <c r="L391" s="188"/>
      <c r="M391" s="64"/>
      <c r="N391" s="169"/>
      <c r="O391" s="149"/>
    </row>
    <row r="392" spans="1:15" s="4" customFormat="1" ht="33.75" customHeight="1" x14ac:dyDescent="0.2">
      <c r="A392" s="143"/>
      <c r="B392" s="143"/>
      <c r="C392" s="14"/>
      <c r="D392" s="153"/>
      <c r="E392" s="148"/>
      <c r="F392" s="148"/>
      <c r="G392" s="165"/>
      <c r="H392" s="64"/>
      <c r="I392" s="192"/>
      <c r="J392" s="14"/>
      <c r="K392" s="187"/>
      <c r="L392" s="188"/>
      <c r="M392" s="64"/>
      <c r="N392" s="169"/>
      <c r="O392" s="149"/>
    </row>
    <row r="393" spans="1:15" s="4" customFormat="1" ht="33.75" customHeight="1" x14ac:dyDescent="0.2">
      <c r="A393" s="143"/>
      <c r="B393" s="143"/>
      <c r="C393" s="194"/>
      <c r="D393" s="153"/>
      <c r="E393" s="148"/>
      <c r="F393" s="148"/>
      <c r="G393" s="165"/>
      <c r="H393" s="64"/>
      <c r="I393" s="178"/>
      <c r="J393" s="14"/>
      <c r="K393" s="187"/>
      <c r="L393" s="188"/>
      <c r="M393" s="64"/>
      <c r="N393" s="169"/>
      <c r="O393" s="149"/>
    </row>
    <row r="394" spans="1:15" s="4" customFormat="1" ht="33.75" customHeight="1" x14ac:dyDescent="0.2">
      <c r="A394" s="143"/>
      <c r="B394" s="143"/>
      <c r="C394" s="194"/>
      <c r="D394" s="153"/>
      <c r="E394" s="148"/>
      <c r="F394" s="148"/>
      <c r="G394" s="165"/>
      <c r="H394" s="64"/>
      <c r="I394" s="178"/>
      <c r="J394" s="14"/>
      <c r="K394" s="187"/>
      <c r="L394" s="188"/>
      <c r="M394" s="64"/>
      <c r="N394" s="169"/>
      <c r="O394" s="149"/>
    </row>
    <row r="395" spans="1:15" s="4" customFormat="1" ht="33.75" customHeight="1" x14ac:dyDescent="0.2">
      <c r="A395" s="143"/>
      <c r="B395" s="143"/>
      <c r="C395" s="194"/>
      <c r="D395" s="153"/>
      <c r="E395" s="148"/>
      <c r="F395" s="148"/>
      <c r="G395" s="165"/>
      <c r="H395" s="64"/>
      <c r="I395" s="178"/>
      <c r="J395" s="14"/>
      <c r="K395" s="187"/>
      <c r="L395" s="188"/>
      <c r="M395" s="64"/>
      <c r="N395" s="169"/>
      <c r="O395" s="149"/>
    </row>
    <row r="396" spans="1:15" s="4" customFormat="1" ht="33.75" customHeight="1" x14ac:dyDescent="0.2">
      <c r="A396" s="143"/>
      <c r="B396" s="143"/>
      <c r="C396" s="194"/>
      <c r="D396" s="153"/>
      <c r="E396" s="148"/>
      <c r="F396" s="148"/>
      <c r="G396" s="165"/>
      <c r="H396" s="64"/>
      <c r="I396" s="178"/>
      <c r="J396" s="14"/>
      <c r="K396" s="187"/>
      <c r="L396" s="188"/>
      <c r="M396" s="64"/>
      <c r="N396" s="169"/>
      <c r="O396" s="149"/>
    </row>
    <row r="397" spans="1:15" s="4" customFormat="1" ht="33.75" customHeight="1" x14ac:dyDescent="0.2">
      <c r="A397" s="143"/>
      <c r="B397" s="143"/>
      <c r="C397" s="194"/>
      <c r="D397" s="153"/>
      <c r="E397" s="148"/>
      <c r="F397" s="148"/>
      <c r="G397" s="165"/>
      <c r="H397" s="64"/>
      <c r="I397" s="178"/>
      <c r="J397" s="14"/>
      <c r="K397" s="187"/>
      <c r="L397" s="188"/>
      <c r="M397" s="64"/>
      <c r="N397" s="169"/>
      <c r="O397" s="149"/>
    </row>
    <row r="398" spans="1:15" s="4" customFormat="1" ht="33.75" customHeight="1" x14ac:dyDescent="0.2">
      <c r="A398" s="143"/>
      <c r="B398" s="143"/>
      <c r="C398" s="194"/>
      <c r="D398" s="153"/>
      <c r="E398" s="148"/>
      <c r="F398" s="148"/>
      <c r="G398" s="165"/>
      <c r="H398" s="64"/>
      <c r="I398" s="178"/>
      <c r="J398" s="14"/>
      <c r="K398" s="187"/>
      <c r="L398" s="188"/>
      <c r="M398" s="64"/>
      <c r="N398" s="169"/>
      <c r="O398" s="149"/>
    </row>
    <row r="399" spans="1:15" s="4" customFormat="1" ht="33.75" customHeight="1" x14ac:dyDescent="0.2">
      <c r="A399" s="143"/>
      <c r="B399" s="143"/>
      <c r="C399" s="194"/>
      <c r="D399" s="153"/>
      <c r="E399" s="148"/>
      <c r="F399" s="148"/>
      <c r="G399" s="165"/>
      <c r="H399" s="64"/>
      <c r="I399" s="178"/>
      <c r="J399" s="14"/>
      <c r="K399" s="187"/>
      <c r="L399" s="188"/>
      <c r="M399" s="64"/>
      <c r="N399" s="169"/>
      <c r="O399" s="149"/>
    </row>
    <row r="400" spans="1:15" s="4" customFormat="1" ht="33.75" customHeight="1" x14ac:dyDescent="0.2">
      <c r="A400" s="143"/>
      <c r="B400" s="143"/>
      <c r="C400" s="194"/>
      <c r="D400" s="153"/>
      <c r="E400" s="148"/>
      <c r="F400" s="148"/>
      <c r="G400" s="165"/>
      <c r="H400" s="64"/>
      <c r="I400" s="178"/>
      <c r="J400" s="14"/>
      <c r="K400" s="187"/>
      <c r="L400" s="188"/>
      <c r="M400" s="64"/>
      <c r="N400" s="169"/>
      <c r="O400" s="149"/>
    </row>
    <row r="401" spans="1:15" s="4" customFormat="1" ht="33.75" customHeight="1" x14ac:dyDescent="0.2">
      <c r="A401" s="143"/>
      <c r="B401" s="143"/>
      <c r="C401" s="194"/>
      <c r="D401" s="153"/>
      <c r="E401" s="148"/>
      <c r="F401" s="148"/>
      <c r="G401" s="165"/>
      <c r="H401" s="64"/>
      <c r="I401" s="178"/>
      <c r="J401" s="14"/>
      <c r="K401" s="187"/>
      <c r="L401" s="188"/>
      <c r="M401" s="64"/>
      <c r="N401" s="169"/>
      <c r="O401" s="149"/>
    </row>
    <row r="402" spans="1:15" s="4" customFormat="1" ht="33.75" customHeight="1" x14ac:dyDescent="0.2">
      <c r="A402" s="143"/>
      <c r="B402" s="143"/>
      <c r="C402" s="194"/>
      <c r="D402" s="153"/>
      <c r="E402" s="148"/>
      <c r="F402" s="148"/>
      <c r="G402" s="165"/>
      <c r="H402" s="64"/>
      <c r="I402" s="192"/>
      <c r="J402" s="14"/>
      <c r="K402" s="187"/>
      <c r="L402" s="188"/>
      <c r="M402" s="64"/>
      <c r="N402" s="169"/>
      <c r="O402" s="149"/>
    </row>
    <row r="403" spans="1:15" s="4" customFormat="1" ht="33.75" customHeight="1" x14ac:dyDescent="0.2">
      <c r="A403" s="143"/>
      <c r="B403" s="143"/>
      <c r="C403" s="194"/>
      <c r="D403" s="153"/>
      <c r="E403" s="148"/>
      <c r="F403" s="148"/>
      <c r="G403" s="165"/>
      <c r="H403" s="64"/>
      <c r="I403" s="167"/>
      <c r="J403" s="14"/>
      <c r="K403" s="195"/>
      <c r="L403" s="188"/>
      <c r="M403" s="64"/>
      <c r="N403" s="169"/>
      <c r="O403" s="149"/>
    </row>
    <row r="404" spans="1:15" s="4" customFormat="1" ht="33.75" customHeight="1" x14ac:dyDescent="0.2">
      <c r="A404" s="143"/>
      <c r="B404" s="143"/>
      <c r="C404" s="194"/>
      <c r="D404" s="153"/>
      <c r="E404" s="148"/>
      <c r="F404" s="148"/>
      <c r="G404" s="165"/>
      <c r="H404" s="64"/>
      <c r="I404" s="167"/>
      <c r="J404" s="14"/>
      <c r="K404" s="195"/>
      <c r="L404" s="188"/>
      <c r="M404" s="64"/>
      <c r="N404" s="169"/>
      <c r="O404" s="149"/>
    </row>
    <row r="405" spans="1:15" s="4" customFormat="1" ht="33.75" customHeight="1" x14ac:dyDescent="0.2">
      <c r="A405" s="143"/>
      <c r="B405" s="143"/>
      <c r="C405" s="194"/>
      <c r="D405" s="153"/>
      <c r="E405" s="148"/>
      <c r="F405" s="148"/>
      <c r="G405" s="165"/>
      <c r="H405" s="64"/>
      <c r="I405" s="167"/>
      <c r="J405" s="14"/>
      <c r="K405" s="195"/>
      <c r="L405" s="188"/>
      <c r="M405" s="64"/>
      <c r="N405" s="169"/>
      <c r="O405" s="149"/>
    </row>
    <row r="406" spans="1:15" s="4" customFormat="1" ht="33.75" customHeight="1" x14ac:dyDescent="0.2">
      <c r="A406" s="143"/>
      <c r="B406" s="143"/>
      <c r="C406" s="194"/>
      <c r="D406" s="153"/>
      <c r="E406" s="148"/>
      <c r="F406" s="148"/>
      <c r="G406" s="165"/>
      <c r="H406" s="64"/>
      <c r="I406" s="173"/>
      <c r="J406" s="14"/>
      <c r="K406" s="195"/>
      <c r="L406" s="188"/>
      <c r="M406" s="64"/>
      <c r="N406" s="169"/>
      <c r="O406" s="149"/>
    </row>
    <row r="407" spans="1:15" s="4" customFormat="1" ht="33.75" customHeight="1" x14ac:dyDescent="0.2">
      <c r="A407" s="143"/>
      <c r="B407" s="143"/>
      <c r="C407" s="194"/>
      <c r="D407" s="153"/>
      <c r="E407" s="148"/>
      <c r="F407" s="148"/>
      <c r="G407" s="165"/>
      <c r="H407" s="64"/>
      <c r="I407" s="167"/>
      <c r="J407" s="14"/>
      <c r="K407" s="165"/>
      <c r="L407" s="188"/>
      <c r="M407" s="64"/>
      <c r="N407" s="169"/>
      <c r="O407" s="149"/>
    </row>
    <row r="408" spans="1:15" s="4" customFormat="1" ht="28.5" customHeight="1" x14ac:dyDescent="0.2">
      <c r="A408" s="143"/>
      <c r="B408" s="143"/>
      <c r="C408" s="194"/>
      <c r="D408" s="153"/>
      <c r="E408" s="148"/>
      <c r="F408" s="148"/>
      <c r="G408" s="165"/>
      <c r="H408" s="64"/>
      <c r="I408" s="167"/>
      <c r="J408" s="14"/>
      <c r="K408" s="195"/>
      <c r="L408" s="188"/>
      <c r="M408" s="64"/>
      <c r="N408" s="169"/>
      <c r="O408" s="149"/>
    </row>
  </sheetData>
  <autoFilter ref="C1:N408" xr:uid="{00000000-0009-0000-0000-000001000000}">
    <sortState xmlns:xlrd2="http://schemas.microsoft.com/office/spreadsheetml/2017/richdata2" ref="C54:N388">
      <sortCondition ref="K1:K408"/>
    </sortState>
  </autoFilter>
  <conditionalFormatting sqref="C1">
    <cfRule type="duplicateValues" dxfId="124" priority="415"/>
    <cfRule type="duplicateValues" dxfId="123" priority="419"/>
    <cfRule type="duplicateValues" dxfId="122" priority="418"/>
    <cfRule type="duplicateValues" dxfId="121" priority="417"/>
    <cfRule type="duplicateValues" dxfId="120" priority="414"/>
    <cfRule type="duplicateValues" dxfId="119" priority="413"/>
    <cfRule type="duplicateValues" dxfId="118" priority="416"/>
  </conditionalFormatting>
  <conditionalFormatting sqref="C383">
    <cfRule type="duplicateValues" dxfId="117" priority="180"/>
    <cfRule type="duplicateValues" dxfId="116" priority="178"/>
    <cfRule type="duplicateValues" dxfId="115" priority="177"/>
    <cfRule type="duplicateValues" dxfId="114" priority="179"/>
  </conditionalFormatting>
  <conditionalFormatting sqref="C383:C392">
    <cfRule type="duplicateValues" dxfId="113" priority="293"/>
  </conditionalFormatting>
  <conditionalFormatting sqref="C383:C1048576 C1">
    <cfRule type="duplicateValues" dxfId="112" priority="300"/>
    <cfRule type="duplicateValues" dxfId="111" priority="299"/>
    <cfRule type="duplicateValues" dxfId="110" priority="298"/>
    <cfRule type="duplicateValues" dxfId="109" priority="297"/>
    <cfRule type="duplicateValues" dxfId="108" priority="296"/>
  </conditionalFormatting>
  <conditionalFormatting sqref="C384">
    <cfRule type="duplicateValues" dxfId="107" priority="176"/>
    <cfRule type="duplicateValues" dxfId="106" priority="175"/>
    <cfRule type="duplicateValues" dxfId="105" priority="174"/>
    <cfRule type="duplicateValues" dxfId="104" priority="173"/>
  </conditionalFormatting>
  <conditionalFormatting sqref="C385">
    <cfRule type="duplicateValues" dxfId="103" priority="172"/>
    <cfRule type="duplicateValues" dxfId="102" priority="171"/>
    <cfRule type="duplicateValues" dxfId="101" priority="170"/>
    <cfRule type="duplicateValues" dxfId="100" priority="169"/>
  </conditionalFormatting>
  <conditionalFormatting sqref="C386">
    <cfRule type="duplicateValues" dxfId="99" priority="166"/>
    <cfRule type="duplicateValues" dxfId="98" priority="165"/>
    <cfRule type="duplicateValues" dxfId="97" priority="167"/>
    <cfRule type="duplicateValues" dxfId="96" priority="168"/>
  </conditionalFormatting>
  <conditionalFormatting sqref="C387">
    <cfRule type="duplicateValues" dxfId="95" priority="324"/>
    <cfRule type="duplicateValues" dxfId="94" priority="323"/>
    <cfRule type="duplicateValues" dxfId="93" priority="322"/>
    <cfRule type="duplicateValues" dxfId="92" priority="321"/>
  </conditionalFormatting>
  <conditionalFormatting sqref="C388:C408">
    <cfRule type="duplicateValues" dxfId="91" priority="406"/>
    <cfRule type="duplicateValues" dxfId="90" priority="405"/>
    <cfRule type="duplicateValues" dxfId="89" priority="404"/>
    <cfRule type="duplicateValues" dxfId="88" priority="403"/>
  </conditionalFormatting>
  <conditionalFormatting sqref="C401">
    <cfRule type="duplicateValues" dxfId="87" priority="153"/>
    <cfRule type="duplicateValues" dxfId="86" priority="154"/>
    <cfRule type="duplicateValues" dxfId="85" priority="155"/>
    <cfRule type="duplicateValues" dxfId="84" priority="156"/>
  </conditionalFormatting>
  <conditionalFormatting sqref="C402">
    <cfRule type="duplicateValues" dxfId="83" priority="151"/>
    <cfRule type="duplicateValues" dxfId="82" priority="149"/>
    <cfRule type="duplicateValues" dxfId="81" priority="150"/>
    <cfRule type="duplicateValues" dxfId="80" priority="152"/>
  </conditionalFormatting>
  <conditionalFormatting sqref="C403">
    <cfRule type="duplicateValues" dxfId="79" priority="145"/>
    <cfRule type="duplicateValues" dxfId="78" priority="146"/>
    <cfRule type="duplicateValues" dxfId="77" priority="147"/>
    <cfRule type="duplicateValues" dxfId="76" priority="148"/>
  </conditionalFormatting>
  <conditionalFormatting sqref="C404">
    <cfRule type="duplicateValues" dxfId="75" priority="142"/>
    <cfRule type="duplicateValues" dxfId="74" priority="141"/>
    <cfRule type="duplicateValues" dxfId="73" priority="143"/>
    <cfRule type="duplicateValues" dxfId="72" priority="144"/>
  </conditionalFormatting>
  <conditionalFormatting sqref="C405">
    <cfRule type="duplicateValues" dxfId="71" priority="140"/>
    <cfRule type="duplicateValues" dxfId="70" priority="139"/>
    <cfRule type="duplicateValues" dxfId="69" priority="138"/>
    <cfRule type="duplicateValues" dxfId="68" priority="137"/>
  </conditionalFormatting>
  <conditionalFormatting sqref="C406">
    <cfRule type="duplicateValues" dxfId="67" priority="136"/>
    <cfRule type="duplicateValues" dxfId="66" priority="135"/>
    <cfRule type="duplicateValues" dxfId="65" priority="134"/>
    <cfRule type="duplicateValues" dxfId="64" priority="133"/>
  </conditionalFormatting>
  <conditionalFormatting sqref="C407">
    <cfRule type="duplicateValues" dxfId="63" priority="132"/>
    <cfRule type="duplicateValues" dxfId="62" priority="130"/>
    <cfRule type="duplicateValues" dxfId="61" priority="129"/>
    <cfRule type="duplicateValues" dxfId="60" priority="131"/>
  </conditionalFormatting>
  <conditionalFormatting sqref="C408">
    <cfRule type="duplicateValues" dxfId="59" priority="125"/>
    <cfRule type="duplicateValues" dxfId="58" priority="128"/>
    <cfRule type="duplicateValues" dxfId="57" priority="127"/>
    <cfRule type="duplicateValues" dxfId="56" priority="126"/>
  </conditionalFormatting>
  <conditionalFormatting sqref="C1:D1">
    <cfRule type="duplicateValues" dxfId="55" priority="425"/>
  </conditionalFormatting>
  <dataValidations count="1">
    <dataValidation allowBlank="1" showInputMessage="1" showErrorMessage="1" sqref="D5:D54" xr:uid="{0D8AD96E-4779-3246-84E4-C8156A770AD6}"/>
  </dataValidations>
  <pageMargins left="0.70866141732283472" right="0.70866141732283472" top="0.74803149606299213" bottom="0.74803149606299213" header="0.31496062992125984" footer="0.31496062992125984"/>
  <pageSetup paperSize="8" scale="65" fitToWidth="0" fitToHeight="0" orientation="landscape"/>
  <rowBreaks count="1" manualBreakCount="1">
    <brk id="40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ITEMS!$K$2:$K$21</xm:f>
          </x14:formula1>
          <xm:sqref>N375:N408 N336:N358</xm:sqref>
        </x14:dataValidation>
        <x14:dataValidation type="list" allowBlank="1" showInputMessage="1" showErrorMessage="1" xr:uid="{00000000-0002-0000-0100-000001000000}">
          <x14:formula1>
            <xm:f>ITEMS!$B$2:$B$9</xm:f>
          </x14:formula1>
          <xm:sqref>F336:F358 F375:F408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topLeftCell="G1" workbookViewId="0">
      <selection activeCell="K5" sqref="K5"/>
    </sheetView>
  </sheetViews>
  <sheetFormatPr baseColWidth="10" defaultColWidth="11.5" defaultRowHeight="15" x14ac:dyDescent="0.2"/>
  <cols>
    <col min="1" max="1" width="72.1640625" bestFit="1" customWidth="1"/>
    <col min="2" max="2" width="40.1640625" customWidth="1"/>
    <col min="3" max="3" width="75" bestFit="1" customWidth="1"/>
    <col min="4" max="4" width="62.1640625" bestFit="1" customWidth="1"/>
    <col min="5" max="5" width="17" customWidth="1"/>
    <col min="6" max="6" width="20.33203125" customWidth="1"/>
    <col min="7" max="8" width="34.33203125" customWidth="1"/>
    <col min="9" max="9" width="28.5" customWidth="1"/>
    <col min="11" max="11" width="79.83203125" customWidth="1"/>
  </cols>
  <sheetData>
    <row r="1" spans="1:11" x14ac:dyDescent="0.2">
      <c r="A1" s="13" t="s">
        <v>59</v>
      </c>
      <c r="B1" s="13" t="s">
        <v>60</v>
      </c>
      <c r="C1" s="13" t="s">
        <v>61</v>
      </c>
      <c r="D1" s="13" t="s">
        <v>62</v>
      </c>
      <c r="E1" s="13" t="s">
        <v>63</v>
      </c>
      <c r="F1" s="13" t="s">
        <v>64</v>
      </c>
      <c r="G1" s="14" t="s">
        <v>65</v>
      </c>
      <c r="H1" s="14" t="s">
        <v>66</v>
      </c>
      <c r="I1" s="14" t="s">
        <v>67</v>
      </c>
      <c r="J1" t="s">
        <v>68</v>
      </c>
      <c r="K1" s="15" t="s">
        <v>36</v>
      </c>
    </row>
    <row r="2" spans="1:11" x14ac:dyDescent="0.2">
      <c r="A2" s="14" t="s">
        <v>69</v>
      </c>
      <c r="B2" s="14" t="s">
        <v>70</v>
      </c>
      <c r="C2" s="14" t="s">
        <v>71</v>
      </c>
      <c r="D2" s="14" t="s">
        <v>72</v>
      </c>
      <c r="E2" s="14" t="s">
        <v>73</v>
      </c>
      <c r="F2" s="14" t="s">
        <v>38</v>
      </c>
      <c r="G2" s="14" t="s">
        <v>74</v>
      </c>
      <c r="H2" s="14" t="s">
        <v>75</v>
      </c>
      <c r="I2" s="14" t="s">
        <v>76</v>
      </c>
      <c r="J2" t="s">
        <v>77</v>
      </c>
      <c r="K2" s="10" t="s">
        <v>49</v>
      </c>
    </row>
    <row r="3" spans="1:11" x14ac:dyDescent="0.2">
      <c r="A3" s="14" t="s">
        <v>78</v>
      </c>
      <c r="B3" s="14" t="s">
        <v>2</v>
      </c>
      <c r="C3" s="14" t="s">
        <v>79</v>
      </c>
      <c r="D3" s="14" t="s">
        <v>80</v>
      </c>
      <c r="E3" s="14" t="s">
        <v>81</v>
      </c>
      <c r="F3" s="14" t="s">
        <v>40</v>
      </c>
      <c r="G3" s="14" t="s">
        <v>82</v>
      </c>
      <c r="H3" s="14" t="s">
        <v>83</v>
      </c>
      <c r="I3" s="14" t="s">
        <v>84</v>
      </c>
      <c r="J3" t="s">
        <v>85</v>
      </c>
      <c r="K3" s="10" t="s">
        <v>51</v>
      </c>
    </row>
    <row r="4" spans="1:11" x14ac:dyDescent="0.2">
      <c r="A4" s="14" t="s">
        <v>86</v>
      </c>
      <c r="B4" s="14" t="s">
        <v>87</v>
      </c>
      <c r="C4" s="14"/>
      <c r="D4" s="14" t="s">
        <v>88</v>
      </c>
      <c r="E4" s="14" t="s">
        <v>89</v>
      </c>
      <c r="F4" s="14" t="s">
        <v>90</v>
      </c>
      <c r="G4" s="14" t="s">
        <v>91</v>
      </c>
      <c r="H4" s="14" t="s">
        <v>92</v>
      </c>
      <c r="I4" s="14" t="s">
        <v>93</v>
      </c>
      <c r="K4" s="10" t="s">
        <v>55</v>
      </c>
    </row>
    <row r="5" spans="1:11" x14ac:dyDescent="0.2">
      <c r="A5" s="14" t="s">
        <v>94</v>
      </c>
      <c r="B5" s="14" t="s">
        <v>95</v>
      </c>
      <c r="C5" s="14"/>
      <c r="D5" s="14" t="s">
        <v>96</v>
      </c>
      <c r="E5" s="14" t="s">
        <v>97</v>
      </c>
      <c r="F5" s="14" t="s">
        <v>98</v>
      </c>
      <c r="G5" s="14" t="s">
        <v>99</v>
      </c>
      <c r="H5" s="14" t="s">
        <v>100</v>
      </c>
      <c r="I5" s="14" t="s">
        <v>101</v>
      </c>
      <c r="K5" s="10" t="s">
        <v>102</v>
      </c>
    </row>
    <row r="6" spans="1:11" x14ac:dyDescent="0.2">
      <c r="A6" s="14" t="s">
        <v>103</v>
      </c>
      <c r="B6" s="14" t="s">
        <v>5</v>
      </c>
      <c r="C6" s="14"/>
      <c r="D6" s="14" t="s">
        <v>104</v>
      </c>
      <c r="E6" s="14"/>
      <c r="F6" s="14"/>
      <c r="G6" s="14" t="s">
        <v>105</v>
      </c>
      <c r="H6" s="14" t="s">
        <v>106</v>
      </c>
      <c r="I6" s="14" t="s">
        <v>107</v>
      </c>
      <c r="K6" s="10" t="s">
        <v>44</v>
      </c>
    </row>
    <row r="7" spans="1:11" x14ac:dyDescent="0.2">
      <c r="A7" s="14" t="s">
        <v>108</v>
      </c>
      <c r="B7" s="14" t="s">
        <v>109</v>
      </c>
      <c r="C7" s="14"/>
      <c r="D7" s="14" t="s">
        <v>110</v>
      </c>
      <c r="E7" s="14"/>
      <c r="F7" s="14"/>
      <c r="G7" s="14" t="s">
        <v>111</v>
      </c>
      <c r="H7" s="14" t="s">
        <v>106</v>
      </c>
      <c r="I7" s="14" t="s">
        <v>112</v>
      </c>
      <c r="K7" s="10" t="s">
        <v>48</v>
      </c>
    </row>
    <row r="8" spans="1:11" x14ac:dyDescent="0.2">
      <c r="A8" s="14" t="s">
        <v>113</v>
      </c>
      <c r="B8" s="14" t="s">
        <v>114</v>
      </c>
      <c r="C8" s="14"/>
      <c r="D8" s="14" t="s">
        <v>115</v>
      </c>
      <c r="E8" s="14"/>
      <c r="F8" s="14"/>
      <c r="G8" s="14" t="s">
        <v>106</v>
      </c>
      <c r="H8" s="14" t="s">
        <v>106</v>
      </c>
      <c r="I8" s="14" t="s">
        <v>116</v>
      </c>
      <c r="K8" s="10" t="s">
        <v>50</v>
      </c>
    </row>
    <row r="9" spans="1:11" x14ac:dyDescent="0.2">
      <c r="A9" s="14" t="s">
        <v>117</v>
      </c>
      <c r="B9" s="14" t="s">
        <v>118</v>
      </c>
      <c r="C9" s="14"/>
      <c r="D9" s="14" t="s">
        <v>119</v>
      </c>
      <c r="E9" s="14"/>
      <c r="F9" s="14"/>
      <c r="G9" s="14"/>
      <c r="H9" s="14"/>
      <c r="I9" s="14"/>
      <c r="K9" s="10" t="s">
        <v>39</v>
      </c>
    </row>
    <row r="10" spans="1:11" x14ac:dyDescent="0.2">
      <c r="A10" s="14" t="s">
        <v>120</v>
      </c>
      <c r="B10" s="14" t="s">
        <v>121</v>
      </c>
      <c r="C10" s="14"/>
      <c r="D10" s="14" t="s">
        <v>122</v>
      </c>
      <c r="E10" s="14"/>
      <c r="F10" s="14"/>
      <c r="G10" s="14"/>
      <c r="H10" s="14"/>
      <c r="I10" s="14"/>
      <c r="K10" s="10" t="s">
        <v>41</v>
      </c>
    </row>
    <row r="11" spans="1:11" x14ac:dyDescent="0.2">
      <c r="A11" s="14" t="s">
        <v>37</v>
      </c>
      <c r="B11" s="14"/>
      <c r="C11" s="14"/>
      <c r="D11" s="14" t="s">
        <v>123</v>
      </c>
      <c r="E11" s="14"/>
      <c r="F11" s="14"/>
      <c r="G11" s="14"/>
      <c r="H11" s="14"/>
      <c r="I11" s="14"/>
      <c r="K11" s="10" t="s">
        <v>45</v>
      </c>
    </row>
    <row r="12" spans="1:11" x14ac:dyDescent="0.2">
      <c r="A12" s="14" t="s">
        <v>124</v>
      </c>
      <c r="B12" s="14"/>
      <c r="C12" s="14"/>
      <c r="D12" s="14" t="s">
        <v>125</v>
      </c>
      <c r="E12" s="14"/>
      <c r="F12" s="14"/>
      <c r="G12" s="14"/>
      <c r="H12" s="14"/>
      <c r="I12" s="14"/>
      <c r="K12" s="10" t="s">
        <v>42</v>
      </c>
    </row>
    <row r="13" spans="1:11" x14ac:dyDescent="0.2">
      <c r="A13" s="14" t="s">
        <v>43</v>
      </c>
      <c r="B13" s="14"/>
      <c r="C13" s="14"/>
      <c r="D13" s="14" t="s">
        <v>126</v>
      </c>
      <c r="E13" s="14"/>
      <c r="F13" s="14"/>
      <c r="G13" s="14"/>
      <c r="H13" s="14"/>
      <c r="I13" s="14"/>
      <c r="K13" s="10" t="s">
        <v>52</v>
      </c>
    </row>
    <row r="14" spans="1:11" x14ac:dyDescent="0.2">
      <c r="A14" s="14" t="s">
        <v>127</v>
      </c>
      <c r="B14" s="14"/>
      <c r="C14" s="14"/>
      <c r="D14" s="14" t="s">
        <v>128</v>
      </c>
      <c r="E14" s="14"/>
      <c r="F14" s="14"/>
      <c r="G14" s="14"/>
      <c r="H14" s="14"/>
      <c r="I14" s="14"/>
    </row>
    <row r="15" spans="1:11" x14ac:dyDescent="0.2">
      <c r="A15" s="14" t="s">
        <v>129</v>
      </c>
      <c r="B15" s="14"/>
      <c r="C15" s="14"/>
      <c r="D15" s="14" t="s">
        <v>130</v>
      </c>
      <c r="E15" s="14"/>
      <c r="F15" s="14"/>
      <c r="G15" s="14"/>
      <c r="H15" s="14"/>
      <c r="I15" s="14"/>
    </row>
    <row r="16" spans="1:11" x14ac:dyDescent="0.2">
      <c r="A16" s="14" t="s">
        <v>131</v>
      </c>
      <c r="B16" s="14"/>
      <c r="C16" s="14"/>
      <c r="D16" s="14" t="s">
        <v>132</v>
      </c>
      <c r="E16" s="14"/>
      <c r="F16" s="14"/>
      <c r="G16" s="14"/>
      <c r="H16" s="14"/>
      <c r="I16" s="14"/>
    </row>
    <row r="17" spans="1:9" x14ac:dyDescent="0.2">
      <c r="A17" s="14" t="s">
        <v>133</v>
      </c>
      <c r="B17" s="14"/>
      <c r="C17" s="14"/>
      <c r="D17" s="14" t="s">
        <v>134</v>
      </c>
      <c r="E17" s="14"/>
      <c r="F17" s="14"/>
      <c r="G17" s="14"/>
      <c r="H17" s="14"/>
      <c r="I17" s="14"/>
    </row>
    <row r="18" spans="1:9" x14ac:dyDescent="0.2">
      <c r="A18" s="14" t="s">
        <v>135</v>
      </c>
      <c r="B18" s="14"/>
      <c r="C18" s="14"/>
      <c r="D18" s="14" t="s">
        <v>136</v>
      </c>
      <c r="E18" s="14"/>
      <c r="F18" s="14"/>
      <c r="G18" s="14"/>
      <c r="H18" s="14"/>
      <c r="I18" s="14"/>
    </row>
    <row r="19" spans="1:9" x14ac:dyDescent="0.2">
      <c r="A19" s="14" t="s">
        <v>137</v>
      </c>
      <c r="B19" s="14"/>
      <c r="C19" s="14"/>
      <c r="D19" s="14" t="s">
        <v>138</v>
      </c>
      <c r="E19" s="14"/>
      <c r="F19" s="14"/>
      <c r="G19" s="14"/>
      <c r="H19" s="14"/>
      <c r="I19" s="14"/>
    </row>
    <row r="20" spans="1:9" x14ac:dyDescent="0.2">
      <c r="A20" s="14" t="s">
        <v>139</v>
      </c>
      <c r="B20" s="14"/>
      <c r="C20" s="14"/>
      <c r="D20" s="14" t="s">
        <v>140</v>
      </c>
      <c r="E20" s="14"/>
      <c r="F20" s="14"/>
      <c r="G20" s="14"/>
      <c r="H20" s="14"/>
      <c r="I20" s="14"/>
    </row>
    <row r="21" spans="1:9" x14ac:dyDescent="0.2">
      <c r="A21" s="14" t="s">
        <v>141</v>
      </c>
      <c r="B21" s="14"/>
      <c r="C21" s="14"/>
      <c r="D21" s="14" t="s">
        <v>142</v>
      </c>
      <c r="E21" s="14"/>
      <c r="F21" s="14"/>
      <c r="G21" s="14"/>
      <c r="H21" s="14"/>
      <c r="I21" s="14"/>
    </row>
    <row r="22" spans="1:9" x14ac:dyDescent="0.2">
      <c r="A22" s="14" t="s">
        <v>143</v>
      </c>
      <c r="B22" s="14"/>
      <c r="C22" s="14"/>
      <c r="D22" s="14" t="s">
        <v>144</v>
      </c>
      <c r="E22" s="14"/>
      <c r="F22" s="14"/>
      <c r="G22" s="14"/>
      <c r="H22" s="14"/>
      <c r="I22" s="14"/>
    </row>
    <row r="23" spans="1:9" x14ac:dyDescent="0.2">
      <c r="A23" s="14" t="s">
        <v>145</v>
      </c>
      <c r="B23" s="14"/>
      <c r="C23" s="14"/>
      <c r="D23" s="14" t="s">
        <v>146</v>
      </c>
      <c r="E23" s="14"/>
      <c r="F23" s="14"/>
      <c r="G23" s="14"/>
      <c r="H23" s="14"/>
      <c r="I23" s="14"/>
    </row>
    <row r="24" spans="1:9" x14ac:dyDescent="0.2">
      <c r="A24" s="14" t="s">
        <v>147</v>
      </c>
      <c r="B24" s="14"/>
      <c r="C24" s="14"/>
      <c r="D24" s="14" t="s">
        <v>148</v>
      </c>
      <c r="E24" s="14"/>
      <c r="F24" s="14"/>
      <c r="G24" s="14"/>
      <c r="H24" s="14"/>
      <c r="I24" s="14"/>
    </row>
    <row r="25" spans="1:9" x14ac:dyDescent="0.2">
      <c r="A25" s="14" t="s">
        <v>149</v>
      </c>
      <c r="B25" s="14"/>
      <c r="C25" s="14"/>
      <c r="D25" s="14" t="s">
        <v>150</v>
      </c>
      <c r="E25" s="14"/>
      <c r="F25" s="14"/>
      <c r="G25" s="14"/>
      <c r="H25" s="14"/>
      <c r="I25" s="14"/>
    </row>
    <row r="26" spans="1:9" x14ac:dyDescent="0.2">
      <c r="A26" s="14" t="s">
        <v>151</v>
      </c>
      <c r="B26" s="14"/>
      <c r="C26" s="14"/>
      <c r="D26" s="14" t="s">
        <v>152</v>
      </c>
      <c r="E26" s="14"/>
      <c r="F26" s="14"/>
      <c r="G26" s="14"/>
      <c r="H26" s="14"/>
      <c r="I26" s="14"/>
    </row>
    <row r="27" spans="1:9" x14ac:dyDescent="0.2">
      <c r="A27" s="14" t="s">
        <v>153</v>
      </c>
      <c r="B27" s="14"/>
      <c r="C27" s="14"/>
      <c r="D27" s="14"/>
      <c r="E27" s="14"/>
      <c r="F27" s="14"/>
      <c r="G27" s="14"/>
      <c r="H27" s="14"/>
      <c r="I27" s="14"/>
    </row>
    <row r="28" spans="1:9" x14ac:dyDescent="0.2">
      <c r="A28" s="14" t="s">
        <v>154</v>
      </c>
      <c r="B28" s="14"/>
      <c r="C28" s="14"/>
      <c r="D28" s="14"/>
      <c r="E28" s="14"/>
      <c r="F28" s="14"/>
      <c r="G28" s="14"/>
      <c r="H28" s="14"/>
      <c r="I28" s="14"/>
    </row>
    <row r="29" spans="1:9" x14ac:dyDescent="0.2">
      <c r="A29" s="14" t="s">
        <v>155</v>
      </c>
      <c r="B29" s="14"/>
      <c r="C29" s="14"/>
      <c r="D29" s="14"/>
      <c r="E29" s="14"/>
      <c r="F29" s="14"/>
      <c r="G29" s="14"/>
      <c r="H29" s="14"/>
      <c r="I29" s="14"/>
    </row>
    <row r="30" spans="1:9" x14ac:dyDescent="0.2">
      <c r="A30" s="14" t="s">
        <v>156</v>
      </c>
      <c r="B30" s="14"/>
      <c r="C30" s="14"/>
      <c r="D30" s="14"/>
      <c r="E30" s="14"/>
      <c r="F30" s="14"/>
      <c r="G30" s="14"/>
      <c r="H30" s="14"/>
      <c r="I30" s="14"/>
    </row>
    <row r="31" spans="1:9" x14ac:dyDescent="0.2">
      <c r="A31" s="14" t="s">
        <v>157</v>
      </c>
      <c r="B31" s="14"/>
      <c r="C31" s="14"/>
      <c r="D31" s="14"/>
      <c r="E31" s="14"/>
      <c r="F31" s="14"/>
      <c r="G31" s="14"/>
      <c r="H31" s="14"/>
      <c r="I31" s="14"/>
    </row>
    <row r="32" spans="1:9" x14ac:dyDescent="0.2">
      <c r="A32" s="14" t="s">
        <v>158</v>
      </c>
      <c r="B32" s="14"/>
      <c r="C32" s="14"/>
      <c r="D32" s="14"/>
      <c r="E32" s="14"/>
      <c r="F32" s="14"/>
      <c r="G32" s="14"/>
      <c r="H32" s="14"/>
      <c r="I32" s="14"/>
    </row>
    <row r="33" spans="1:9" x14ac:dyDescent="0.2">
      <c r="A33" s="14" t="s">
        <v>159</v>
      </c>
      <c r="B33" s="14"/>
      <c r="C33" s="14"/>
      <c r="D33" s="14"/>
      <c r="E33" s="14"/>
      <c r="F33" s="14"/>
      <c r="G33" s="14"/>
      <c r="H33" s="14"/>
      <c r="I33" s="14"/>
    </row>
    <row r="34" spans="1:9" x14ac:dyDescent="0.2">
      <c r="A34" s="14" t="s">
        <v>160</v>
      </c>
      <c r="B34" s="14"/>
      <c r="C34" s="14"/>
      <c r="D34" s="14"/>
      <c r="E34" s="14"/>
      <c r="F34" s="14"/>
      <c r="G34" s="14"/>
      <c r="H34" s="14"/>
      <c r="I34" s="14"/>
    </row>
    <row r="35" spans="1:9" x14ac:dyDescent="0.2">
      <c r="A35" s="14" t="s">
        <v>161</v>
      </c>
      <c r="B35" s="14"/>
      <c r="C35" s="14"/>
      <c r="D35" s="14"/>
      <c r="E35" s="14"/>
      <c r="F35" s="14"/>
      <c r="G35" s="14"/>
      <c r="H35" s="14"/>
      <c r="I35" s="14"/>
    </row>
    <row r="36" spans="1:9" x14ac:dyDescent="0.2">
      <c r="A36" s="14" t="s">
        <v>162</v>
      </c>
      <c r="B36" s="14"/>
      <c r="C36" s="14"/>
      <c r="D36" s="14"/>
      <c r="E36" s="14"/>
      <c r="F36" s="14"/>
      <c r="G36" s="14"/>
      <c r="H36" s="14"/>
      <c r="I36" s="14"/>
    </row>
    <row r="37" spans="1:9" x14ac:dyDescent="0.2">
      <c r="A37" s="14" t="s">
        <v>163</v>
      </c>
      <c r="B37" s="14"/>
      <c r="C37" s="14"/>
      <c r="D37" s="14"/>
      <c r="E37" s="14"/>
      <c r="F37" s="14"/>
      <c r="G37" s="14"/>
      <c r="H37" s="14"/>
      <c r="I37" s="14"/>
    </row>
    <row r="38" spans="1:9" x14ac:dyDescent="0.2">
      <c r="A38" s="14" t="s">
        <v>164</v>
      </c>
      <c r="B38" s="14"/>
      <c r="C38" s="14"/>
      <c r="D38" s="14"/>
      <c r="E38" s="14"/>
      <c r="F38" s="14"/>
      <c r="G38" s="14"/>
      <c r="H38" s="14"/>
      <c r="I38" s="14"/>
    </row>
    <row r="39" spans="1:9" x14ac:dyDescent="0.2">
      <c r="A39" s="14" t="s">
        <v>165</v>
      </c>
      <c r="B39" s="14"/>
      <c r="C39" s="14"/>
      <c r="D39" s="14"/>
      <c r="E39" s="14"/>
      <c r="F39" s="14"/>
      <c r="G39" s="14"/>
      <c r="H39" s="14"/>
      <c r="I39" s="14"/>
    </row>
    <row r="40" spans="1:9" x14ac:dyDescent="0.2">
      <c r="A40" s="14" t="s">
        <v>166</v>
      </c>
      <c r="B40" s="14"/>
      <c r="C40" s="14"/>
      <c r="D40" s="14"/>
      <c r="E40" s="14"/>
      <c r="F40" s="14"/>
      <c r="G40" s="14"/>
      <c r="H40" s="14"/>
      <c r="I40" s="14"/>
    </row>
    <row r="41" spans="1:9" x14ac:dyDescent="0.2">
      <c r="A41" s="14" t="s">
        <v>167</v>
      </c>
      <c r="B41" s="14"/>
      <c r="C41" s="14"/>
      <c r="D41" s="14"/>
      <c r="E41" s="14"/>
      <c r="F41" s="14"/>
      <c r="G41" s="14"/>
      <c r="H41" s="14"/>
      <c r="I41" s="14"/>
    </row>
    <row r="42" spans="1:9" x14ac:dyDescent="0.2">
      <c r="A42" s="14" t="s">
        <v>168</v>
      </c>
      <c r="B42" s="14"/>
      <c r="C42" s="14"/>
      <c r="D42" s="14"/>
      <c r="E42" s="14"/>
      <c r="F42" s="14"/>
      <c r="G42" s="14"/>
      <c r="H42" s="14"/>
      <c r="I42" s="14"/>
    </row>
    <row r="43" spans="1:9" x14ac:dyDescent="0.2">
      <c r="A43" s="14" t="s">
        <v>169</v>
      </c>
      <c r="B43" s="14"/>
      <c r="C43" s="14"/>
      <c r="D43" s="14"/>
      <c r="E43" s="14"/>
      <c r="F43" s="14"/>
      <c r="G43" s="14"/>
      <c r="H43" s="14"/>
      <c r="I43" s="14"/>
    </row>
    <row r="44" spans="1:9" x14ac:dyDescent="0.2">
      <c r="A44" s="14" t="s">
        <v>170</v>
      </c>
      <c r="B44" s="14"/>
      <c r="C44" s="14"/>
      <c r="D44" s="14"/>
      <c r="E44" s="14"/>
      <c r="F44" s="14"/>
      <c r="G44" s="14"/>
      <c r="H44" s="14"/>
      <c r="I44" s="14"/>
    </row>
    <row r="45" spans="1:9" x14ac:dyDescent="0.2">
      <c r="A45" s="14" t="s">
        <v>171</v>
      </c>
      <c r="B45" s="14"/>
      <c r="C45" s="14"/>
      <c r="D45" s="14"/>
      <c r="E45" s="14"/>
      <c r="F45" s="14"/>
      <c r="G45" s="14"/>
      <c r="H45" s="14"/>
      <c r="I45" s="14"/>
    </row>
    <row r="46" spans="1:9" x14ac:dyDescent="0.2">
      <c r="A46" s="14" t="s">
        <v>172</v>
      </c>
      <c r="B46" s="14"/>
      <c r="C46" s="14"/>
      <c r="D46" s="14"/>
      <c r="E46" s="14"/>
      <c r="F46" s="14"/>
      <c r="G46" s="14"/>
      <c r="H46" s="14"/>
      <c r="I46" s="14"/>
    </row>
    <row r="47" spans="1:9" x14ac:dyDescent="0.2">
      <c r="A47" s="14" t="s">
        <v>173</v>
      </c>
      <c r="B47" s="14"/>
      <c r="C47" s="14"/>
      <c r="D47" s="14"/>
      <c r="E47" s="14"/>
      <c r="F47" s="14"/>
      <c r="G47" s="14"/>
      <c r="H47" s="14"/>
      <c r="I47" s="14"/>
    </row>
    <row r="48" spans="1:9" x14ac:dyDescent="0.2">
      <c r="A48" s="14" t="s">
        <v>174</v>
      </c>
      <c r="B48" s="14"/>
      <c r="C48" s="14"/>
      <c r="D48" s="14"/>
      <c r="E48" s="14"/>
      <c r="F48" s="14"/>
      <c r="G48" s="14"/>
      <c r="H48" s="14"/>
      <c r="I48" s="14"/>
    </row>
    <row r="49" spans="1:9" x14ac:dyDescent="0.2">
      <c r="A49" s="14" t="s">
        <v>175</v>
      </c>
      <c r="B49" s="14"/>
      <c r="C49" s="14"/>
      <c r="D49" s="14"/>
      <c r="E49" s="14"/>
      <c r="F49" s="14"/>
      <c r="G49" s="14"/>
      <c r="H49" s="14"/>
      <c r="I49" s="14"/>
    </row>
    <row r="50" spans="1:9" x14ac:dyDescent="0.2">
      <c r="A50" s="14" t="s">
        <v>176</v>
      </c>
      <c r="B50" s="14"/>
      <c r="C50" s="14"/>
      <c r="D50" s="14"/>
      <c r="E50" s="14"/>
      <c r="F50" s="14"/>
      <c r="G50" s="14"/>
      <c r="H50" s="14"/>
      <c r="I50" s="14"/>
    </row>
    <row r="51" spans="1:9" x14ac:dyDescent="0.2">
      <c r="A51" s="14" t="s">
        <v>54</v>
      </c>
      <c r="B51" s="14"/>
      <c r="C51" s="14"/>
      <c r="D51" s="14"/>
      <c r="E51" s="14"/>
      <c r="F51" s="14"/>
      <c r="G51" s="14"/>
      <c r="H51" s="14"/>
      <c r="I51" s="14"/>
    </row>
    <row r="52" spans="1:9" x14ac:dyDescent="0.2">
      <c r="A52" s="14" t="s">
        <v>177</v>
      </c>
      <c r="B52" s="14"/>
      <c r="C52" s="14"/>
      <c r="D52" s="14"/>
      <c r="E52" s="14"/>
      <c r="F52" s="14"/>
      <c r="G52" s="14"/>
      <c r="H52" s="14"/>
      <c r="I52" s="14"/>
    </row>
    <row r="53" spans="1:9" x14ac:dyDescent="0.2">
      <c r="A53" s="14" t="s">
        <v>178</v>
      </c>
      <c r="B53" s="14"/>
      <c r="C53" s="14"/>
      <c r="D53" s="14"/>
      <c r="E53" s="14"/>
      <c r="F53" s="14"/>
      <c r="G53" s="14"/>
      <c r="H53" s="14"/>
      <c r="I53" s="14"/>
    </row>
    <row r="54" spans="1:9" x14ac:dyDescent="0.2">
      <c r="A54" s="14" t="s">
        <v>179</v>
      </c>
      <c r="B54" s="14"/>
      <c r="C54" s="14"/>
      <c r="D54" s="14"/>
      <c r="E54" s="14"/>
      <c r="F54" s="14"/>
      <c r="G54" s="14"/>
      <c r="H54" s="14"/>
      <c r="I54" s="14"/>
    </row>
    <row r="55" spans="1:9" x14ac:dyDescent="0.2">
      <c r="A55" s="14" t="s">
        <v>180</v>
      </c>
      <c r="B55" s="14"/>
      <c r="C55" s="14"/>
      <c r="D55" s="14"/>
      <c r="E55" s="14"/>
      <c r="F55" s="14"/>
      <c r="G55" s="14"/>
      <c r="H55" s="14"/>
      <c r="I55" s="14"/>
    </row>
    <row r="56" spans="1:9" x14ac:dyDescent="0.2">
      <c r="A56" s="14" t="s">
        <v>181</v>
      </c>
      <c r="B56" s="14"/>
      <c r="C56" s="14"/>
      <c r="D56" s="14"/>
      <c r="E56" s="14"/>
      <c r="F56" s="14"/>
      <c r="G56" s="14"/>
      <c r="H56" s="14"/>
      <c r="I56" s="14"/>
    </row>
    <row r="57" spans="1:9" x14ac:dyDescent="0.2">
      <c r="A57" s="14" t="s">
        <v>182</v>
      </c>
      <c r="B57" s="14"/>
      <c r="C57" s="14"/>
      <c r="D57" s="14"/>
      <c r="E57" s="14"/>
      <c r="F57" s="14"/>
      <c r="G57" s="14"/>
      <c r="H57" s="14"/>
      <c r="I57" s="14"/>
    </row>
    <row r="58" spans="1:9" x14ac:dyDescent="0.2">
      <c r="A58" s="14" t="s">
        <v>183</v>
      </c>
      <c r="B58" s="14"/>
      <c r="C58" s="14"/>
      <c r="D58" s="14"/>
      <c r="E58" s="14"/>
      <c r="F58" s="14"/>
      <c r="G58" s="14"/>
      <c r="H58" s="14"/>
      <c r="I58" s="14"/>
    </row>
    <row r="59" spans="1:9" x14ac:dyDescent="0.2">
      <c r="A59" s="14" t="s">
        <v>184</v>
      </c>
      <c r="B59" s="14"/>
      <c r="C59" s="14"/>
      <c r="D59" s="14"/>
      <c r="E59" s="14"/>
      <c r="F59" s="14"/>
      <c r="G59" s="14"/>
      <c r="H59" s="14"/>
      <c r="I59" s="14"/>
    </row>
    <row r="60" spans="1:9" x14ac:dyDescent="0.2">
      <c r="A60" s="14" t="s">
        <v>185</v>
      </c>
      <c r="B60" s="14"/>
      <c r="C60" s="14"/>
      <c r="D60" s="14"/>
      <c r="E60" s="14"/>
      <c r="F60" s="14"/>
      <c r="G60" s="14"/>
      <c r="H60" s="14"/>
      <c r="I60" s="14"/>
    </row>
    <row r="61" spans="1:9" x14ac:dyDescent="0.2">
      <c r="A61" s="14" t="s">
        <v>186</v>
      </c>
      <c r="B61" s="14"/>
      <c r="C61" s="14"/>
      <c r="D61" s="14"/>
      <c r="E61" s="14"/>
      <c r="F61" s="14"/>
      <c r="G61" s="14"/>
      <c r="H61" s="14"/>
      <c r="I61" s="14"/>
    </row>
    <row r="62" spans="1:9" x14ac:dyDescent="0.2">
      <c r="A62" s="14" t="s">
        <v>187</v>
      </c>
      <c r="B62" s="14"/>
      <c r="C62" s="14"/>
      <c r="D62" s="14"/>
      <c r="E62" s="14"/>
      <c r="F62" s="14"/>
      <c r="G62" s="14"/>
      <c r="H62" s="14"/>
      <c r="I62" s="14"/>
    </row>
    <row r="63" spans="1:9" x14ac:dyDescent="0.2">
      <c r="A63" s="14" t="s">
        <v>188</v>
      </c>
      <c r="B63" s="14"/>
      <c r="C63" s="14"/>
      <c r="D63" s="14"/>
      <c r="E63" s="14"/>
      <c r="F63" s="14"/>
      <c r="G63" s="14"/>
      <c r="H63" s="14"/>
      <c r="I63" s="14"/>
    </row>
    <row r="64" spans="1:9" x14ac:dyDescent="0.2">
      <c r="A64" s="14" t="s">
        <v>189</v>
      </c>
      <c r="B64" s="14"/>
      <c r="C64" s="14"/>
      <c r="D64" s="14"/>
      <c r="E64" s="14"/>
      <c r="F64" s="14"/>
      <c r="G64" s="14"/>
      <c r="H64" s="14"/>
      <c r="I64" s="14"/>
    </row>
    <row r="65" spans="1:9" x14ac:dyDescent="0.2">
      <c r="A65" s="14" t="s">
        <v>190</v>
      </c>
      <c r="B65" s="14"/>
      <c r="C65" s="14"/>
      <c r="D65" s="14"/>
      <c r="E65" s="14"/>
      <c r="F65" s="14"/>
      <c r="G65" s="14"/>
      <c r="H65" s="14"/>
      <c r="I65" s="14"/>
    </row>
    <row r="66" spans="1:9" x14ac:dyDescent="0.2">
      <c r="A66" s="14" t="s">
        <v>191</v>
      </c>
      <c r="B66" s="14"/>
      <c r="C66" s="14"/>
      <c r="D66" s="14"/>
      <c r="E66" s="14"/>
      <c r="F66" s="14"/>
      <c r="G66" s="14"/>
      <c r="H66" s="14"/>
      <c r="I66" s="14"/>
    </row>
    <row r="67" spans="1:9" x14ac:dyDescent="0.2">
      <c r="A67" s="14" t="s">
        <v>192</v>
      </c>
      <c r="B67" s="14"/>
      <c r="C67" s="14"/>
      <c r="D67" s="14"/>
      <c r="E67" s="14"/>
      <c r="F67" s="14"/>
      <c r="G67" s="14"/>
      <c r="H67" s="14"/>
      <c r="I67" s="14"/>
    </row>
    <row r="68" spans="1:9" x14ac:dyDescent="0.2">
      <c r="A68" s="14" t="s">
        <v>193</v>
      </c>
      <c r="B68" s="14"/>
      <c r="C68" s="14"/>
      <c r="D68" s="14"/>
      <c r="E68" s="14"/>
      <c r="F68" s="14"/>
      <c r="G68" s="14"/>
      <c r="H68" s="14"/>
      <c r="I68" s="14"/>
    </row>
    <row r="69" spans="1:9" x14ac:dyDescent="0.2">
      <c r="A69" s="14" t="s">
        <v>194</v>
      </c>
      <c r="B69" s="14"/>
      <c r="C69" s="14"/>
      <c r="D69" s="14"/>
      <c r="E69" s="14"/>
      <c r="F69" s="14"/>
      <c r="G69" s="14"/>
      <c r="H69" s="14"/>
      <c r="I69" s="14"/>
    </row>
    <row r="70" spans="1:9" x14ac:dyDescent="0.2">
      <c r="A70" s="14" t="s">
        <v>195</v>
      </c>
      <c r="B70" s="14"/>
      <c r="C70" s="14"/>
      <c r="D70" s="14"/>
      <c r="E70" s="14"/>
      <c r="F70" s="14"/>
      <c r="G70" s="14"/>
      <c r="H70" s="14"/>
      <c r="I70" s="14"/>
    </row>
    <row r="71" spans="1:9" x14ac:dyDescent="0.2">
      <c r="A71" s="14" t="s">
        <v>196</v>
      </c>
      <c r="B71" s="14"/>
      <c r="C71" s="14"/>
      <c r="D71" s="14"/>
      <c r="E71" s="14"/>
      <c r="F71" s="14"/>
      <c r="G71" s="14"/>
      <c r="H71" s="14"/>
      <c r="I71" s="14"/>
    </row>
    <row r="72" spans="1:9" x14ac:dyDescent="0.2">
      <c r="A72" s="14" t="s">
        <v>197</v>
      </c>
      <c r="B72" s="14"/>
      <c r="C72" s="14"/>
      <c r="D72" s="14"/>
      <c r="E72" s="14"/>
      <c r="F72" s="14"/>
      <c r="G72" s="14"/>
      <c r="H72" s="14"/>
      <c r="I72" s="14"/>
    </row>
    <row r="73" spans="1:9" x14ac:dyDescent="0.2">
      <c r="A73" s="14" t="s">
        <v>198</v>
      </c>
      <c r="B73" s="14"/>
      <c r="C73" s="14"/>
      <c r="D73" s="14"/>
      <c r="E73" s="14"/>
      <c r="F73" s="14"/>
      <c r="G73" s="14"/>
      <c r="H73" s="14"/>
      <c r="I73" s="14"/>
    </row>
    <row r="74" spans="1:9" x14ac:dyDescent="0.2">
      <c r="A74" s="14"/>
      <c r="B74" s="14"/>
      <c r="C74" s="14"/>
      <c r="D74" s="14"/>
      <c r="E74" s="14"/>
      <c r="F74" s="14"/>
      <c r="G74" s="14"/>
      <c r="H74" s="14"/>
      <c r="I74" s="14"/>
    </row>
    <row r="75" spans="1:9" x14ac:dyDescent="0.2">
      <c r="A75" s="14"/>
      <c r="B75" s="14"/>
      <c r="C75" s="14"/>
      <c r="D75" s="14"/>
      <c r="E75" s="14"/>
      <c r="F75" s="14"/>
      <c r="G75" s="14"/>
      <c r="H75" s="14"/>
      <c r="I75" s="14"/>
    </row>
    <row r="76" spans="1:9" ht="16" x14ac:dyDescent="0.2">
      <c r="B76" s="16" t="s">
        <v>199</v>
      </c>
      <c r="C76" s="17" t="s">
        <v>200</v>
      </c>
      <c r="D76" s="18" t="s">
        <v>201</v>
      </c>
      <c r="E76" s="14"/>
      <c r="F76" s="14"/>
      <c r="G76" s="14"/>
      <c r="H76" s="14"/>
      <c r="I76" s="14"/>
    </row>
    <row r="77" spans="1:9" x14ac:dyDescent="0.2">
      <c r="B77" s="10" t="s">
        <v>202</v>
      </c>
      <c r="C77" s="10" t="s">
        <v>203</v>
      </c>
      <c r="D77" s="10">
        <v>51816415</v>
      </c>
      <c r="E77" s="14"/>
      <c r="F77" s="14"/>
      <c r="G77" s="14"/>
      <c r="H77" s="14"/>
      <c r="I77" s="14"/>
    </row>
    <row r="78" spans="1:9" x14ac:dyDescent="0.2">
      <c r="B78" s="10" t="s">
        <v>204</v>
      </c>
      <c r="C78" s="10" t="s">
        <v>205</v>
      </c>
      <c r="D78" s="10">
        <v>52980901</v>
      </c>
      <c r="E78" s="14"/>
      <c r="F78" s="14"/>
      <c r="G78" s="14"/>
      <c r="H78" s="14"/>
      <c r="I78" s="14"/>
    </row>
    <row r="79" spans="1:9" x14ac:dyDescent="0.2">
      <c r="B79" s="10" t="s">
        <v>206</v>
      </c>
      <c r="C79" s="10" t="s">
        <v>207</v>
      </c>
      <c r="D79" s="10">
        <v>80110291</v>
      </c>
      <c r="E79" s="14"/>
      <c r="F79" s="14"/>
      <c r="G79" s="14"/>
      <c r="H79" s="14"/>
      <c r="I79" s="14"/>
    </row>
    <row r="80" spans="1:9" x14ac:dyDescent="0.2">
      <c r="B80" s="10" t="s">
        <v>208</v>
      </c>
      <c r="C80" s="10" t="s">
        <v>209</v>
      </c>
      <c r="D80" s="10">
        <v>79785547</v>
      </c>
      <c r="E80" s="14"/>
      <c r="F80" s="14"/>
      <c r="G80" s="14"/>
      <c r="H80" s="14"/>
      <c r="I80" s="14"/>
    </row>
    <row r="81" spans="2:9" x14ac:dyDescent="0.2">
      <c r="B81" s="10" t="s">
        <v>210</v>
      </c>
      <c r="C81" s="10" t="s">
        <v>211</v>
      </c>
      <c r="D81" s="10">
        <v>80252607</v>
      </c>
      <c r="E81" s="14"/>
      <c r="F81" s="14"/>
      <c r="G81" s="14"/>
      <c r="H81" s="14"/>
      <c r="I81" s="14"/>
    </row>
    <row r="82" spans="2:9" x14ac:dyDescent="0.2">
      <c r="B82" s="10" t="s">
        <v>212</v>
      </c>
      <c r="C82" s="10" t="s">
        <v>213</v>
      </c>
      <c r="D82" s="10">
        <v>80499017</v>
      </c>
      <c r="E82" s="14"/>
      <c r="F82" s="14"/>
      <c r="G82" s="14"/>
      <c r="H82" s="14"/>
      <c r="I82" s="14"/>
    </row>
    <row r="83" spans="2:9" x14ac:dyDescent="0.2">
      <c r="B83" s="10" t="s">
        <v>214</v>
      </c>
      <c r="C83" s="10" t="s">
        <v>215</v>
      </c>
      <c r="D83" s="10">
        <v>74754353</v>
      </c>
      <c r="E83" s="14"/>
      <c r="F83" s="14"/>
      <c r="G83" s="14"/>
      <c r="H83" s="14"/>
      <c r="I83" s="14"/>
    </row>
    <row r="84" spans="2:9" x14ac:dyDescent="0.2">
      <c r="B84" s="10" t="s">
        <v>216</v>
      </c>
      <c r="C84" s="10" t="s">
        <v>217</v>
      </c>
      <c r="D84" s="10">
        <v>80024546</v>
      </c>
      <c r="E84" s="14"/>
      <c r="F84" s="14"/>
      <c r="G84" s="14"/>
      <c r="H84" s="14"/>
      <c r="I84" s="14"/>
    </row>
    <row r="85" spans="2:9" x14ac:dyDescent="0.2">
      <c r="B85" s="10" t="s">
        <v>218</v>
      </c>
      <c r="C85" s="10" t="s">
        <v>217</v>
      </c>
      <c r="D85" s="10">
        <v>51956852</v>
      </c>
      <c r="E85" s="14"/>
      <c r="F85" s="14"/>
      <c r="G85" s="14"/>
      <c r="H85" s="14"/>
      <c r="I85" s="14"/>
    </row>
    <row r="86" spans="2:9" x14ac:dyDescent="0.2">
      <c r="B86" s="10" t="s">
        <v>219</v>
      </c>
      <c r="C86" s="10" t="s">
        <v>220</v>
      </c>
      <c r="D86" s="10">
        <v>79501872</v>
      </c>
      <c r="E86" s="14"/>
      <c r="F86" s="14"/>
      <c r="G86" s="14"/>
      <c r="H86" s="14"/>
      <c r="I86" s="14"/>
    </row>
    <row r="87" spans="2:9" x14ac:dyDescent="0.2">
      <c r="B87" s="10" t="s">
        <v>221</v>
      </c>
      <c r="C87" s="10" t="s">
        <v>222</v>
      </c>
      <c r="D87" s="10">
        <v>79653803</v>
      </c>
      <c r="E87" s="14"/>
      <c r="F87" s="14"/>
      <c r="G87" s="14"/>
      <c r="H87" s="14"/>
      <c r="I87" s="14"/>
    </row>
    <row r="88" spans="2:9" x14ac:dyDescent="0.2">
      <c r="B88" s="10" t="s">
        <v>223</v>
      </c>
      <c r="C88" s="10" t="s">
        <v>217</v>
      </c>
      <c r="D88" s="10">
        <v>52377143</v>
      </c>
      <c r="E88" s="14"/>
      <c r="F88" s="14"/>
      <c r="G88" s="14"/>
      <c r="H88" s="14"/>
      <c r="I88" s="14"/>
    </row>
    <row r="89" spans="2:9" x14ac:dyDescent="0.2">
      <c r="B89" s="10" t="s">
        <v>224</v>
      </c>
      <c r="C89" s="10" t="s">
        <v>225</v>
      </c>
      <c r="D89" s="10">
        <v>12970943</v>
      </c>
      <c r="E89" s="14"/>
      <c r="F89" s="14"/>
      <c r="G89" s="14"/>
      <c r="H89" s="14"/>
      <c r="I89" s="14"/>
    </row>
    <row r="90" spans="2:9" x14ac:dyDescent="0.2">
      <c r="B90" s="10" t="s">
        <v>226</v>
      </c>
      <c r="C90" s="10" t="s">
        <v>227</v>
      </c>
      <c r="D90" s="10">
        <v>80095259</v>
      </c>
      <c r="E90" s="14"/>
      <c r="F90" s="14"/>
      <c r="G90" s="14"/>
      <c r="H90" s="14"/>
      <c r="I90" s="14"/>
    </row>
    <row r="91" spans="2:9" x14ac:dyDescent="0.2">
      <c r="B91" s="10" t="s">
        <v>228</v>
      </c>
      <c r="C91" s="10" t="s">
        <v>229</v>
      </c>
      <c r="D91" s="10">
        <v>80513360</v>
      </c>
      <c r="E91" s="14"/>
      <c r="F91" s="14"/>
      <c r="G91" s="14"/>
      <c r="H91" s="14"/>
      <c r="I91" s="14"/>
    </row>
    <row r="92" spans="2:9" x14ac:dyDescent="0.2">
      <c r="B92" s="10" t="s">
        <v>230</v>
      </c>
      <c r="C92" s="10" t="s">
        <v>231</v>
      </c>
      <c r="D92" s="10">
        <v>80012878</v>
      </c>
      <c r="E92" s="14"/>
      <c r="F92" s="14"/>
      <c r="G92" s="14"/>
      <c r="H92" s="14"/>
      <c r="I92" s="14"/>
    </row>
    <row r="93" spans="2:9" x14ac:dyDescent="0.2">
      <c r="B93" s="10" t="s">
        <v>232</v>
      </c>
      <c r="C93" s="10" t="s">
        <v>233</v>
      </c>
      <c r="D93" s="10">
        <v>47440658</v>
      </c>
      <c r="E93" s="14"/>
      <c r="F93" s="14"/>
      <c r="G93" s="14"/>
      <c r="H93" s="14"/>
      <c r="I93" s="14"/>
    </row>
  </sheetData>
  <autoFilter ref="A1:I73" xr:uid="{00000000-0009-0000-0000-000002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8"/>
  <sheetViews>
    <sheetView workbookViewId="0">
      <selection activeCell="G11" sqref="G11"/>
    </sheetView>
  </sheetViews>
  <sheetFormatPr baseColWidth="10" defaultColWidth="9.1640625" defaultRowHeight="15" x14ac:dyDescent="0.2"/>
  <cols>
    <col min="2" max="2" width="15.83203125" customWidth="1"/>
    <col min="3" max="3" width="10.6640625" customWidth="1"/>
    <col min="5" max="5" width="13.5" customWidth="1"/>
    <col min="6" max="6" width="14.83203125" customWidth="1"/>
    <col min="7" max="7" width="18.1640625" customWidth="1"/>
    <col min="8" max="8" width="14.5" customWidth="1"/>
    <col min="9" max="9" width="11.1640625" customWidth="1"/>
    <col min="10" max="10" width="11.5" customWidth="1"/>
    <col min="11" max="11" width="14.33203125" customWidth="1"/>
    <col min="12" max="12" width="13.1640625" customWidth="1"/>
    <col min="13" max="13" width="14" customWidth="1"/>
    <col min="15" max="15" width="32.1640625" customWidth="1"/>
    <col min="16" max="16" width="14.1640625" customWidth="1"/>
    <col min="17" max="17" width="15.5" customWidth="1"/>
    <col min="18" max="18" width="17.33203125" customWidth="1"/>
    <col min="20" max="21" width="15.6640625" customWidth="1"/>
    <col min="23" max="23" width="19.5" customWidth="1"/>
    <col min="24" max="34" width="16" customWidth="1"/>
    <col min="35" max="52" width="21" customWidth="1"/>
    <col min="53" max="61" width="23.5" customWidth="1"/>
    <col min="62" max="62" width="13.83203125" customWidth="1"/>
  </cols>
  <sheetData>
    <row r="1" spans="1:68" s="10" customFormat="1" ht="43.5" customHeight="1" x14ac:dyDescent="0.2">
      <c r="A1" s="19" t="s">
        <v>18</v>
      </c>
      <c r="B1" s="20" t="s">
        <v>19</v>
      </c>
      <c r="C1" s="20" t="s">
        <v>234</v>
      </c>
      <c r="D1" s="21" t="s">
        <v>20</v>
      </c>
      <c r="E1" s="22" t="s">
        <v>235</v>
      </c>
      <c r="F1" s="23" t="s">
        <v>21</v>
      </c>
      <c r="G1" s="24" t="s">
        <v>22</v>
      </c>
      <c r="H1" s="23" t="s">
        <v>23</v>
      </c>
      <c r="I1" s="24" t="s">
        <v>24</v>
      </c>
      <c r="J1" s="25" t="s">
        <v>25</v>
      </c>
      <c r="K1" s="25" t="s">
        <v>26</v>
      </c>
      <c r="L1" s="26" t="s">
        <v>27</v>
      </c>
      <c r="M1" s="27" t="s">
        <v>28</v>
      </c>
      <c r="N1" s="23" t="s">
        <v>29</v>
      </c>
      <c r="O1" s="28" t="s">
        <v>30</v>
      </c>
      <c r="P1" s="29" t="s">
        <v>236</v>
      </c>
      <c r="Q1" s="30" t="s">
        <v>237</v>
      </c>
      <c r="R1" s="31" t="s">
        <v>238</v>
      </c>
      <c r="S1" s="31" t="s">
        <v>239</v>
      </c>
      <c r="T1" s="32" t="s">
        <v>240</v>
      </c>
      <c r="U1" s="32" t="s">
        <v>241</v>
      </c>
      <c r="V1" s="32" t="s">
        <v>242</v>
      </c>
      <c r="W1" s="32" t="s">
        <v>243</v>
      </c>
      <c r="X1" s="32" t="s">
        <v>244</v>
      </c>
      <c r="Y1" s="32" t="s">
        <v>245</v>
      </c>
      <c r="Z1" s="33" t="s">
        <v>246</v>
      </c>
      <c r="AA1" s="34" t="s">
        <v>247</v>
      </c>
      <c r="AB1" s="31" t="s">
        <v>248</v>
      </c>
      <c r="AC1" s="32" t="s">
        <v>249</v>
      </c>
      <c r="AD1" s="29" t="s">
        <v>250</v>
      </c>
      <c r="AE1" s="35" t="s">
        <v>68</v>
      </c>
      <c r="AF1" s="35" t="s">
        <v>251</v>
      </c>
      <c r="AG1" s="36" t="s">
        <v>252</v>
      </c>
      <c r="AH1" s="36" t="s">
        <v>253</v>
      </c>
      <c r="AI1" s="37" t="s">
        <v>254</v>
      </c>
      <c r="AJ1" s="38" t="s">
        <v>255</v>
      </c>
      <c r="AK1" s="39" t="s">
        <v>256</v>
      </c>
      <c r="AL1" s="40" t="s">
        <v>257</v>
      </c>
      <c r="AM1" s="41" t="s">
        <v>31</v>
      </c>
      <c r="AN1" s="42" t="s">
        <v>32</v>
      </c>
      <c r="AO1" s="43" t="s">
        <v>33</v>
      </c>
      <c r="AP1" s="44" t="s">
        <v>34</v>
      </c>
      <c r="AQ1" s="38" t="s">
        <v>35</v>
      </c>
      <c r="AR1" s="45" t="s">
        <v>258</v>
      </c>
      <c r="AS1" s="45" t="s">
        <v>259</v>
      </c>
      <c r="AT1" s="44" t="s">
        <v>260</v>
      </c>
      <c r="AU1" s="46" t="s">
        <v>261</v>
      </c>
      <c r="AV1" s="47" t="s">
        <v>262</v>
      </c>
      <c r="AW1" s="35" t="s">
        <v>36</v>
      </c>
      <c r="AX1" s="20" t="s">
        <v>199</v>
      </c>
      <c r="AY1" s="48" t="s">
        <v>200</v>
      </c>
      <c r="AZ1" s="40" t="s">
        <v>263</v>
      </c>
      <c r="BA1" s="40" t="s">
        <v>264</v>
      </c>
      <c r="BB1" s="40" t="s">
        <v>265</v>
      </c>
      <c r="BC1" s="49" t="s">
        <v>266</v>
      </c>
      <c r="BD1" s="50" t="s">
        <v>267</v>
      </c>
      <c r="BE1" s="27" t="s">
        <v>268</v>
      </c>
      <c r="BF1" s="51" t="s">
        <v>269</v>
      </c>
      <c r="BG1" s="35" t="s">
        <v>270</v>
      </c>
      <c r="BH1" s="46" t="s">
        <v>271</v>
      </c>
      <c r="BI1" s="52" t="s">
        <v>272</v>
      </c>
      <c r="BJ1" s="19" t="s">
        <v>273</v>
      </c>
      <c r="BK1" s="53"/>
      <c r="BL1" s="54"/>
      <c r="BM1" s="54"/>
      <c r="BN1" s="54"/>
      <c r="BO1" s="54"/>
      <c r="BP1" s="54"/>
    </row>
    <row r="2" spans="1:68" s="10" customFormat="1" x14ac:dyDescent="0.2">
      <c r="A2" s="55">
        <v>1</v>
      </c>
      <c r="B2" s="56" t="s">
        <v>274</v>
      </c>
      <c r="C2" s="57" t="s">
        <v>275</v>
      </c>
      <c r="D2" s="57" t="s">
        <v>275</v>
      </c>
      <c r="E2" s="57" t="s">
        <v>275</v>
      </c>
      <c r="F2" s="57" t="s">
        <v>275</v>
      </c>
      <c r="G2" s="57" t="s">
        <v>275</v>
      </c>
      <c r="H2" s="57" t="s">
        <v>275</v>
      </c>
      <c r="I2" s="57" t="s">
        <v>275</v>
      </c>
      <c r="J2" s="57" t="s">
        <v>275</v>
      </c>
      <c r="K2" s="57" t="s">
        <v>275</v>
      </c>
      <c r="L2" s="57" t="s">
        <v>275</v>
      </c>
      <c r="M2" s="57" t="s">
        <v>275</v>
      </c>
      <c r="N2" s="57" t="s">
        <v>275</v>
      </c>
      <c r="O2" s="57" t="s">
        <v>275</v>
      </c>
      <c r="P2" s="57" t="s">
        <v>275</v>
      </c>
      <c r="Q2" s="57" t="s">
        <v>275</v>
      </c>
      <c r="R2" s="57" t="s">
        <v>275</v>
      </c>
      <c r="S2" s="57" t="s">
        <v>275</v>
      </c>
      <c r="T2" s="57" t="s">
        <v>275</v>
      </c>
      <c r="U2" s="57" t="s">
        <v>275</v>
      </c>
      <c r="V2" s="57" t="s">
        <v>275</v>
      </c>
      <c r="W2" s="57" t="s">
        <v>275</v>
      </c>
      <c r="X2" s="57" t="s">
        <v>275</v>
      </c>
      <c r="Y2" s="57" t="s">
        <v>275</v>
      </c>
      <c r="Z2" s="57" t="s">
        <v>275</v>
      </c>
      <c r="AA2" s="57" t="s">
        <v>275</v>
      </c>
      <c r="AB2" s="57" t="s">
        <v>275</v>
      </c>
      <c r="AC2" s="57" t="s">
        <v>275</v>
      </c>
      <c r="AD2" s="57" t="s">
        <v>275</v>
      </c>
      <c r="AE2" s="57" t="s">
        <v>275</v>
      </c>
      <c r="AF2" s="57" t="s">
        <v>275</v>
      </c>
      <c r="AG2" s="57" t="s">
        <v>275</v>
      </c>
      <c r="AH2" s="57" t="s">
        <v>275</v>
      </c>
      <c r="AI2" s="57" t="s">
        <v>275</v>
      </c>
      <c r="AJ2" s="57" t="s">
        <v>275</v>
      </c>
      <c r="AK2" s="57" t="s">
        <v>275</v>
      </c>
      <c r="AL2" s="57" t="s">
        <v>275</v>
      </c>
      <c r="AM2" s="57" t="s">
        <v>275</v>
      </c>
      <c r="AN2" s="57" t="s">
        <v>275</v>
      </c>
      <c r="AO2" s="57" t="s">
        <v>275</v>
      </c>
      <c r="AP2" s="57" t="s">
        <v>275</v>
      </c>
      <c r="AQ2" s="57" t="s">
        <v>275</v>
      </c>
      <c r="AR2" s="57" t="s">
        <v>275</v>
      </c>
      <c r="AS2" s="57" t="s">
        <v>275</v>
      </c>
      <c r="AT2" s="57" t="s">
        <v>275</v>
      </c>
      <c r="AU2" s="57" t="s">
        <v>275</v>
      </c>
      <c r="AV2" s="57" t="s">
        <v>275</v>
      </c>
      <c r="AW2" s="57" t="s">
        <v>275</v>
      </c>
      <c r="AX2" s="57" t="s">
        <v>275</v>
      </c>
      <c r="AY2" s="57" t="s">
        <v>275</v>
      </c>
      <c r="AZ2" s="57" t="s">
        <v>275</v>
      </c>
      <c r="BA2" s="57" t="s">
        <v>275</v>
      </c>
      <c r="BB2" s="57" t="s">
        <v>275</v>
      </c>
      <c r="BC2" s="57" t="s">
        <v>275</v>
      </c>
      <c r="BD2" s="57" t="s">
        <v>275</v>
      </c>
      <c r="BE2" s="57" t="s">
        <v>275</v>
      </c>
      <c r="BF2" s="57" t="s">
        <v>275</v>
      </c>
      <c r="BG2" s="57" t="s">
        <v>275</v>
      </c>
      <c r="BH2" s="57" t="s">
        <v>275</v>
      </c>
      <c r="BI2" s="57" t="s">
        <v>275</v>
      </c>
      <c r="BJ2" s="57" t="s">
        <v>275</v>
      </c>
      <c r="BK2" s="57" t="s">
        <v>275</v>
      </c>
      <c r="BL2" s="54"/>
      <c r="BM2" s="54"/>
      <c r="BN2" s="54"/>
      <c r="BO2" s="54"/>
      <c r="BP2" s="54"/>
    </row>
    <row r="3" spans="1:68" s="10" customFormat="1" x14ac:dyDescent="0.2">
      <c r="A3" s="55">
        <v>2</v>
      </c>
      <c r="B3" s="56" t="s">
        <v>276</v>
      </c>
      <c r="C3" s="57" t="s">
        <v>275</v>
      </c>
      <c r="D3" s="57" t="s">
        <v>275</v>
      </c>
      <c r="E3" s="57" t="s">
        <v>275</v>
      </c>
      <c r="F3" s="57" t="s">
        <v>275</v>
      </c>
      <c r="G3" s="57" t="s">
        <v>275</v>
      </c>
      <c r="H3" s="57" t="s">
        <v>275</v>
      </c>
      <c r="I3" s="57" t="s">
        <v>275</v>
      </c>
      <c r="J3" s="57" t="s">
        <v>275</v>
      </c>
      <c r="K3" s="57" t="s">
        <v>275</v>
      </c>
      <c r="L3" s="57" t="s">
        <v>275</v>
      </c>
      <c r="M3" s="57" t="s">
        <v>275</v>
      </c>
      <c r="N3" s="57" t="s">
        <v>275</v>
      </c>
      <c r="O3" s="57" t="s">
        <v>275</v>
      </c>
      <c r="P3" s="57" t="s">
        <v>275</v>
      </c>
      <c r="Q3" s="57" t="s">
        <v>275</v>
      </c>
      <c r="R3" s="57" t="s">
        <v>275</v>
      </c>
      <c r="S3" s="57" t="s">
        <v>275</v>
      </c>
      <c r="T3" s="57" t="s">
        <v>275</v>
      </c>
      <c r="U3" s="57" t="s">
        <v>275</v>
      </c>
      <c r="V3" s="57" t="s">
        <v>275</v>
      </c>
      <c r="W3" s="57" t="s">
        <v>275</v>
      </c>
      <c r="X3" s="57" t="s">
        <v>275</v>
      </c>
      <c r="Y3" s="57" t="s">
        <v>275</v>
      </c>
      <c r="Z3" s="57" t="s">
        <v>275</v>
      </c>
      <c r="AA3" s="57" t="s">
        <v>275</v>
      </c>
      <c r="AB3" s="57" t="s">
        <v>275</v>
      </c>
      <c r="AC3" s="57" t="s">
        <v>275</v>
      </c>
      <c r="AD3" s="57" t="s">
        <v>275</v>
      </c>
      <c r="AE3" s="57" t="s">
        <v>275</v>
      </c>
      <c r="AF3" s="57" t="s">
        <v>275</v>
      </c>
      <c r="AG3" s="57" t="s">
        <v>275</v>
      </c>
      <c r="AH3" s="57" t="s">
        <v>275</v>
      </c>
      <c r="AI3" s="57" t="s">
        <v>275</v>
      </c>
      <c r="AJ3" s="57" t="s">
        <v>275</v>
      </c>
      <c r="AK3" s="57" t="s">
        <v>275</v>
      </c>
      <c r="AL3" s="57" t="s">
        <v>275</v>
      </c>
      <c r="AM3" s="57" t="s">
        <v>275</v>
      </c>
      <c r="AN3" s="57" t="s">
        <v>275</v>
      </c>
      <c r="AO3" s="57" t="s">
        <v>275</v>
      </c>
      <c r="AP3" s="57" t="s">
        <v>275</v>
      </c>
      <c r="AQ3" s="57" t="s">
        <v>275</v>
      </c>
      <c r="AR3" s="57" t="s">
        <v>275</v>
      </c>
      <c r="AS3" s="57" t="s">
        <v>275</v>
      </c>
      <c r="AT3" s="57" t="s">
        <v>275</v>
      </c>
      <c r="AU3" s="57" t="s">
        <v>275</v>
      </c>
      <c r="AV3" s="57" t="s">
        <v>275</v>
      </c>
      <c r="AW3" s="57" t="s">
        <v>275</v>
      </c>
      <c r="AX3" s="57" t="s">
        <v>275</v>
      </c>
      <c r="AY3" s="57" t="s">
        <v>275</v>
      </c>
      <c r="AZ3" s="57" t="s">
        <v>275</v>
      </c>
      <c r="BA3" s="57" t="s">
        <v>275</v>
      </c>
      <c r="BB3" s="57" t="s">
        <v>275</v>
      </c>
      <c r="BC3" s="57" t="s">
        <v>275</v>
      </c>
      <c r="BD3" s="57" t="s">
        <v>275</v>
      </c>
      <c r="BE3" s="57" t="s">
        <v>275</v>
      </c>
      <c r="BF3" s="57" t="s">
        <v>275</v>
      </c>
      <c r="BG3" s="57" t="s">
        <v>275</v>
      </c>
      <c r="BH3" s="57" t="s">
        <v>275</v>
      </c>
      <c r="BI3" s="57" t="s">
        <v>275</v>
      </c>
      <c r="BJ3" s="57" t="s">
        <v>275</v>
      </c>
      <c r="BK3" s="57" t="s">
        <v>275</v>
      </c>
      <c r="BL3" s="54"/>
      <c r="BM3" s="54"/>
      <c r="BN3" s="54"/>
      <c r="BO3" s="54"/>
      <c r="BP3" s="54"/>
    </row>
    <row r="4" spans="1:68" s="10" customFormat="1" x14ac:dyDescent="0.2">
      <c r="A4" s="58">
        <v>11</v>
      </c>
      <c r="B4" s="9" t="s">
        <v>277</v>
      </c>
      <c r="C4" s="57" t="s">
        <v>275</v>
      </c>
      <c r="D4" s="57" t="s">
        <v>275</v>
      </c>
      <c r="E4" s="57" t="s">
        <v>275</v>
      </c>
      <c r="F4" s="57" t="s">
        <v>275</v>
      </c>
      <c r="G4" s="57" t="s">
        <v>275</v>
      </c>
      <c r="H4" s="57" t="s">
        <v>275</v>
      </c>
      <c r="I4" s="57" t="s">
        <v>275</v>
      </c>
      <c r="J4" s="57" t="s">
        <v>275</v>
      </c>
      <c r="K4" s="57" t="s">
        <v>275</v>
      </c>
      <c r="L4" s="59" t="s">
        <v>278</v>
      </c>
      <c r="M4" s="57" t="s">
        <v>275</v>
      </c>
      <c r="N4" s="5" t="s">
        <v>279</v>
      </c>
      <c r="O4" s="9" t="s">
        <v>280</v>
      </c>
      <c r="P4" s="57" t="s">
        <v>275</v>
      </c>
      <c r="Q4" s="57" t="s">
        <v>275</v>
      </c>
      <c r="R4" s="57" t="s">
        <v>275</v>
      </c>
      <c r="S4" s="57" t="s">
        <v>275</v>
      </c>
      <c r="T4" s="57" t="s">
        <v>275</v>
      </c>
      <c r="U4" s="57" t="s">
        <v>275</v>
      </c>
      <c r="V4" s="57" t="s">
        <v>275</v>
      </c>
      <c r="W4" s="57" t="s">
        <v>275</v>
      </c>
      <c r="X4" s="57" t="s">
        <v>275</v>
      </c>
      <c r="Y4" s="57" t="s">
        <v>275</v>
      </c>
      <c r="Z4" s="57" t="s">
        <v>275</v>
      </c>
      <c r="AA4" s="57" t="s">
        <v>275</v>
      </c>
      <c r="AB4" s="57" t="s">
        <v>275</v>
      </c>
      <c r="AC4" s="57" t="s">
        <v>275</v>
      </c>
      <c r="AD4" s="57" t="s">
        <v>275</v>
      </c>
      <c r="AE4" s="57" t="s">
        <v>275</v>
      </c>
      <c r="AF4" s="57" t="s">
        <v>275</v>
      </c>
      <c r="AG4" s="57" t="s">
        <v>275</v>
      </c>
      <c r="AH4" s="57" t="s">
        <v>275</v>
      </c>
      <c r="AI4" s="57" t="s">
        <v>275</v>
      </c>
      <c r="AJ4" s="57" t="s">
        <v>275</v>
      </c>
      <c r="AK4" s="57" t="s">
        <v>275</v>
      </c>
      <c r="AL4" s="57" t="s">
        <v>275</v>
      </c>
      <c r="AM4" s="57" t="s">
        <v>275</v>
      </c>
      <c r="AN4" s="57" t="s">
        <v>275</v>
      </c>
      <c r="AO4" s="57" t="s">
        <v>275</v>
      </c>
      <c r="AP4" s="57" t="s">
        <v>275</v>
      </c>
      <c r="AQ4" s="57" t="s">
        <v>275</v>
      </c>
      <c r="AR4" s="57" t="s">
        <v>275</v>
      </c>
      <c r="AS4" s="57" t="s">
        <v>275</v>
      </c>
      <c r="AT4" s="57" t="s">
        <v>275</v>
      </c>
      <c r="AU4" s="57" t="s">
        <v>275</v>
      </c>
      <c r="AV4" s="57" t="s">
        <v>275</v>
      </c>
      <c r="AW4" s="57" t="s">
        <v>275</v>
      </c>
      <c r="AX4" s="57" t="s">
        <v>275</v>
      </c>
      <c r="AY4" s="57" t="s">
        <v>275</v>
      </c>
      <c r="AZ4" s="57" t="s">
        <v>275</v>
      </c>
      <c r="BA4" s="57" t="s">
        <v>275</v>
      </c>
      <c r="BB4" s="57" t="s">
        <v>275</v>
      </c>
      <c r="BC4" s="57" t="s">
        <v>275</v>
      </c>
      <c r="BD4" s="57" t="s">
        <v>275</v>
      </c>
      <c r="BE4" s="57" t="s">
        <v>275</v>
      </c>
      <c r="BF4" s="57" t="s">
        <v>275</v>
      </c>
      <c r="BG4" s="57" t="s">
        <v>275</v>
      </c>
      <c r="BH4" s="57" t="s">
        <v>275</v>
      </c>
      <c r="BI4" s="57" t="s">
        <v>275</v>
      </c>
      <c r="BJ4" s="57" t="s">
        <v>275</v>
      </c>
      <c r="BK4" s="57" t="s">
        <v>275</v>
      </c>
      <c r="BL4" s="12"/>
      <c r="BM4" s="12"/>
      <c r="BN4" s="12"/>
      <c r="BO4" s="12"/>
      <c r="BP4" s="12"/>
    </row>
    <row r="5" spans="1:68" s="10" customFormat="1" x14ac:dyDescent="0.2">
      <c r="A5" s="58">
        <v>79</v>
      </c>
      <c r="B5" s="9" t="s">
        <v>281</v>
      </c>
      <c r="C5" s="57" t="s">
        <v>275</v>
      </c>
      <c r="D5" s="57" t="s">
        <v>275</v>
      </c>
      <c r="E5" s="57" t="s">
        <v>275</v>
      </c>
      <c r="F5" s="57" t="s">
        <v>275</v>
      </c>
      <c r="G5" s="57" t="s">
        <v>275</v>
      </c>
      <c r="H5" s="57" t="s">
        <v>275</v>
      </c>
      <c r="I5" s="57" t="s">
        <v>275</v>
      </c>
      <c r="J5" s="57" t="s">
        <v>275</v>
      </c>
      <c r="K5" s="57" t="s">
        <v>275</v>
      </c>
      <c r="L5" s="9" t="s">
        <v>278</v>
      </c>
      <c r="M5" s="57" t="s">
        <v>275</v>
      </c>
      <c r="N5" s="9"/>
      <c r="O5" s="9" t="s">
        <v>282</v>
      </c>
      <c r="P5" s="57" t="s">
        <v>275</v>
      </c>
      <c r="Q5" s="57" t="s">
        <v>275</v>
      </c>
      <c r="R5" s="57" t="s">
        <v>275</v>
      </c>
      <c r="S5" s="57" t="s">
        <v>275</v>
      </c>
      <c r="T5" s="57" t="s">
        <v>275</v>
      </c>
      <c r="U5" s="57" t="s">
        <v>275</v>
      </c>
      <c r="V5" s="57" t="s">
        <v>275</v>
      </c>
      <c r="W5" s="57" t="s">
        <v>275</v>
      </c>
      <c r="X5" s="57" t="s">
        <v>275</v>
      </c>
      <c r="Y5" s="57" t="s">
        <v>275</v>
      </c>
      <c r="Z5" s="57" t="s">
        <v>275</v>
      </c>
      <c r="AA5" s="57" t="s">
        <v>275</v>
      </c>
      <c r="AB5" s="57" t="s">
        <v>275</v>
      </c>
      <c r="AC5" s="57" t="s">
        <v>275</v>
      </c>
      <c r="AD5" s="57" t="s">
        <v>275</v>
      </c>
      <c r="AE5" s="57" t="s">
        <v>275</v>
      </c>
      <c r="AF5" s="57" t="s">
        <v>275</v>
      </c>
      <c r="AG5" s="57" t="s">
        <v>275</v>
      </c>
      <c r="AH5" s="57" t="s">
        <v>275</v>
      </c>
      <c r="AI5" s="57" t="s">
        <v>275</v>
      </c>
      <c r="AJ5" s="57" t="s">
        <v>275</v>
      </c>
      <c r="AK5" s="57" t="s">
        <v>275</v>
      </c>
      <c r="AL5" s="57" t="s">
        <v>275</v>
      </c>
      <c r="AM5" s="57" t="s">
        <v>275</v>
      </c>
      <c r="AN5" s="57" t="s">
        <v>275</v>
      </c>
      <c r="AO5" s="57" t="s">
        <v>275</v>
      </c>
      <c r="AP5" s="57" t="s">
        <v>275</v>
      </c>
      <c r="AQ5" s="57" t="s">
        <v>275</v>
      </c>
      <c r="AR5" s="57" t="s">
        <v>275</v>
      </c>
      <c r="AS5" s="57" t="s">
        <v>275</v>
      </c>
      <c r="AT5" s="57" t="s">
        <v>275</v>
      </c>
      <c r="AU5" s="57" t="s">
        <v>275</v>
      </c>
      <c r="AV5" s="57" t="s">
        <v>275</v>
      </c>
      <c r="AW5" s="57" t="s">
        <v>275</v>
      </c>
      <c r="AX5" s="57" t="s">
        <v>275</v>
      </c>
      <c r="AY5" s="57" t="s">
        <v>275</v>
      </c>
      <c r="AZ5" s="57" t="s">
        <v>275</v>
      </c>
      <c r="BA5" s="57" t="s">
        <v>275</v>
      </c>
      <c r="BB5" s="57" t="s">
        <v>275</v>
      </c>
      <c r="BC5" s="57" t="s">
        <v>275</v>
      </c>
      <c r="BD5" s="57" t="s">
        <v>275</v>
      </c>
      <c r="BE5" s="57" t="s">
        <v>275</v>
      </c>
      <c r="BF5" s="57" t="s">
        <v>275</v>
      </c>
      <c r="BG5" s="57" t="s">
        <v>275</v>
      </c>
      <c r="BH5" s="57" t="s">
        <v>275</v>
      </c>
      <c r="BI5" s="57" t="s">
        <v>275</v>
      </c>
      <c r="BJ5" s="57" t="s">
        <v>275</v>
      </c>
      <c r="BK5" s="57" t="s">
        <v>275</v>
      </c>
      <c r="BL5" s="12"/>
      <c r="BM5" s="12"/>
      <c r="BN5" s="12"/>
      <c r="BO5" s="12"/>
      <c r="BP5" s="12"/>
    </row>
    <row r="6" spans="1:68" s="10" customFormat="1" x14ac:dyDescent="0.2">
      <c r="A6" s="58">
        <v>115</v>
      </c>
      <c r="B6" s="9" t="s">
        <v>283</v>
      </c>
      <c r="C6" s="57" t="s">
        <v>275</v>
      </c>
      <c r="D6" s="57" t="s">
        <v>275</v>
      </c>
      <c r="E6" s="57" t="s">
        <v>275</v>
      </c>
      <c r="F6" s="57" t="s">
        <v>275</v>
      </c>
      <c r="G6" s="57" t="s">
        <v>275</v>
      </c>
      <c r="H6" s="57" t="s">
        <v>275</v>
      </c>
      <c r="I6" s="57" t="s">
        <v>275</v>
      </c>
      <c r="J6" s="57" t="s">
        <v>275</v>
      </c>
      <c r="K6" s="57" t="s">
        <v>275</v>
      </c>
      <c r="L6" s="9" t="s">
        <v>278</v>
      </c>
      <c r="M6" s="57" t="s">
        <v>275</v>
      </c>
      <c r="N6" s="9" t="s">
        <v>284</v>
      </c>
      <c r="O6" s="9" t="s">
        <v>56</v>
      </c>
      <c r="P6" s="57" t="s">
        <v>275</v>
      </c>
      <c r="Q6" s="57" t="s">
        <v>275</v>
      </c>
      <c r="R6" s="57" t="s">
        <v>275</v>
      </c>
      <c r="S6" s="57" t="s">
        <v>275</v>
      </c>
      <c r="T6" s="57" t="s">
        <v>275</v>
      </c>
      <c r="U6" s="57" t="s">
        <v>275</v>
      </c>
      <c r="V6" s="57" t="s">
        <v>275</v>
      </c>
      <c r="W6" s="57" t="s">
        <v>275</v>
      </c>
      <c r="X6" s="57" t="s">
        <v>275</v>
      </c>
      <c r="Y6" s="57" t="s">
        <v>275</v>
      </c>
      <c r="Z6" s="57" t="s">
        <v>275</v>
      </c>
      <c r="AA6" s="57" t="s">
        <v>275</v>
      </c>
      <c r="AB6" s="57" t="s">
        <v>275</v>
      </c>
      <c r="AC6" s="57" t="s">
        <v>275</v>
      </c>
      <c r="AD6" s="57" t="s">
        <v>275</v>
      </c>
      <c r="AE6" s="57" t="s">
        <v>275</v>
      </c>
      <c r="AF6" s="57" t="s">
        <v>275</v>
      </c>
      <c r="AG6" s="57" t="s">
        <v>275</v>
      </c>
      <c r="AH6" s="57" t="s">
        <v>275</v>
      </c>
      <c r="AI6" s="57" t="s">
        <v>275</v>
      </c>
      <c r="AJ6" s="57" t="s">
        <v>275</v>
      </c>
      <c r="AK6" s="57" t="s">
        <v>275</v>
      </c>
      <c r="AL6" s="57" t="s">
        <v>275</v>
      </c>
      <c r="AM6" s="57" t="s">
        <v>275</v>
      </c>
      <c r="AN6" s="57" t="s">
        <v>275</v>
      </c>
      <c r="AO6" s="57" t="s">
        <v>275</v>
      </c>
      <c r="AP6" s="57" t="s">
        <v>275</v>
      </c>
      <c r="AQ6" s="57" t="s">
        <v>275</v>
      </c>
      <c r="AR6" s="57" t="s">
        <v>275</v>
      </c>
      <c r="AS6" s="57" t="s">
        <v>275</v>
      </c>
      <c r="AT6" s="57" t="s">
        <v>275</v>
      </c>
      <c r="AU6" s="57" t="s">
        <v>275</v>
      </c>
      <c r="AV6" s="57" t="s">
        <v>275</v>
      </c>
      <c r="AW6" s="57" t="s">
        <v>275</v>
      </c>
      <c r="AX6" s="57" t="s">
        <v>275</v>
      </c>
      <c r="AY6" s="57" t="s">
        <v>275</v>
      </c>
      <c r="AZ6" s="57" t="s">
        <v>275</v>
      </c>
      <c r="BA6" s="57" t="s">
        <v>275</v>
      </c>
      <c r="BB6" s="57" t="s">
        <v>275</v>
      </c>
      <c r="BC6" s="57" t="s">
        <v>275</v>
      </c>
      <c r="BD6" s="57" t="s">
        <v>275</v>
      </c>
      <c r="BE6" s="57" t="s">
        <v>275</v>
      </c>
      <c r="BF6" s="57" t="s">
        <v>275</v>
      </c>
      <c r="BG6" s="57" t="s">
        <v>275</v>
      </c>
      <c r="BH6" s="57" t="s">
        <v>275</v>
      </c>
      <c r="BI6" s="57" t="s">
        <v>275</v>
      </c>
      <c r="BJ6" s="57" t="s">
        <v>275</v>
      </c>
      <c r="BK6" s="57" t="s">
        <v>275</v>
      </c>
      <c r="BL6" s="12"/>
      <c r="BM6" s="12"/>
      <c r="BN6" s="12"/>
      <c r="BO6" s="12"/>
      <c r="BP6" s="12"/>
    </row>
    <row r="7" spans="1:68" s="10" customFormat="1" x14ac:dyDescent="0.2">
      <c r="B7" s="10" t="s">
        <v>285</v>
      </c>
      <c r="C7" s="57" t="s">
        <v>275</v>
      </c>
      <c r="D7" s="57" t="s">
        <v>275</v>
      </c>
      <c r="E7" s="57" t="s">
        <v>275</v>
      </c>
      <c r="F7" s="57" t="s">
        <v>275</v>
      </c>
      <c r="G7" s="57" t="s">
        <v>275</v>
      </c>
      <c r="H7" s="57" t="s">
        <v>275</v>
      </c>
      <c r="I7" s="57" t="s">
        <v>275</v>
      </c>
      <c r="J7" s="57" t="s">
        <v>275</v>
      </c>
      <c r="K7" s="57" t="s">
        <v>275</v>
      </c>
      <c r="L7" s="9" t="s">
        <v>278</v>
      </c>
      <c r="M7" s="57" t="s">
        <v>275</v>
      </c>
      <c r="O7" s="10" t="s">
        <v>286</v>
      </c>
      <c r="P7" s="57" t="s">
        <v>275</v>
      </c>
      <c r="Q7" s="57" t="s">
        <v>275</v>
      </c>
      <c r="R7" s="57" t="s">
        <v>275</v>
      </c>
      <c r="S7" s="57" t="s">
        <v>275</v>
      </c>
      <c r="T7" s="57" t="s">
        <v>275</v>
      </c>
      <c r="U7" s="57" t="s">
        <v>275</v>
      </c>
      <c r="V7" s="57" t="s">
        <v>275</v>
      </c>
      <c r="W7" s="57" t="s">
        <v>275</v>
      </c>
      <c r="X7" s="57" t="s">
        <v>275</v>
      </c>
      <c r="Y7" s="57" t="s">
        <v>275</v>
      </c>
      <c r="Z7" s="57" t="s">
        <v>275</v>
      </c>
      <c r="AA7" s="57" t="s">
        <v>275</v>
      </c>
      <c r="AB7" s="57" t="s">
        <v>275</v>
      </c>
      <c r="AC7" s="57" t="s">
        <v>275</v>
      </c>
      <c r="AD7" s="57" t="s">
        <v>275</v>
      </c>
      <c r="AE7" s="57" t="s">
        <v>275</v>
      </c>
      <c r="AF7" s="57" t="s">
        <v>275</v>
      </c>
      <c r="AG7" s="57" t="s">
        <v>275</v>
      </c>
      <c r="AH7" s="57" t="s">
        <v>275</v>
      </c>
      <c r="AI7" s="57" t="s">
        <v>275</v>
      </c>
      <c r="AJ7" s="57" t="s">
        <v>275</v>
      </c>
      <c r="AK7" s="57" t="s">
        <v>275</v>
      </c>
      <c r="AL7" s="57" t="s">
        <v>275</v>
      </c>
      <c r="AM7" s="57" t="s">
        <v>275</v>
      </c>
      <c r="AN7" s="57" t="s">
        <v>275</v>
      </c>
      <c r="AO7" s="57" t="s">
        <v>275</v>
      </c>
      <c r="AP7" s="57" t="s">
        <v>275</v>
      </c>
      <c r="AQ7" s="57" t="s">
        <v>275</v>
      </c>
      <c r="AR7" s="57" t="s">
        <v>275</v>
      </c>
      <c r="AS7" s="57" t="s">
        <v>275</v>
      </c>
      <c r="AT7" s="57" t="s">
        <v>275</v>
      </c>
      <c r="AU7" s="57" t="s">
        <v>275</v>
      </c>
      <c r="AV7" s="57" t="s">
        <v>275</v>
      </c>
      <c r="AW7" s="57" t="s">
        <v>275</v>
      </c>
      <c r="AX7" s="57" t="s">
        <v>275</v>
      </c>
      <c r="AY7" s="57" t="s">
        <v>275</v>
      </c>
      <c r="AZ7" s="57" t="s">
        <v>275</v>
      </c>
      <c r="BA7" s="57" t="s">
        <v>275</v>
      </c>
      <c r="BB7" s="57" t="s">
        <v>275</v>
      </c>
      <c r="BC7" s="57" t="s">
        <v>275</v>
      </c>
      <c r="BD7" s="57" t="s">
        <v>275</v>
      </c>
      <c r="BE7" s="57" t="s">
        <v>275</v>
      </c>
      <c r="BF7" s="57" t="s">
        <v>275</v>
      </c>
      <c r="BG7" s="57" t="s">
        <v>275</v>
      </c>
      <c r="BH7" s="57" t="s">
        <v>275</v>
      </c>
      <c r="BI7" s="57" t="s">
        <v>275</v>
      </c>
      <c r="BJ7" s="57" t="s">
        <v>275</v>
      </c>
      <c r="BK7" s="57" t="s">
        <v>275</v>
      </c>
    </row>
    <row r="8" spans="1:68" s="10" customFormat="1" x14ac:dyDescent="0.2">
      <c r="B8" s="10" t="s">
        <v>287</v>
      </c>
      <c r="C8" s="57" t="s">
        <v>275</v>
      </c>
      <c r="D8" s="57" t="s">
        <v>275</v>
      </c>
      <c r="E8" s="57" t="s">
        <v>275</v>
      </c>
      <c r="F8" s="57" t="s">
        <v>275</v>
      </c>
      <c r="G8" s="57" t="s">
        <v>275</v>
      </c>
      <c r="H8" s="57" t="s">
        <v>275</v>
      </c>
      <c r="I8" s="57" t="s">
        <v>275</v>
      </c>
      <c r="J8" s="57" t="s">
        <v>275</v>
      </c>
      <c r="K8" s="57" t="s">
        <v>275</v>
      </c>
      <c r="L8" s="57" t="s">
        <v>275</v>
      </c>
      <c r="M8" s="57" t="s">
        <v>275</v>
      </c>
      <c r="N8" s="57" t="s">
        <v>275</v>
      </c>
      <c r="O8" s="57" t="s">
        <v>275</v>
      </c>
      <c r="P8" s="57" t="s">
        <v>275</v>
      </c>
      <c r="Q8" s="57" t="s">
        <v>275</v>
      </c>
      <c r="R8" s="57" t="s">
        <v>275</v>
      </c>
      <c r="S8" s="57" t="s">
        <v>275</v>
      </c>
      <c r="T8" s="57" t="s">
        <v>275</v>
      </c>
      <c r="U8" s="57" t="s">
        <v>275</v>
      </c>
      <c r="V8" s="57" t="s">
        <v>275</v>
      </c>
      <c r="W8" s="57" t="s">
        <v>275</v>
      </c>
      <c r="X8" s="57" t="s">
        <v>275</v>
      </c>
      <c r="Y8" s="57" t="s">
        <v>275</v>
      </c>
      <c r="Z8" s="57" t="s">
        <v>275</v>
      </c>
      <c r="AA8" s="57" t="s">
        <v>275</v>
      </c>
      <c r="AB8" s="57" t="s">
        <v>275</v>
      </c>
      <c r="AC8" s="57" t="s">
        <v>275</v>
      </c>
      <c r="AD8" s="57" t="s">
        <v>275</v>
      </c>
      <c r="AE8" s="57" t="s">
        <v>275</v>
      </c>
      <c r="AF8" s="57" t="s">
        <v>275</v>
      </c>
      <c r="AG8" s="57" t="s">
        <v>275</v>
      </c>
      <c r="AH8" s="57" t="s">
        <v>275</v>
      </c>
      <c r="AI8" s="57" t="s">
        <v>275</v>
      </c>
      <c r="AJ8" s="57" t="s">
        <v>275</v>
      </c>
      <c r="AK8" s="57" t="s">
        <v>275</v>
      </c>
      <c r="AL8" s="57" t="s">
        <v>275</v>
      </c>
      <c r="AM8" s="57" t="s">
        <v>275</v>
      </c>
      <c r="AN8" s="57" t="s">
        <v>275</v>
      </c>
      <c r="AO8" s="57" t="s">
        <v>275</v>
      </c>
      <c r="AP8" s="57" t="s">
        <v>275</v>
      </c>
      <c r="AQ8" s="57" t="s">
        <v>275</v>
      </c>
      <c r="AR8" s="57" t="s">
        <v>275</v>
      </c>
      <c r="AS8" s="57" t="s">
        <v>275</v>
      </c>
      <c r="AT8" s="57" t="s">
        <v>275</v>
      </c>
      <c r="AU8" s="57" t="s">
        <v>275</v>
      </c>
      <c r="AV8" s="57" t="s">
        <v>275</v>
      </c>
      <c r="AW8" s="57" t="s">
        <v>275</v>
      </c>
      <c r="AX8" s="57" t="s">
        <v>275</v>
      </c>
      <c r="AY8" s="57" t="s">
        <v>275</v>
      </c>
      <c r="AZ8" s="57" t="s">
        <v>275</v>
      </c>
      <c r="BA8" s="57" t="s">
        <v>275</v>
      </c>
      <c r="BB8" s="57" t="s">
        <v>275</v>
      </c>
      <c r="BC8" s="57" t="s">
        <v>275</v>
      </c>
      <c r="BD8" s="57" t="s">
        <v>275</v>
      </c>
      <c r="BE8" s="57" t="s">
        <v>275</v>
      </c>
      <c r="BF8" s="57" t="s">
        <v>275</v>
      </c>
      <c r="BG8" s="57" t="s">
        <v>275</v>
      </c>
      <c r="BH8" s="57" t="s">
        <v>275</v>
      </c>
      <c r="BI8" s="57" t="s">
        <v>275</v>
      </c>
      <c r="BJ8" s="57" t="s">
        <v>275</v>
      </c>
      <c r="BK8" s="57" t="s">
        <v>275</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51"/>
  <sheetViews>
    <sheetView workbookViewId="0">
      <pane ySplit="1" topLeftCell="A2" activePane="bottomLeft" state="frozen"/>
      <selection activeCell="B1" sqref="B1"/>
      <selection pane="bottomLeft"/>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x14ac:dyDescent="0.2">
      <c r="A1" s="60" t="s">
        <v>19</v>
      </c>
      <c r="B1" s="61" t="s">
        <v>288</v>
      </c>
      <c r="C1" s="62" t="s">
        <v>289</v>
      </c>
      <c r="D1" s="60" t="s">
        <v>290</v>
      </c>
      <c r="E1" s="60" t="s">
        <v>291</v>
      </c>
      <c r="F1" s="60" t="s">
        <v>292</v>
      </c>
      <c r="G1" s="61" t="s">
        <v>293</v>
      </c>
      <c r="H1" s="224" t="s">
        <v>294</v>
      </c>
      <c r="I1" s="224"/>
      <c r="J1" s="60" t="s">
        <v>295</v>
      </c>
      <c r="K1" s="224" t="s">
        <v>296</v>
      </c>
      <c r="L1" s="224"/>
      <c r="M1" s="60" t="s">
        <v>295</v>
      </c>
      <c r="N1" s="224" t="s">
        <v>297</v>
      </c>
      <c r="O1" s="224"/>
      <c r="P1" s="60" t="s">
        <v>295</v>
      </c>
    </row>
    <row r="2" spans="1:16" x14ac:dyDescent="0.2">
      <c r="A2" t="str">
        <f>PRINCIPAL!C2</f>
        <v>UAESP-422-2026</v>
      </c>
      <c r="G2">
        <f t="shared" ref="G2:G65" si="0">B2+C2+D2+E2+F2</f>
        <v>0</v>
      </c>
    </row>
    <row r="3" spans="1:16" x14ac:dyDescent="0.2">
      <c r="A3" t="str">
        <f>PRINCIPAL!C3</f>
        <v>UAESP-423-2026</v>
      </c>
      <c r="G3">
        <f t="shared" si="0"/>
        <v>0</v>
      </c>
    </row>
    <row r="4" spans="1:16" x14ac:dyDescent="0.2">
      <c r="A4" t="str">
        <f>PRINCIPAL!C4</f>
        <v>UAESP-424-2026</v>
      </c>
      <c r="G4">
        <f t="shared" si="0"/>
        <v>0</v>
      </c>
    </row>
    <row r="5" spans="1:16" x14ac:dyDescent="0.2">
      <c r="A5">
        <f>PRINCIPAL!C5</f>
        <v>0</v>
      </c>
      <c r="B5">
        <v>14760000</v>
      </c>
      <c r="G5">
        <f t="shared" si="0"/>
        <v>14760000</v>
      </c>
      <c r="H5" s="63"/>
      <c r="I5" s="63"/>
    </row>
    <row r="6" spans="1:16" x14ac:dyDescent="0.2">
      <c r="A6" t="e">
        <f t="shared" ref="A6:A7" si="1">PRINCIPAL!#REF!</f>
        <v>#REF!</v>
      </c>
      <c r="B6">
        <v>5850000</v>
      </c>
      <c r="G6">
        <f t="shared" si="0"/>
        <v>5850000</v>
      </c>
      <c r="H6" s="63">
        <v>46004</v>
      </c>
      <c r="I6" s="63">
        <v>46034</v>
      </c>
      <c r="J6" t="s">
        <v>298</v>
      </c>
    </row>
    <row r="7" spans="1:16" x14ac:dyDescent="0.2">
      <c r="A7" t="e">
        <f t="shared" si="1"/>
        <v>#REF!</v>
      </c>
      <c r="B7">
        <v>8500000</v>
      </c>
      <c r="G7">
        <f t="shared" si="0"/>
        <v>8500000</v>
      </c>
      <c r="H7" s="63">
        <v>46004</v>
      </c>
      <c r="I7" s="63">
        <v>46034</v>
      </c>
      <c r="J7" t="s">
        <v>298</v>
      </c>
    </row>
    <row r="8" spans="1:16" x14ac:dyDescent="0.2">
      <c r="A8">
        <f>PRINCIPAL!C6</f>
        <v>0</v>
      </c>
      <c r="G8">
        <f t="shared" si="0"/>
        <v>0</v>
      </c>
      <c r="H8" s="63"/>
      <c r="I8" s="63"/>
    </row>
    <row r="9" spans="1:16" x14ac:dyDescent="0.2">
      <c r="A9">
        <f>PRINCIPAL!C7</f>
        <v>0</v>
      </c>
      <c r="B9">
        <v>3000000</v>
      </c>
      <c r="G9">
        <f t="shared" si="0"/>
        <v>3000000</v>
      </c>
      <c r="H9" s="63">
        <v>46010</v>
      </c>
      <c r="I9" s="63">
        <v>46025</v>
      </c>
      <c r="J9" t="s">
        <v>299</v>
      </c>
    </row>
    <row r="10" spans="1:16" x14ac:dyDescent="0.2">
      <c r="A10">
        <f>PRINCIPAL!C8</f>
        <v>0</v>
      </c>
      <c r="B10">
        <v>6000000</v>
      </c>
      <c r="G10">
        <f t="shared" si="0"/>
        <v>6000000</v>
      </c>
      <c r="H10" s="63">
        <v>46004</v>
      </c>
      <c r="I10" s="63">
        <v>46034</v>
      </c>
      <c r="J10" t="s">
        <v>298</v>
      </c>
    </row>
    <row r="11" spans="1:16" x14ac:dyDescent="0.2">
      <c r="A11">
        <f>PRINCIPAL!C9</f>
        <v>0</v>
      </c>
      <c r="B11">
        <v>15000000</v>
      </c>
      <c r="G11">
        <f t="shared" si="0"/>
        <v>15000000</v>
      </c>
      <c r="H11" s="63">
        <v>46004</v>
      </c>
      <c r="I11" s="63">
        <v>46034</v>
      </c>
      <c r="J11" t="s">
        <v>298</v>
      </c>
    </row>
    <row r="12" spans="1:16" x14ac:dyDescent="0.2">
      <c r="A12">
        <f>PRINCIPAL!C10</f>
        <v>0</v>
      </c>
      <c r="G12">
        <f t="shared" si="0"/>
        <v>0</v>
      </c>
      <c r="H12" s="63"/>
      <c r="I12" s="63"/>
    </row>
    <row r="13" spans="1:16" x14ac:dyDescent="0.2">
      <c r="A13">
        <f>PRINCIPAL!C11</f>
        <v>0</v>
      </c>
      <c r="B13">
        <v>4700000</v>
      </c>
      <c r="G13">
        <f t="shared" si="0"/>
        <v>4700000</v>
      </c>
      <c r="H13" s="63">
        <v>46008</v>
      </c>
      <c r="I13" s="63">
        <v>46023</v>
      </c>
      <c r="J13" t="s">
        <v>300</v>
      </c>
    </row>
    <row r="14" spans="1:16" x14ac:dyDescent="0.2">
      <c r="A14" t="str">
        <f>'ANULADO-RECHAZADOS'!B4</f>
        <v>UAESP-13-2026</v>
      </c>
      <c r="B14">
        <v>7500000</v>
      </c>
      <c r="G14">
        <f t="shared" si="0"/>
        <v>7500000</v>
      </c>
      <c r="H14" s="63">
        <v>46004</v>
      </c>
      <c r="I14" s="63">
        <v>46034</v>
      </c>
      <c r="J14" t="s">
        <v>298</v>
      </c>
    </row>
    <row r="15" spans="1:16" x14ac:dyDescent="0.2">
      <c r="A15">
        <f>PRINCIPAL!C12</f>
        <v>0</v>
      </c>
      <c r="G15">
        <f t="shared" si="0"/>
        <v>0</v>
      </c>
      <c r="H15" s="63"/>
      <c r="I15" s="63"/>
      <c r="K15" s="63"/>
      <c r="L15" s="63"/>
    </row>
    <row r="16" spans="1:16" x14ac:dyDescent="0.2">
      <c r="A16">
        <f>PRINCIPAL!C13</f>
        <v>0</v>
      </c>
      <c r="G16">
        <f t="shared" si="0"/>
        <v>0</v>
      </c>
    </row>
    <row r="17" spans="1:12" x14ac:dyDescent="0.2">
      <c r="A17">
        <f>PRINCIPAL!C14</f>
        <v>0</v>
      </c>
      <c r="G17">
        <f t="shared" si="0"/>
        <v>0</v>
      </c>
      <c r="H17" s="63"/>
      <c r="I17" s="63"/>
    </row>
    <row r="18" spans="1:12" x14ac:dyDescent="0.2">
      <c r="A18">
        <f>PRINCIPAL!C15</f>
        <v>0</v>
      </c>
      <c r="G18">
        <f t="shared" si="0"/>
        <v>0</v>
      </c>
      <c r="H18" s="63"/>
      <c r="I18" s="63"/>
    </row>
    <row r="19" spans="1:12" x14ac:dyDescent="0.2">
      <c r="A19">
        <f>PRINCIPAL!C16</f>
        <v>0</v>
      </c>
      <c r="G19">
        <f t="shared" si="0"/>
        <v>0</v>
      </c>
    </row>
    <row r="20" spans="1:12" x14ac:dyDescent="0.2">
      <c r="A20">
        <f>PRINCIPAL!C17</f>
        <v>0</v>
      </c>
      <c r="B20">
        <v>3500000</v>
      </c>
      <c r="G20">
        <f t="shared" si="0"/>
        <v>3500000</v>
      </c>
      <c r="H20" s="63">
        <v>46015</v>
      </c>
      <c r="I20" s="63">
        <v>46030</v>
      </c>
      <c r="J20" t="s">
        <v>299</v>
      </c>
    </row>
    <row r="21" spans="1:12" x14ac:dyDescent="0.2">
      <c r="A21">
        <f>PRINCIPAL!C18</f>
        <v>0</v>
      </c>
      <c r="B21">
        <v>5000000</v>
      </c>
      <c r="G21">
        <f t="shared" si="0"/>
        <v>5000000</v>
      </c>
      <c r="H21" s="63">
        <v>46009</v>
      </c>
      <c r="I21" s="63">
        <v>46024</v>
      </c>
      <c r="J21" t="s">
        <v>299</v>
      </c>
    </row>
    <row r="22" spans="1:12" x14ac:dyDescent="0.2">
      <c r="A22">
        <f>PRINCIPAL!C19</f>
        <v>0</v>
      </c>
      <c r="B22">
        <v>8500000</v>
      </c>
      <c r="G22">
        <f t="shared" si="0"/>
        <v>8500000</v>
      </c>
      <c r="H22" s="63">
        <v>46008</v>
      </c>
      <c r="I22" s="63">
        <v>46038</v>
      </c>
      <c r="J22" t="s">
        <v>298</v>
      </c>
    </row>
    <row r="23" spans="1:12" x14ac:dyDescent="0.2">
      <c r="A23">
        <f>PRINCIPAL!C20</f>
        <v>0</v>
      </c>
      <c r="B23">
        <v>2600000</v>
      </c>
      <c r="G23">
        <f t="shared" si="0"/>
        <v>2600000</v>
      </c>
      <c r="H23" s="63">
        <v>46010</v>
      </c>
      <c r="I23" s="63">
        <v>46030</v>
      </c>
      <c r="J23" t="s">
        <v>301</v>
      </c>
    </row>
    <row r="24" spans="1:12" x14ac:dyDescent="0.2">
      <c r="A24">
        <f>PRINCIPAL!C21</f>
        <v>0</v>
      </c>
      <c r="G24">
        <f t="shared" si="0"/>
        <v>0</v>
      </c>
      <c r="H24" s="63"/>
      <c r="I24" s="63"/>
      <c r="K24" s="63"/>
      <c r="L24" s="63"/>
    </row>
    <row r="25" spans="1:12" x14ac:dyDescent="0.2">
      <c r="A25">
        <f>PRINCIPAL!C22</f>
        <v>0</v>
      </c>
      <c r="B25">
        <v>5850000</v>
      </c>
      <c r="G25">
        <f t="shared" si="0"/>
        <v>5850000</v>
      </c>
      <c r="H25" s="63">
        <v>46009</v>
      </c>
      <c r="I25" s="63">
        <v>46039</v>
      </c>
      <c r="J25" t="s">
        <v>298</v>
      </c>
    </row>
    <row r="26" spans="1:12" x14ac:dyDescent="0.2">
      <c r="A26">
        <f>PRINCIPAL!C23</f>
        <v>0</v>
      </c>
      <c r="G26">
        <f t="shared" si="0"/>
        <v>0</v>
      </c>
      <c r="H26" s="63"/>
      <c r="I26" s="63"/>
    </row>
    <row r="27" spans="1:12" x14ac:dyDescent="0.2">
      <c r="A27">
        <f>PRINCIPAL!C24</f>
        <v>0</v>
      </c>
      <c r="G27">
        <f t="shared" si="0"/>
        <v>0</v>
      </c>
    </row>
    <row r="28" spans="1:12" x14ac:dyDescent="0.2">
      <c r="A28">
        <f>PRINCIPAL!C25</f>
        <v>0</v>
      </c>
      <c r="G28">
        <f t="shared" si="0"/>
        <v>0</v>
      </c>
      <c r="H28" s="63"/>
      <c r="I28" s="63"/>
    </row>
    <row r="29" spans="1:12" x14ac:dyDescent="0.2">
      <c r="A29">
        <f>PRINCIPAL!C26</f>
        <v>0</v>
      </c>
      <c r="G29">
        <f t="shared" si="0"/>
        <v>0</v>
      </c>
      <c r="H29" s="63"/>
      <c r="I29" s="63"/>
    </row>
    <row r="30" spans="1:12" x14ac:dyDescent="0.2">
      <c r="A30">
        <f>PRINCIPAL!C27</f>
        <v>0</v>
      </c>
      <c r="G30">
        <f t="shared" si="0"/>
        <v>0</v>
      </c>
    </row>
    <row r="31" spans="1:12" x14ac:dyDescent="0.2">
      <c r="A31">
        <f>PRINCIPAL!C28</f>
        <v>0</v>
      </c>
      <c r="B31">
        <v>3000000</v>
      </c>
      <c r="G31">
        <f t="shared" si="0"/>
        <v>3000000</v>
      </c>
      <c r="H31" s="63">
        <v>46016</v>
      </c>
      <c r="I31" s="63">
        <v>46031</v>
      </c>
      <c r="J31" t="s">
        <v>299</v>
      </c>
    </row>
    <row r="32" spans="1:12" x14ac:dyDescent="0.2">
      <c r="A32">
        <f>PRINCIPAL!C29</f>
        <v>0</v>
      </c>
      <c r="G32">
        <f t="shared" si="0"/>
        <v>0</v>
      </c>
      <c r="H32" s="63"/>
      <c r="I32" s="63"/>
      <c r="K32" s="63"/>
      <c r="L32" s="63"/>
    </row>
    <row r="33" spans="1:10" x14ac:dyDescent="0.2">
      <c r="A33">
        <f>PRINCIPAL!C30</f>
        <v>0</v>
      </c>
      <c r="G33">
        <f t="shared" si="0"/>
        <v>0</v>
      </c>
      <c r="H33" s="63"/>
      <c r="I33" s="63"/>
    </row>
    <row r="34" spans="1:10" x14ac:dyDescent="0.2">
      <c r="A34">
        <f>PRINCIPAL!C31</f>
        <v>0</v>
      </c>
      <c r="G34">
        <f t="shared" si="0"/>
        <v>0</v>
      </c>
      <c r="H34" s="63"/>
      <c r="I34" s="63"/>
    </row>
    <row r="35" spans="1:10" x14ac:dyDescent="0.2">
      <c r="A35">
        <f>PRINCIPAL!C32</f>
        <v>0</v>
      </c>
      <c r="B35">
        <v>3500000</v>
      </c>
      <c r="G35">
        <f t="shared" si="0"/>
        <v>3500000</v>
      </c>
      <c r="H35" s="63">
        <v>46011</v>
      </c>
      <c r="I35" s="63">
        <v>46026</v>
      </c>
      <c r="J35" t="s">
        <v>300</v>
      </c>
    </row>
    <row r="36" spans="1:10" x14ac:dyDescent="0.2">
      <c r="A36">
        <f>PRINCIPAL!C33</f>
        <v>0</v>
      </c>
      <c r="B36">
        <v>2600000</v>
      </c>
      <c r="G36">
        <f t="shared" si="0"/>
        <v>2600000</v>
      </c>
      <c r="H36" s="63">
        <v>46012</v>
      </c>
      <c r="I36" s="63">
        <v>46032</v>
      </c>
      <c r="J36" t="s">
        <v>301</v>
      </c>
    </row>
    <row r="37" spans="1:10" x14ac:dyDescent="0.2">
      <c r="A37">
        <f>PRINCIPAL!C34</f>
        <v>0</v>
      </c>
      <c r="G37">
        <f t="shared" si="0"/>
        <v>0</v>
      </c>
    </row>
    <row r="38" spans="1:10" x14ac:dyDescent="0.2">
      <c r="A38">
        <f>PRINCIPAL!C35</f>
        <v>0</v>
      </c>
      <c r="G38">
        <f t="shared" si="0"/>
        <v>0</v>
      </c>
      <c r="H38" s="63"/>
      <c r="I38" s="63"/>
    </row>
    <row r="39" spans="1:10" x14ac:dyDescent="0.2">
      <c r="A39">
        <f>PRINCIPAL!C36</f>
        <v>0</v>
      </c>
      <c r="G39">
        <f t="shared" si="0"/>
        <v>0</v>
      </c>
    </row>
    <row r="40" spans="1:10" x14ac:dyDescent="0.2">
      <c r="A40">
        <f>PRINCIPAL!C37</f>
        <v>0</v>
      </c>
      <c r="G40">
        <f t="shared" si="0"/>
        <v>0</v>
      </c>
    </row>
    <row r="41" spans="1:10" x14ac:dyDescent="0.2">
      <c r="A41">
        <f>PRINCIPAL!C38</f>
        <v>0</v>
      </c>
      <c r="G41">
        <f t="shared" si="0"/>
        <v>0</v>
      </c>
    </row>
    <row r="42" spans="1:10" x14ac:dyDescent="0.2">
      <c r="A42">
        <f>PRINCIPAL!C39</f>
        <v>0</v>
      </c>
      <c r="G42">
        <f t="shared" si="0"/>
        <v>0</v>
      </c>
    </row>
    <row r="43" spans="1:10" x14ac:dyDescent="0.2">
      <c r="A43">
        <f>PRINCIPAL!C40</f>
        <v>0</v>
      </c>
      <c r="B43">
        <v>2925000</v>
      </c>
      <c r="G43">
        <f t="shared" si="0"/>
        <v>2925000</v>
      </c>
      <c r="H43" s="63">
        <v>46012</v>
      </c>
      <c r="I43" s="63">
        <v>46027</v>
      </c>
      <c r="J43" t="s">
        <v>299</v>
      </c>
    </row>
    <row r="44" spans="1:10" x14ac:dyDescent="0.2">
      <c r="A44">
        <f>PRINCIPAL!C41</f>
        <v>0</v>
      </c>
      <c r="G44">
        <f t="shared" si="0"/>
        <v>0</v>
      </c>
      <c r="H44" s="63"/>
      <c r="I44" s="63"/>
    </row>
    <row r="45" spans="1:10" x14ac:dyDescent="0.2">
      <c r="A45">
        <f>PRINCIPAL!C42</f>
        <v>0</v>
      </c>
      <c r="G45">
        <f t="shared" si="0"/>
        <v>0</v>
      </c>
      <c r="H45" s="63"/>
      <c r="I45" s="63"/>
    </row>
    <row r="46" spans="1:10" x14ac:dyDescent="0.2">
      <c r="A46">
        <f>PRINCIPAL!C43</f>
        <v>0</v>
      </c>
      <c r="B46">
        <v>15000000</v>
      </c>
      <c r="G46">
        <f t="shared" si="0"/>
        <v>15000000</v>
      </c>
      <c r="H46" s="63">
        <v>46015</v>
      </c>
      <c r="I46" s="63">
        <v>46104</v>
      </c>
      <c r="J46" t="s">
        <v>302</v>
      </c>
    </row>
    <row r="47" spans="1:10" x14ac:dyDescent="0.2">
      <c r="A47">
        <f>PRINCIPAL!C44</f>
        <v>0</v>
      </c>
      <c r="G47">
        <f t="shared" si="0"/>
        <v>0</v>
      </c>
    </row>
    <row r="48" spans="1:10" x14ac:dyDescent="0.2">
      <c r="A48">
        <f>PRINCIPAL!C45</f>
        <v>0</v>
      </c>
      <c r="G48">
        <f t="shared" si="0"/>
        <v>0</v>
      </c>
      <c r="H48" s="63"/>
      <c r="I48" s="63"/>
    </row>
    <row r="49" spans="1:10" x14ac:dyDescent="0.2">
      <c r="A49">
        <f>PRINCIPAL!C46</f>
        <v>0</v>
      </c>
      <c r="G49">
        <f t="shared" si="0"/>
        <v>0</v>
      </c>
      <c r="H49" s="63"/>
      <c r="I49" s="63"/>
    </row>
    <row r="50" spans="1:10" x14ac:dyDescent="0.2">
      <c r="A50">
        <f>PRINCIPAL!C47</f>
        <v>0</v>
      </c>
      <c r="G50">
        <f t="shared" si="0"/>
        <v>0</v>
      </c>
      <c r="H50" s="63"/>
      <c r="I50" s="63"/>
    </row>
    <row r="51" spans="1:10" x14ac:dyDescent="0.2">
      <c r="A51">
        <f>PRINCIPAL!C48</f>
        <v>0</v>
      </c>
      <c r="G51">
        <f t="shared" si="0"/>
        <v>0</v>
      </c>
    </row>
    <row r="52" spans="1:10" x14ac:dyDescent="0.2">
      <c r="A52">
        <f>PRINCIPAL!C49</f>
        <v>0</v>
      </c>
      <c r="G52">
        <f t="shared" si="0"/>
        <v>0</v>
      </c>
    </row>
    <row r="53" spans="1:10" x14ac:dyDescent="0.2">
      <c r="A53">
        <f>PRINCIPAL!C50</f>
        <v>0</v>
      </c>
      <c r="G53">
        <f t="shared" si="0"/>
        <v>0</v>
      </c>
    </row>
    <row r="54" spans="1:10" x14ac:dyDescent="0.2">
      <c r="A54">
        <f>PRINCIPAL!C51</f>
        <v>0</v>
      </c>
      <c r="G54">
        <f t="shared" si="0"/>
        <v>0</v>
      </c>
    </row>
    <row r="55" spans="1:10" x14ac:dyDescent="0.2">
      <c r="A55">
        <f>PRINCIPAL!C52</f>
        <v>0</v>
      </c>
      <c r="G55">
        <f t="shared" si="0"/>
        <v>0</v>
      </c>
      <c r="H55" s="63"/>
      <c r="I55" s="63"/>
    </row>
    <row r="56" spans="1:10" x14ac:dyDescent="0.2">
      <c r="A56">
        <f>PRINCIPAL!C53</f>
        <v>0</v>
      </c>
      <c r="G56">
        <f t="shared" si="0"/>
        <v>0</v>
      </c>
      <c r="H56" s="63"/>
      <c r="I56" s="63"/>
    </row>
    <row r="57" spans="1:10" x14ac:dyDescent="0.2">
      <c r="A57">
        <f>PRINCIPAL!C54</f>
        <v>0</v>
      </c>
      <c r="G57">
        <f t="shared" si="0"/>
        <v>0</v>
      </c>
      <c r="H57" s="63"/>
      <c r="I57" s="63"/>
    </row>
    <row r="58" spans="1:10" x14ac:dyDescent="0.2">
      <c r="A58">
        <f>PRINCIPAL!C55</f>
        <v>0</v>
      </c>
      <c r="G58">
        <f t="shared" si="0"/>
        <v>0</v>
      </c>
      <c r="H58" s="63"/>
      <c r="I58" s="63"/>
    </row>
    <row r="59" spans="1:10" x14ac:dyDescent="0.2">
      <c r="A59">
        <f>PRINCIPAL!C56</f>
        <v>0</v>
      </c>
      <c r="G59">
        <f t="shared" si="0"/>
        <v>0</v>
      </c>
    </row>
    <row r="60" spans="1:10" x14ac:dyDescent="0.2">
      <c r="A60">
        <f>PRINCIPAL!C57</f>
        <v>0</v>
      </c>
      <c r="G60">
        <f t="shared" si="0"/>
        <v>0</v>
      </c>
      <c r="H60" s="63"/>
      <c r="I60" s="63"/>
    </row>
    <row r="61" spans="1:10" x14ac:dyDescent="0.2">
      <c r="A61">
        <f>PRINCIPAL!C58</f>
        <v>0</v>
      </c>
      <c r="G61">
        <f t="shared" si="0"/>
        <v>0</v>
      </c>
    </row>
    <row r="62" spans="1:10" x14ac:dyDescent="0.2">
      <c r="A62">
        <f>PRINCIPAL!C59</f>
        <v>0</v>
      </c>
      <c r="G62">
        <f t="shared" si="0"/>
        <v>0</v>
      </c>
      <c r="H62" s="63"/>
      <c r="I62" s="63"/>
    </row>
    <row r="63" spans="1:10" x14ac:dyDescent="0.2">
      <c r="A63">
        <f>PRINCIPAL!C60</f>
        <v>0</v>
      </c>
      <c r="B63">
        <v>25200000</v>
      </c>
      <c r="G63">
        <f t="shared" si="0"/>
        <v>25200000</v>
      </c>
      <c r="H63" s="63">
        <v>45958</v>
      </c>
      <c r="I63" s="63">
        <v>46021</v>
      </c>
      <c r="J63" t="s">
        <v>303</v>
      </c>
    </row>
    <row r="64" spans="1:10" x14ac:dyDescent="0.2">
      <c r="A64">
        <f>PRINCIPAL!C61</f>
        <v>0</v>
      </c>
      <c r="G64">
        <f t="shared" si="0"/>
        <v>0</v>
      </c>
    </row>
    <row r="65" spans="1:10" x14ac:dyDescent="0.2">
      <c r="A65">
        <f>PRINCIPAL!C62</f>
        <v>0</v>
      </c>
      <c r="G65">
        <f t="shared" si="0"/>
        <v>0</v>
      </c>
      <c r="H65" s="63"/>
      <c r="I65" s="63"/>
    </row>
    <row r="66" spans="1:10" x14ac:dyDescent="0.2">
      <c r="A66">
        <f>PRINCIPAL!C63</f>
        <v>0</v>
      </c>
      <c r="B66">
        <v>19950000</v>
      </c>
      <c r="G66">
        <f t="shared" ref="G66:G129" si="2">B66+C66+D66+E66+F66</f>
        <v>19950000</v>
      </c>
      <c r="H66" s="63">
        <v>45958</v>
      </c>
      <c r="I66" s="63">
        <v>46021</v>
      </c>
      <c r="J66" t="s">
        <v>303</v>
      </c>
    </row>
    <row r="67" spans="1:10" x14ac:dyDescent="0.2">
      <c r="A67">
        <f>PRINCIPAL!C64</f>
        <v>0</v>
      </c>
      <c r="G67">
        <f t="shared" si="2"/>
        <v>0</v>
      </c>
      <c r="H67" s="63"/>
      <c r="I67" s="63"/>
    </row>
    <row r="68" spans="1:10" x14ac:dyDescent="0.2">
      <c r="A68">
        <f>PRINCIPAL!C65</f>
        <v>0</v>
      </c>
      <c r="G68">
        <f t="shared" si="2"/>
        <v>0</v>
      </c>
      <c r="H68" s="63"/>
      <c r="I68" s="63"/>
    </row>
    <row r="69" spans="1:10" x14ac:dyDescent="0.2">
      <c r="A69">
        <f>PRINCIPAL!C66</f>
        <v>0</v>
      </c>
      <c r="G69">
        <f t="shared" si="2"/>
        <v>0</v>
      </c>
    </row>
    <row r="70" spans="1:10" x14ac:dyDescent="0.2">
      <c r="A70">
        <f>PRINCIPAL!C67</f>
        <v>0</v>
      </c>
      <c r="G70">
        <f t="shared" si="2"/>
        <v>0</v>
      </c>
      <c r="H70" s="63"/>
      <c r="I70" s="63"/>
    </row>
    <row r="71" spans="1:10" x14ac:dyDescent="0.2">
      <c r="A71">
        <f>PRINCIPAL!C68</f>
        <v>0</v>
      </c>
      <c r="G71">
        <f t="shared" si="2"/>
        <v>0</v>
      </c>
    </row>
    <row r="72" spans="1:10" x14ac:dyDescent="0.2">
      <c r="A72">
        <f>PRINCIPAL!C69</f>
        <v>0</v>
      </c>
      <c r="G72">
        <f t="shared" si="2"/>
        <v>0</v>
      </c>
    </row>
    <row r="73" spans="1:10" x14ac:dyDescent="0.2">
      <c r="A73">
        <f>PRINCIPAL!C70</f>
        <v>0</v>
      </c>
      <c r="B73">
        <v>19950000</v>
      </c>
      <c r="G73">
        <f t="shared" si="2"/>
        <v>19950000</v>
      </c>
      <c r="H73" s="63">
        <v>45958</v>
      </c>
      <c r="I73" s="63">
        <v>46021</v>
      </c>
      <c r="J73" t="s">
        <v>303</v>
      </c>
    </row>
    <row r="74" spans="1:10" x14ac:dyDescent="0.2">
      <c r="A74">
        <f>PRINCIPAL!C71</f>
        <v>0</v>
      </c>
      <c r="G74">
        <f t="shared" si="2"/>
        <v>0</v>
      </c>
      <c r="H74" s="63"/>
      <c r="I74" s="63"/>
    </row>
    <row r="75" spans="1:10" x14ac:dyDescent="0.2">
      <c r="A75">
        <f>PRINCIPAL!C72</f>
        <v>0</v>
      </c>
      <c r="G75">
        <f t="shared" si="2"/>
        <v>0</v>
      </c>
      <c r="H75" s="63"/>
      <c r="I75" s="63"/>
    </row>
    <row r="76" spans="1:10" x14ac:dyDescent="0.2">
      <c r="A76">
        <f>PRINCIPAL!C73</f>
        <v>0</v>
      </c>
      <c r="G76">
        <f t="shared" si="2"/>
        <v>0</v>
      </c>
      <c r="H76" s="63"/>
      <c r="I76" s="63"/>
    </row>
    <row r="77" spans="1:10" x14ac:dyDescent="0.2">
      <c r="A77">
        <f>PRINCIPAL!C74</f>
        <v>0</v>
      </c>
      <c r="G77">
        <f t="shared" si="2"/>
        <v>0</v>
      </c>
      <c r="H77" s="63"/>
      <c r="I77" s="63"/>
    </row>
    <row r="78" spans="1:10" x14ac:dyDescent="0.2">
      <c r="A78">
        <f>PRINCIPAL!C75</f>
        <v>0</v>
      </c>
      <c r="G78">
        <f t="shared" si="2"/>
        <v>0</v>
      </c>
    </row>
    <row r="79" spans="1:10" x14ac:dyDescent="0.2">
      <c r="A79">
        <f>PRINCIPAL!C76</f>
        <v>0</v>
      </c>
      <c r="G79">
        <f t="shared" si="2"/>
        <v>0</v>
      </c>
      <c r="H79" s="63"/>
      <c r="I79" s="63"/>
    </row>
    <row r="80" spans="1:10" x14ac:dyDescent="0.2">
      <c r="A80">
        <f>PRINCIPAL!C77</f>
        <v>0</v>
      </c>
      <c r="G80">
        <f t="shared" si="2"/>
        <v>0</v>
      </c>
      <c r="H80" s="63"/>
      <c r="I80" s="63"/>
    </row>
    <row r="81" spans="1:10" x14ac:dyDescent="0.2">
      <c r="A81">
        <f>PRINCIPAL!C78</f>
        <v>0</v>
      </c>
      <c r="G81">
        <f t="shared" si="2"/>
        <v>0</v>
      </c>
      <c r="H81" s="63"/>
      <c r="I81" s="63"/>
    </row>
    <row r="82" spans="1:10" x14ac:dyDescent="0.2">
      <c r="A82" t="str">
        <f>'ANULADO-RECHAZADOS'!B5</f>
        <v>UAESP-81-2026</v>
      </c>
      <c r="G82">
        <f t="shared" si="2"/>
        <v>0</v>
      </c>
    </row>
    <row r="83" spans="1:10" x14ac:dyDescent="0.2">
      <c r="A83">
        <f>PRINCIPAL!C79</f>
        <v>0</v>
      </c>
      <c r="G83">
        <f t="shared" si="2"/>
        <v>0</v>
      </c>
    </row>
    <row r="84" spans="1:10" x14ac:dyDescent="0.2">
      <c r="A84">
        <f>PRINCIPAL!C80</f>
        <v>0</v>
      </c>
      <c r="G84">
        <f t="shared" si="2"/>
        <v>0</v>
      </c>
      <c r="H84" s="63"/>
      <c r="I84" s="63"/>
    </row>
    <row r="85" spans="1:10" x14ac:dyDescent="0.2">
      <c r="A85">
        <f>PRINCIPAL!C81</f>
        <v>0</v>
      </c>
      <c r="G85">
        <f t="shared" si="2"/>
        <v>0</v>
      </c>
    </row>
    <row r="86" spans="1:10" x14ac:dyDescent="0.2">
      <c r="A86">
        <f>PRINCIPAL!C82</f>
        <v>0</v>
      </c>
      <c r="G86">
        <f t="shared" si="2"/>
        <v>0</v>
      </c>
      <c r="H86" s="63"/>
      <c r="I86" s="63"/>
    </row>
    <row r="87" spans="1:10" x14ac:dyDescent="0.2">
      <c r="A87">
        <f>PRINCIPAL!C83</f>
        <v>0</v>
      </c>
      <c r="B87">
        <v>13373333</v>
      </c>
      <c r="G87">
        <f t="shared" si="2"/>
        <v>13373333</v>
      </c>
      <c r="H87" s="63">
        <v>45968</v>
      </c>
      <c r="I87" s="63">
        <v>46027</v>
      </c>
      <c r="J87" t="s">
        <v>304</v>
      </c>
    </row>
    <row r="88" spans="1:10" x14ac:dyDescent="0.2">
      <c r="A88">
        <f>PRINCIPAL!C84</f>
        <v>0</v>
      </c>
      <c r="G88">
        <f t="shared" si="2"/>
        <v>0</v>
      </c>
    </row>
    <row r="89" spans="1:10" x14ac:dyDescent="0.2">
      <c r="A89">
        <f>PRINCIPAL!C85</f>
        <v>0</v>
      </c>
      <c r="G89">
        <f t="shared" si="2"/>
        <v>0</v>
      </c>
      <c r="H89" s="63"/>
      <c r="I89" s="63"/>
    </row>
    <row r="90" spans="1:10" x14ac:dyDescent="0.2">
      <c r="A90">
        <f>PRINCIPAL!C86</f>
        <v>0</v>
      </c>
      <c r="G90">
        <f t="shared" si="2"/>
        <v>0</v>
      </c>
      <c r="H90" s="63"/>
      <c r="I90" s="63"/>
    </row>
    <row r="91" spans="1:10" x14ac:dyDescent="0.2">
      <c r="A91">
        <f>PRINCIPAL!C87</f>
        <v>0</v>
      </c>
      <c r="G91">
        <f t="shared" si="2"/>
        <v>0</v>
      </c>
    </row>
    <row r="92" spans="1:10" x14ac:dyDescent="0.2">
      <c r="A92">
        <f>PRINCIPAL!C88</f>
        <v>0</v>
      </c>
      <c r="G92">
        <f t="shared" si="2"/>
        <v>0</v>
      </c>
    </row>
    <row r="93" spans="1:10" x14ac:dyDescent="0.2">
      <c r="A93">
        <f>PRINCIPAL!C89</f>
        <v>0</v>
      </c>
      <c r="G93">
        <f t="shared" si="2"/>
        <v>0</v>
      </c>
      <c r="H93" s="63"/>
      <c r="I93" s="63"/>
    </row>
    <row r="94" spans="1:10" x14ac:dyDescent="0.2">
      <c r="A94">
        <f>PRINCIPAL!C90</f>
        <v>0</v>
      </c>
      <c r="G94">
        <f t="shared" si="2"/>
        <v>0</v>
      </c>
    </row>
    <row r="95" spans="1:10" x14ac:dyDescent="0.2">
      <c r="A95">
        <f>PRINCIPAL!C91</f>
        <v>0</v>
      </c>
      <c r="G95">
        <f t="shared" si="2"/>
        <v>0</v>
      </c>
    </row>
    <row r="96" spans="1:10" x14ac:dyDescent="0.2">
      <c r="A96">
        <f>PRINCIPAL!C92</f>
        <v>0</v>
      </c>
      <c r="G96">
        <f t="shared" si="2"/>
        <v>0</v>
      </c>
      <c r="H96" s="63"/>
      <c r="I96" s="63"/>
    </row>
    <row r="97" spans="1:10" x14ac:dyDescent="0.2">
      <c r="A97">
        <f>PRINCIPAL!C93</f>
        <v>0</v>
      </c>
      <c r="G97">
        <f t="shared" si="2"/>
        <v>0</v>
      </c>
      <c r="H97" s="63"/>
      <c r="I97" s="63"/>
    </row>
    <row r="98" spans="1:10" x14ac:dyDescent="0.2">
      <c r="A98">
        <f>PRINCIPAL!C94</f>
        <v>0</v>
      </c>
      <c r="G98">
        <f t="shared" si="2"/>
        <v>0</v>
      </c>
      <c r="H98" s="63"/>
      <c r="I98" s="63"/>
    </row>
    <row r="99" spans="1:10" x14ac:dyDescent="0.2">
      <c r="A99">
        <f>PRINCIPAL!C95</f>
        <v>0</v>
      </c>
      <c r="G99">
        <f t="shared" si="2"/>
        <v>0</v>
      </c>
      <c r="H99" s="63"/>
      <c r="I99" s="63"/>
    </row>
    <row r="100" spans="1:10" x14ac:dyDescent="0.2">
      <c r="A100">
        <f>PRINCIPAL!C96</f>
        <v>0</v>
      </c>
      <c r="G100">
        <f t="shared" si="2"/>
        <v>0</v>
      </c>
      <c r="H100" s="63"/>
      <c r="I100" s="63"/>
    </row>
    <row r="101" spans="1:10" x14ac:dyDescent="0.2">
      <c r="A101">
        <f>PRINCIPAL!C97</f>
        <v>0</v>
      </c>
      <c r="G101">
        <f t="shared" si="2"/>
        <v>0</v>
      </c>
      <c r="H101" s="63"/>
      <c r="I101" s="63"/>
    </row>
    <row r="102" spans="1:10" x14ac:dyDescent="0.2">
      <c r="A102">
        <f>PRINCIPAL!C98</f>
        <v>0</v>
      </c>
      <c r="G102">
        <f t="shared" si="2"/>
        <v>0</v>
      </c>
      <c r="H102" s="63"/>
      <c r="I102" s="63"/>
    </row>
    <row r="103" spans="1:10" x14ac:dyDescent="0.2">
      <c r="A103">
        <f>PRINCIPAL!C99</f>
        <v>0</v>
      </c>
      <c r="G103">
        <f t="shared" si="2"/>
        <v>0</v>
      </c>
      <c r="H103" s="63"/>
      <c r="I103" s="63"/>
    </row>
    <row r="104" spans="1:10" x14ac:dyDescent="0.2">
      <c r="A104">
        <f>PRINCIPAL!C100</f>
        <v>0</v>
      </c>
      <c r="G104">
        <f t="shared" si="2"/>
        <v>0</v>
      </c>
    </row>
    <row r="105" spans="1:10" x14ac:dyDescent="0.2">
      <c r="A105">
        <f>PRINCIPAL!C101</f>
        <v>0</v>
      </c>
      <c r="G105">
        <f t="shared" si="2"/>
        <v>0</v>
      </c>
      <c r="H105" s="63"/>
      <c r="I105" s="63"/>
    </row>
    <row r="106" spans="1:10" x14ac:dyDescent="0.2">
      <c r="A106">
        <f>PRINCIPAL!C102</f>
        <v>0</v>
      </c>
      <c r="G106">
        <f t="shared" si="2"/>
        <v>0</v>
      </c>
    </row>
    <row r="107" spans="1:10" x14ac:dyDescent="0.2">
      <c r="A107">
        <f>PRINCIPAL!C103</f>
        <v>0</v>
      </c>
      <c r="G107">
        <f t="shared" si="2"/>
        <v>0</v>
      </c>
      <c r="H107" s="63"/>
      <c r="I107" s="63"/>
    </row>
    <row r="108" spans="1:10" x14ac:dyDescent="0.2">
      <c r="A108">
        <f>PRINCIPAL!C104</f>
        <v>0</v>
      </c>
      <c r="G108">
        <f t="shared" si="2"/>
        <v>0</v>
      </c>
      <c r="H108" s="63"/>
      <c r="I108" s="63"/>
    </row>
    <row r="109" spans="1:10" x14ac:dyDescent="0.2">
      <c r="A109">
        <f>PRINCIPAL!C105</f>
        <v>0</v>
      </c>
      <c r="G109">
        <f t="shared" si="2"/>
        <v>0</v>
      </c>
      <c r="H109" s="63"/>
      <c r="I109" s="63"/>
    </row>
    <row r="110" spans="1:10" x14ac:dyDescent="0.2">
      <c r="A110">
        <f>PRINCIPAL!C106</f>
        <v>0</v>
      </c>
      <c r="G110">
        <f t="shared" si="2"/>
        <v>0</v>
      </c>
      <c r="H110" s="63"/>
      <c r="I110" s="63"/>
    </row>
    <row r="111" spans="1:10" x14ac:dyDescent="0.2">
      <c r="A111">
        <f>PRINCIPAL!C107</f>
        <v>0</v>
      </c>
      <c r="B111">
        <v>7209275</v>
      </c>
      <c r="G111">
        <f t="shared" si="2"/>
        <v>7209275</v>
      </c>
      <c r="H111" s="63">
        <v>46001</v>
      </c>
      <c r="I111" s="63">
        <v>46027</v>
      </c>
      <c r="J111" t="s">
        <v>305</v>
      </c>
    </row>
    <row r="112" spans="1:10" x14ac:dyDescent="0.2">
      <c r="A112">
        <f>PRINCIPAL!C108</f>
        <v>0</v>
      </c>
      <c r="G112">
        <f t="shared" si="2"/>
        <v>0</v>
      </c>
      <c r="H112" s="63"/>
      <c r="I112" s="63"/>
    </row>
    <row r="113" spans="1:10" x14ac:dyDescent="0.2">
      <c r="A113">
        <f>PRINCIPAL!C109</f>
        <v>0</v>
      </c>
      <c r="G113">
        <f t="shared" si="2"/>
        <v>0</v>
      </c>
    </row>
    <row r="114" spans="1:10" x14ac:dyDescent="0.2">
      <c r="A114">
        <f>PRINCIPAL!C110</f>
        <v>0</v>
      </c>
      <c r="G114">
        <f t="shared" si="2"/>
        <v>0</v>
      </c>
      <c r="H114" s="63"/>
      <c r="I114" s="63"/>
    </row>
    <row r="115" spans="1:10" x14ac:dyDescent="0.2">
      <c r="A115">
        <f>PRINCIPAL!C111</f>
        <v>0</v>
      </c>
      <c r="B115">
        <v>17733333</v>
      </c>
      <c r="G115">
        <f t="shared" si="2"/>
        <v>17733333</v>
      </c>
      <c r="H115" s="63">
        <v>45971</v>
      </c>
      <c r="I115" s="63">
        <v>46027</v>
      </c>
      <c r="J115" t="s">
        <v>306</v>
      </c>
    </row>
    <row r="116" spans="1:10" x14ac:dyDescent="0.2">
      <c r="A116">
        <f>PRINCIPAL!C112</f>
        <v>0</v>
      </c>
      <c r="G116">
        <f t="shared" si="2"/>
        <v>0</v>
      </c>
      <c r="H116" s="63"/>
      <c r="I116" s="63"/>
    </row>
    <row r="117" spans="1:10" x14ac:dyDescent="0.2">
      <c r="A117">
        <f>PRINCIPAL!C113</f>
        <v>0</v>
      </c>
      <c r="G117">
        <f t="shared" si="2"/>
        <v>0</v>
      </c>
      <c r="H117" s="63"/>
      <c r="I117" s="63"/>
    </row>
    <row r="118" spans="1:10" x14ac:dyDescent="0.2">
      <c r="A118" t="str">
        <f>'ANULADO-RECHAZADOS'!B6</f>
        <v>UAESP-117-2026</v>
      </c>
      <c r="G118">
        <f t="shared" si="2"/>
        <v>0</v>
      </c>
      <c r="H118" s="63"/>
      <c r="I118" s="63"/>
    </row>
    <row r="119" spans="1:10" x14ac:dyDescent="0.2">
      <c r="A119">
        <f>PRINCIPAL!C114</f>
        <v>0</v>
      </c>
      <c r="B119">
        <v>15400000</v>
      </c>
      <c r="G119">
        <f t="shared" si="2"/>
        <v>15400000</v>
      </c>
      <c r="H119" s="63">
        <v>45972</v>
      </c>
      <c r="I119" s="63">
        <v>46027</v>
      </c>
      <c r="J119" t="s">
        <v>307</v>
      </c>
    </row>
    <row r="120" spans="1:10" x14ac:dyDescent="0.2">
      <c r="A120">
        <f>PRINCIPAL!C115</f>
        <v>0</v>
      </c>
      <c r="B120">
        <v>20800000</v>
      </c>
      <c r="G120">
        <f t="shared" si="2"/>
        <v>20800000</v>
      </c>
      <c r="H120" s="63">
        <v>45975</v>
      </c>
      <c r="I120" s="63">
        <v>46027</v>
      </c>
      <c r="J120" t="s">
        <v>308</v>
      </c>
    </row>
    <row r="121" spans="1:10" x14ac:dyDescent="0.2">
      <c r="A121">
        <f>PRINCIPAL!C116</f>
        <v>0</v>
      </c>
      <c r="G121">
        <f t="shared" si="2"/>
        <v>0</v>
      </c>
      <c r="H121" s="63"/>
      <c r="I121" s="63"/>
    </row>
    <row r="122" spans="1:10" x14ac:dyDescent="0.2">
      <c r="A122">
        <f>PRINCIPAL!C117</f>
        <v>0</v>
      </c>
      <c r="G122">
        <f t="shared" si="2"/>
        <v>0</v>
      </c>
      <c r="H122" s="63"/>
      <c r="I122" s="63"/>
    </row>
    <row r="123" spans="1:10" x14ac:dyDescent="0.2">
      <c r="A123">
        <f>PRINCIPAL!C118</f>
        <v>0</v>
      </c>
      <c r="B123">
        <v>22500000</v>
      </c>
      <c r="G123">
        <f t="shared" si="2"/>
        <v>22500000</v>
      </c>
      <c r="H123" s="63">
        <v>45978</v>
      </c>
      <c r="I123" s="63">
        <v>46023</v>
      </c>
      <c r="J123" t="s">
        <v>309</v>
      </c>
    </row>
    <row r="124" spans="1:10" x14ac:dyDescent="0.2">
      <c r="A124">
        <f>PRINCIPAL!C119</f>
        <v>0</v>
      </c>
      <c r="G124">
        <f t="shared" si="2"/>
        <v>0</v>
      </c>
      <c r="H124" s="63"/>
      <c r="I124" s="63"/>
    </row>
    <row r="125" spans="1:10" x14ac:dyDescent="0.2">
      <c r="A125">
        <f>PRINCIPAL!C120</f>
        <v>0</v>
      </c>
      <c r="G125">
        <f t="shared" si="2"/>
        <v>0</v>
      </c>
      <c r="H125" s="63"/>
      <c r="I125" s="63"/>
    </row>
    <row r="126" spans="1:10" x14ac:dyDescent="0.2">
      <c r="A126">
        <f>PRINCIPAL!C121</f>
        <v>0</v>
      </c>
      <c r="B126">
        <v>5000000</v>
      </c>
      <c r="G126">
        <f t="shared" si="2"/>
        <v>5000000</v>
      </c>
      <c r="H126" s="63">
        <v>46008</v>
      </c>
      <c r="I126" s="63">
        <v>46023</v>
      </c>
      <c r="J126" t="s">
        <v>299</v>
      </c>
    </row>
    <row r="127" spans="1:10" x14ac:dyDescent="0.2">
      <c r="A127">
        <f>PRINCIPAL!C122</f>
        <v>0</v>
      </c>
      <c r="B127">
        <v>16466666</v>
      </c>
      <c r="G127">
        <f t="shared" si="2"/>
        <v>16466666</v>
      </c>
      <c r="H127" s="63">
        <v>45975</v>
      </c>
      <c r="I127" s="63">
        <v>46027</v>
      </c>
      <c r="J127" t="s">
        <v>308</v>
      </c>
    </row>
    <row r="128" spans="1:10" x14ac:dyDescent="0.2">
      <c r="A128">
        <f>PRINCIPAL!C123</f>
        <v>0</v>
      </c>
      <c r="G128">
        <f t="shared" si="2"/>
        <v>0</v>
      </c>
      <c r="H128" s="63"/>
      <c r="I128" s="63"/>
    </row>
    <row r="129" spans="1:10" x14ac:dyDescent="0.2">
      <c r="A129">
        <f>PRINCIPAL!C124</f>
        <v>0</v>
      </c>
      <c r="G129">
        <f t="shared" si="2"/>
        <v>0</v>
      </c>
      <c r="H129" s="63"/>
      <c r="I129" s="63"/>
    </row>
    <row r="130" spans="1:10" x14ac:dyDescent="0.2">
      <c r="A130">
        <f>PRINCIPAL!C125</f>
        <v>0</v>
      </c>
      <c r="G130">
        <f t="shared" ref="G130:G193" si="3">B130+C130+D130+E130+F130</f>
        <v>0</v>
      </c>
      <c r="H130" s="63"/>
      <c r="I130" s="63"/>
    </row>
    <row r="131" spans="1:10" x14ac:dyDescent="0.2">
      <c r="A131">
        <f>PRINCIPAL!C126</f>
        <v>0</v>
      </c>
      <c r="B131">
        <v>12000000</v>
      </c>
      <c r="G131">
        <f t="shared" si="3"/>
        <v>12000000</v>
      </c>
      <c r="H131" s="63">
        <v>45979</v>
      </c>
      <c r="I131" s="63">
        <v>46027</v>
      </c>
      <c r="J131" t="s">
        <v>310</v>
      </c>
    </row>
    <row r="132" spans="1:10" x14ac:dyDescent="0.2">
      <c r="A132">
        <f>PRINCIPAL!C127</f>
        <v>0</v>
      </c>
      <c r="G132">
        <f t="shared" si="3"/>
        <v>0</v>
      </c>
      <c r="H132" s="63"/>
      <c r="I132" s="63"/>
    </row>
    <row r="133" spans="1:10" x14ac:dyDescent="0.2">
      <c r="A133">
        <f>PRINCIPAL!C128</f>
        <v>0</v>
      </c>
      <c r="B133">
        <v>7350000</v>
      </c>
      <c r="G133">
        <f t="shared" si="3"/>
        <v>7350000</v>
      </c>
      <c r="H133" s="63">
        <v>45978</v>
      </c>
      <c r="I133" s="63">
        <v>46027</v>
      </c>
      <c r="J133" t="s">
        <v>311</v>
      </c>
    </row>
    <row r="134" spans="1:10" x14ac:dyDescent="0.2">
      <c r="A134">
        <f>PRINCIPAL!C129</f>
        <v>0</v>
      </c>
      <c r="G134">
        <f t="shared" si="3"/>
        <v>0</v>
      </c>
      <c r="H134" s="63"/>
      <c r="I134" s="63"/>
    </row>
    <row r="135" spans="1:10" x14ac:dyDescent="0.2">
      <c r="A135">
        <f>PRINCIPAL!C130</f>
        <v>0</v>
      </c>
      <c r="G135">
        <f t="shared" si="3"/>
        <v>0</v>
      </c>
      <c r="H135" s="63"/>
      <c r="I135" s="63"/>
    </row>
    <row r="136" spans="1:10" x14ac:dyDescent="0.2">
      <c r="A136">
        <f>PRINCIPAL!C131</f>
        <v>0</v>
      </c>
      <c r="G136">
        <f t="shared" si="3"/>
        <v>0</v>
      </c>
      <c r="H136" s="63"/>
      <c r="I136" s="63"/>
    </row>
    <row r="137" spans="1:10" x14ac:dyDescent="0.2">
      <c r="A137">
        <f>PRINCIPAL!C132</f>
        <v>0</v>
      </c>
      <c r="G137">
        <f t="shared" si="3"/>
        <v>0</v>
      </c>
      <c r="H137" s="63"/>
      <c r="I137" s="63"/>
    </row>
    <row r="138" spans="1:10" x14ac:dyDescent="0.2">
      <c r="A138">
        <f>PRINCIPAL!C133</f>
        <v>0</v>
      </c>
      <c r="B138">
        <v>15516666</v>
      </c>
      <c r="G138">
        <f t="shared" si="3"/>
        <v>15516666</v>
      </c>
      <c r="H138" s="63">
        <v>45978</v>
      </c>
      <c r="I138" s="63">
        <v>46027</v>
      </c>
      <c r="J138" t="s">
        <v>311</v>
      </c>
    </row>
    <row r="139" spans="1:10" x14ac:dyDescent="0.2">
      <c r="A139">
        <f>PRINCIPAL!C134</f>
        <v>0</v>
      </c>
      <c r="B139">
        <v>16000000</v>
      </c>
      <c r="G139">
        <f t="shared" si="3"/>
        <v>16000000</v>
      </c>
      <c r="H139" s="63">
        <v>45974</v>
      </c>
      <c r="I139" s="63">
        <v>46034</v>
      </c>
      <c r="J139" t="s">
        <v>304</v>
      </c>
    </row>
    <row r="140" spans="1:10" x14ac:dyDescent="0.2">
      <c r="A140">
        <f>PRINCIPAL!C135</f>
        <v>0</v>
      </c>
      <c r="G140">
        <f t="shared" si="3"/>
        <v>0</v>
      </c>
      <c r="H140" s="63"/>
      <c r="I140" s="63"/>
    </row>
    <row r="141" spans="1:10" x14ac:dyDescent="0.2">
      <c r="A141" t="e">
        <f>PRINCIPAL!#REF!</f>
        <v>#REF!</v>
      </c>
      <c r="G141">
        <f t="shared" si="3"/>
        <v>0</v>
      </c>
      <c r="H141" s="63"/>
      <c r="I141" s="63"/>
    </row>
    <row r="142" spans="1:10" x14ac:dyDescent="0.2">
      <c r="A142">
        <f>PRINCIPAL!C136</f>
        <v>0</v>
      </c>
      <c r="B142" s="11">
        <v>4853333</v>
      </c>
      <c r="G142">
        <f t="shared" si="3"/>
        <v>4853333</v>
      </c>
      <c r="H142" s="63">
        <v>46011</v>
      </c>
      <c r="I142" s="63">
        <v>46027</v>
      </c>
      <c r="J142" t="s">
        <v>299</v>
      </c>
    </row>
    <row r="143" spans="1:10" x14ac:dyDescent="0.2">
      <c r="A143">
        <f>PRINCIPAL!C137</f>
        <v>0</v>
      </c>
      <c r="G143">
        <f t="shared" si="3"/>
        <v>0</v>
      </c>
      <c r="H143" s="63"/>
      <c r="I143" s="63"/>
    </row>
    <row r="144" spans="1:10" x14ac:dyDescent="0.2">
      <c r="A144">
        <f>PRINCIPAL!C138</f>
        <v>0</v>
      </c>
      <c r="G144">
        <f t="shared" si="3"/>
        <v>0</v>
      </c>
      <c r="H144" s="63"/>
    </row>
    <row r="145" spans="1:10" x14ac:dyDescent="0.2">
      <c r="A145">
        <f>PRINCIPAL!C139</f>
        <v>0</v>
      </c>
      <c r="B145">
        <v>8400000</v>
      </c>
      <c r="G145">
        <f t="shared" si="3"/>
        <v>8400000</v>
      </c>
      <c r="H145" s="63">
        <v>45989</v>
      </c>
      <c r="I145" s="63">
        <v>46018</v>
      </c>
      <c r="J145" t="s">
        <v>312</v>
      </c>
    </row>
    <row r="146" spans="1:10" x14ac:dyDescent="0.2">
      <c r="A146">
        <f>PRINCIPAL!C140</f>
        <v>0</v>
      </c>
      <c r="G146">
        <f t="shared" si="3"/>
        <v>0</v>
      </c>
      <c r="H146" s="63"/>
      <c r="I146" s="63"/>
    </row>
    <row r="147" spans="1:10" x14ac:dyDescent="0.2">
      <c r="A147">
        <f>PRINCIPAL!C141</f>
        <v>0</v>
      </c>
      <c r="G147">
        <f t="shared" si="3"/>
        <v>0</v>
      </c>
      <c r="H147" s="63"/>
      <c r="I147" s="63"/>
    </row>
    <row r="148" spans="1:10" x14ac:dyDescent="0.2">
      <c r="A148">
        <f>PRINCIPAL!C142</f>
        <v>0</v>
      </c>
      <c r="G148">
        <f t="shared" si="3"/>
        <v>0</v>
      </c>
      <c r="H148" s="63"/>
      <c r="I148" s="63"/>
    </row>
    <row r="149" spans="1:10" x14ac:dyDescent="0.2">
      <c r="A149">
        <f>PRINCIPAL!C143</f>
        <v>0</v>
      </c>
      <c r="G149">
        <f t="shared" si="3"/>
        <v>0</v>
      </c>
      <c r="H149" s="63"/>
      <c r="I149" s="63"/>
    </row>
    <row r="150" spans="1:10" x14ac:dyDescent="0.2">
      <c r="A150">
        <f>PRINCIPAL!C144</f>
        <v>0</v>
      </c>
      <c r="G150">
        <f t="shared" si="3"/>
        <v>0</v>
      </c>
      <c r="H150" s="63"/>
      <c r="I150" s="63"/>
    </row>
    <row r="151" spans="1:10" x14ac:dyDescent="0.2">
      <c r="A151">
        <f>PRINCIPAL!C145</f>
        <v>0</v>
      </c>
      <c r="G151">
        <f t="shared" si="3"/>
        <v>0</v>
      </c>
      <c r="H151" s="63"/>
      <c r="I151" s="63"/>
    </row>
    <row r="152" spans="1:10" x14ac:dyDescent="0.2">
      <c r="A152">
        <f>PRINCIPAL!C146</f>
        <v>0</v>
      </c>
      <c r="G152">
        <f t="shared" si="3"/>
        <v>0</v>
      </c>
      <c r="H152" s="63"/>
      <c r="I152" s="63"/>
    </row>
    <row r="153" spans="1:10" x14ac:dyDescent="0.2">
      <c r="A153">
        <f>PRINCIPAL!C147</f>
        <v>0</v>
      </c>
      <c r="G153">
        <f t="shared" si="3"/>
        <v>0</v>
      </c>
      <c r="H153" s="63"/>
      <c r="I153" s="63"/>
    </row>
    <row r="154" spans="1:10" x14ac:dyDescent="0.2">
      <c r="A154">
        <f>PRINCIPAL!C148</f>
        <v>0</v>
      </c>
      <c r="G154">
        <f t="shared" si="3"/>
        <v>0</v>
      </c>
      <c r="H154" s="63"/>
      <c r="I154" s="63"/>
    </row>
    <row r="155" spans="1:10" x14ac:dyDescent="0.2">
      <c r="A155">
        <f>PRINCIPAL!C149</f>
        <v>0</v>
      </c>
      <c r="G155">
        <f t="shared" si="3"/>
        <v>0</v>
      </c>
      <c r="H155" s="63"/>
      <c r="I155" s="63"/>
    </row>
    <row r="156" spans="1:10" x14ac:dyDescent="0.2">
      <c r="A156">
        <f>PRINCIPAL!C150</f>
        <v>0</v>
      </c>
      <c r="G156">
        <f t="shared" si="3"/>
        <v>0</v>
      </c>
      <c r="H156" s="63"/>
      <c r="I156" s="63"/>
    </row>
    <row r="157" spans="1:10" x14ac:dyDescent="0.2">
      <c r="A157">
        <f>PRINCIPAL!C151</f>
        <v>0</v>
      </c>
      <c r="G157">
        <f t="shared" si="3"/>
        <v>0</v>
      </c>
      <c r="H157" s="63"/>
      <c r="I157" s="63"/>
    </row>
    <row r="158" spans="1:10" x14ac:dyDescent="0.2">
      <c r="A158">
        <f>PRINCIPAL!C152</f>
        <v>0</v>
      </c>
      <c r="G158">
        <f t="shared" si="3"/>
        <v>0</v>
      </c>
      <c r="H158" s="63">
        <v>45881</v>
      </c>
      <c r="I158" s="63">
        <v>45911</v>
      </c>
      <c r="J158" t="s">
        <v>312</v>
      </c>
    </row>
    <row r="159" spans="1:10" x14ac:dyDescent="0.2">
      <c r="A159">
        <f>PRINCIPAL!C153</f>
        <v>0</v>
      </c>
      <c r="G159">
        <f t="shared" si="3"/>
        <v>0</v>
      </c>
      <c r="H159" s="63"/>
      <c r="I159" s="63"/>
    </row>
    <row r="160" spans="1:10" x14ac:dyDescent="0.2">
      <c r="A160">
        <f>PRINCIPAL!C154</f>
        <v>0</v>
      </c>
      <c r="G160">
        <f t="shared" si="3"/>
        <v>0</v>
      </c>
      <c r="H160" s="63"/>
      <c r="I160" s="63"/>
    </row>
    <row r="161" spans="1:10" x14ac:dyDescent="0.2">
      <c r="A161">
        <f>PRINCIPAL!C155</f>
        <v>0</v>
      </c>
      <c r="G161">
        <f t="shared" si="3"/>
        <v>0</v>
      </c>
      <c r="H161" s="63"/>
      <c r="I161" s="63"/>
    </row>
    <row r="162" spans="1:10" x14ac:dyDescent="0.2">
      <c r="A162">
        <f>PRINCIPAL!C156</f>
        <v>0</v>
      </c>
      <c r="G162">
        <f t="shared" si="3"/>
        <v>0</v>
      </c>
    </row>
    <row r="163" spans="1:10" x14ac:dyDescent="0.2">
      <c r="A163">
        <f>PRINCIPAL!C157</f>
        <v>0</v>
      </c>
      <c r="G163">
        <f t="shared" si="3"/>
        <v>0</v>
      </c>
      <c r="H163" s="63"/>
      <c r="I163" s="63"/>
    </row>
    <row r="164" spans="1:10" x14ac:dyDescent="0.2">
      <c r="A164">
        <f>PRINCIPAL!C158</f>
        <v>0</v>
      </c>
      <c r="G164">
        <f t="shared" si="3"/>
        <v>0</v>
      </c>
      <c r="H164" s="63"/>
      <c r="I164" s="63"/>
    </row>
    <row r="165" spans="1:10" x14ac:dyDescent="0.2">
      <c r="A165">
        <f>PRINCIPAL!C159</f>
        <v>0</v>
      </c>
      <c r="G165">
        <f t="shared" si="3"/>
        <v>0</v>
      </c>
      <c r="H165" s="63"/>
      <c r="I165" s="63"/>
    </row>
    <row r="166" spans="1:10" x14ac:dyDescent="0.2">
      <c r="A166">
        <f>PRINCIPAL!C160</f>
        <v>0</v>
      </c>
      <c r="G166">
        <f t="shared" si="3"/>
        <v>0</v>
      </c>
      <c r="H166" s="63"/>
      <c r="I166" s="63"/>
    </row>
    <row r="167" spans="1:10" x14ac:dyDescent="0.2">
      <c r="A167">
        <f>PRINCIPAL!C161</f>
        <v>0</v>
      </c>
      <c r="G167">
        <f t="shared" si="3"/>
        <v>0</v>
      </c>
      <c r="H167" s="63"/>
      <c r="I167" s="63"/>
    </row>
    <row r="168" spans="1:10" x14ac:dyDescent="0.2">
      <c r="A168">
        <f>PRINCIPAL!C162</f>
        <v>0</v>
      </c>
      <c r="G168">
        <f t="shared" si="3"/>
        <v>0</v>
      </c>
      <c r="H168" s="63"/>
      <c r="I168" s="63"/>
    </row>
    <row r="169" spans="1:10" x14ac:dyDescent="0.2">
      <c r="A169">
        <f>PRINCIPAL!C163</f>
        <v>0</v>
      </c>
      <c r="G169">
        <f t="shared" si="3"/>
        <v>0</v>
      </c>
      <c r="H169" s="63"/>
      <c r="I169" s="63"/>
    </row>
    <row r="170" spans="1:10" x14ac:dyDescent="0.2">
      <c r="A170">
        <f>PRINCIPAL!C164</f>
        <v>0</v>
      </c>
      <c r="G170">
        <f t="shared" si="3"/>
        <v>0</v>
      </c>
      <c r="H170" s="63"/>
      <c r="I170" s="63"/>
    </row>
    <row r="171" spans="1:10" x14ac:dyDescent="0.2">
      <c r="A171">
        <f>PRINCIPAL!C165</f>
        <v>0</v>
      </c>
      <c r="G171">
        <f t="shared" si="3"/>
        <v>0</v>
      </c>
      <c r="H171" s="63"/>
      <c r="I171" s="63"/>
    </row>
    <row r="172" spans="1:10" x14ac:dyDescent="0.2">
      <c r="A172">
        <f>PRINCIPAL!C166</f>
        <v>0</v>
      </c>
      <c r="B172">
        <v>8400000</v>
      </c>
      <c r="G172">
        <f t="shared" si="3"/>
        <v>8400000</v>
      </c>
      <c r="H172" s="63">
        <v>45985</v>
      </c>
      <c r="I172" s="63">
        <v>46027</v>
      </c>
      <c r="J172" t="s">
        <v>313</v>
      </c>
    </row>
    <row r="173" spans="1:10" x14ac:dyDescent="0.2">
      <c r="A173">
        <f>PRINCIPAL!C167</f>
        <v>0</v>
      </c>
      <c r="G173">
        <f t="shared" si="3"/>
        <v>0</v>
      </c>
      <c r="H173" s="63"/>
      <c r="I173" s="63"/>
    </row>
    <row r="174" spans="1:10" x14ac:dyDescent="0.2">
      <c r="A174">
        <f>PRINCIPAL!C168</f>
        <v>0</v>
      </c>
      <c r="G174">
        <f t="shared" si="3"/>
        <v>0</v>
      </c>
    </row>
    <row r="175" spans="1:10" x14ac:dyDescent="0.2">
      <c r="A175">
        <f>PRINCIPAL!C169</f>
        <v>0</v>
      </c>
      <c r="G175">
        <f t="shared" si="3"/>
        <v>0</v>
      </c>
      <c r="H175" s="63"/>
      <c r="I175" s="63"/>
    </row>
    <row r="176" spans="1:10" x14ac:dyDescent="0.2">
      <c r="A176">
        <f>PRINCIPAL!C170</f>
        <v>0</v>
      </c>
      <c r="G176">
        <f t="shared" si="3"/>
        <v>0</v>
      </c>
      <c r="H176" s="63"/>
      <c r="I176" s="63"/>
    </row>
    <row r="177" spans="1:9" x14ac:dyDescent="0.2">
      <c r="A177">
        <f>PRINCIPAL!C171</f>
        <v>0</v>
      </c>
      <c r="G177">
        <f t="shared" si="3"/>
        <v>0</v>
      </c>
      <c r="H177" s="63"/>
      <c r="I177" s="63"/>
    </row>
    <row r="178" spans="1:9" x14ac:dyDescent="0.2">
      <c r="A178">
        <f>PRINCIPAL!C172</f>
        <v>0</v>
      </c>
      <c r="G178">
        <f t="shared" si="3"/>
        <v>0</v>
      </c>
      <c r="H178" s="63"/>
      <c r="I178" s="63"/>
    </row>
    <row r="179" spans="1:9" x14ac:dyDescent="0.2">
      <c r="A179">
        <f>PRINCIPAL!C173</f>
        <v>0</v>
      </c>
      <c r="G179">
        <f t="shared" si="3"/>
        <v>0</v>
      </c>
      <c r="H179" s="63"/>
      <c r="I179" s="63"/>
    </row>
    <row r="180" spans="1:9" x14ac:dyDescent="0.2">
      <c r="A180">
        <f>PRINCIPAL!C174</f>
        <v>0</v>
      </c>
      <c r="G180">
        <f t="shared" si="3"/>
        <v>0</v>
      </c>
      <c r="H180" s="63"/>
      <c r="I180" s="63"/>
    </row>
    <row r="181" spans="1:9" x14ac:dyDescent="0.2">
      <c r="A181">
        <f>PRINCIPAL!C175</f>
        <v>0</v>
      </c>
      <c r="G181">
        <f t="shared" si="3"/>
        <v>0</v>
      </c>
    </row>
    <row r="182" spans="1:9" x14ac:dyDescent="0.2">
      <c r="A182">
        <f>PRINCIPAL!C176</f>
        <v>0</v>
      </c>
      <c r="G182">
        <f t="shared" si="3"/>
        <v>0</v>
      </c>
      <c r="H182" s="63"/>
      <c r="I182" s="63"/>
    </row>
    <row r="183" spans="1:9" x14ac:dyDescent="0.2">
      <c r="A183">
        <f>PRINCIPAL!C177</f>
        <v>0</v>
      </c>
      <c r="G183">
        <f t="shared" si="3"/>
        <v>0</v>
      </c>
      <c r="H183" s="63"/>
      <c r="I183" s="63"/>
    </row>
    <row r="184" spans="1:9" x14ac:dyDescent="0.2">
      <c r="A184">
        <f>PRINCIPAL!C178</f>
        <v>0</v>
      </c>
      <c r="B184">
        <v>949500</v>
      </c>
      <c r="G184">
        <f t="shared" si="3"/>
        <v>949500</v>
      </c>
      <c r="H184" s="63"/>
      <c r="I184" s="63"/>
    </row>
    <row r="185" spans="1:9" x14ac:dyDescent="0.2">
      <c r="A185">
        <f>PRINCIPAL!C179</f>
        <v>0</v>
      </c>
      <c r="G185">
        <f t="shared" si="3"/>
        <v>0</v>
      </c>
    </row>
    <row r="186" spans="1:9" x14ac:dyDescent="0.2">
      <c r="A186">
        <f>PRINCIPAL!C180</f>
        <v>0</v>
      </c>
      <c r="G186">
        <f t="shared" si="3"/>
        <v>0</v>
      </c>
      <c r="H186" s="63"/>
      <c r="I186" s="63"/>
    </row>
    <row r="187" spans="1:9" x14ac:dyDescent="0.2">
      <c r="A187">
        <f>PRINCIPAL!C181</f>
        <v>0</v>
      </c>
      <c r="G187">
        <f t="shared" si="3"/>
        <v>0</v>
      </c>
      <c r="H187" s="63"/>
      <c r="I187" s="63"/>
    </row>
    <row r="188" spans="1:9" x14ac:dyDescent="0.2">
      <c r="A188">
        <f>PRINCIPAL!C182</f>
        <v>0</v>
      </c>
      <c r="G188">
        <f t="shared" si="3"/>
        <v>0</v>
      </c>
      <c r="H188" s="63"/>
      <c r="I188" s="63"/>
    </row>
    <row r="189" spans="1:9" x14ac:dyDescent="0.2">
      <c r="A189">
        <f>PRINCIPAL!C183</f>
        <v>0</v>
      </c>
      <c r="G189">
        <f t="shared" si="3"/>
        <v>0</v>
      </c>
      <c r="H189" s="63"/>
      <c r="I189" s="63"/>
    </row>
    <row r="190" spans="1:9" x14ac:dyDescent="0.2">
      <c r="A190">
        <f>PRINCIPAL!C184</f>
        <v>0</v>
      </c>
      <c r="G190">
        <f t="shared" si="3"/>
        <v>0</v>
      </c>
    </row>
    <row r="191" spans="1:9" x14ac:dyDescent="0.2">
      <c r="A191">
        <f>PRINCIPAL!C185</f>
        <v>0</v>
      </c>
      <c r="G191">
        <f t="shared" si="3"/>
        <v>0</v>
      </c>
    </row>
    <row r="192" spans="1:9" x14ac:dyDescent="0.2">
      <c r="A192">
        <f>PRINCIPAL!C186</f>
        <v>0</v>
      </c>
      <c r="G192">
        <f t="shared" si="3"/>
        <v>0</v>
      </c>
    </row>
    <row r="193" spans="1:10" x14ac:dyDescent="0.2">
      <c r="A193">
        <f>PRINCIPAL!C187</f>
        <v>0</v>
      </c>
      <c r="G193">
        <f t="shared" si="3"/>
        <v>0</v>
      </c>
      <c r="H193" s="63"/>
      <c r="I193" s="63"/>
    </row>
    <row r="194" spans="1:10" x14ac:dyDescent="0.2">
      <c r="A194">
        <f>PRINCIPAL!C188</f>
        <v>0</v>
      </c>
      <c r="G194">
        <f t="shared" ref="G194:G257" si="4">B194+C194+D194+E194+F194</f>
        <v>0</v>
      </c>
      <c r="H194" s="63"/>
      <c r="I194" s="63"/>
    </row>
    <row r="195" spans="1:10" x14ac:dyDescent="0.2">
      <c r="A195">
        <f>PRINCIPAL!C189</f>
        <v>0</v>
      </c>
      <c r="G195">
        <f t="shared" si="4"/>
        <v>0</v>
      </c>
      <c r="H195" s="63"/>
      <c r="I195" s="63"/>
    </row>
    <row r="196" spans="1:10" x14ac:dyDescent="0.2">
      <c r="A196">
        <f>PRINCIPAL!C190</f>
        <v>0</v>
      </c>
      <c r="G196">
        <f t="shared" si="4"/>
        <v>0</v>
      </c>
    </row>
    <row r="197" spans="1:10" x14ac:dyDescent="0.2">
      <c r="A197">
        <f>PRINCIPAL!C191</f>
        <v>0</v>
      </c>
      <c r="G197">
        <f t="shared" si="4"/>
        <v>0</v>
      </c>
      <c r="H197" s="63"/>
      <c r="I197" s="63"/>
    </row>
    <row r="198" spans="1:10" x14ac:dyDescent="0.2">
      <c r="A198">
        <f>PRINCIPAL!C192</f>
        <v>0</v>
      </c>
      <c r="G198">
        <f t="shared" si="4"/>
        <v>0</v>
      </c>
      <c r="H198" s="63"/>
      <c r="I198" s="63"/>
    </row>
    <row r="199" spans="1:10" x14ac:dyDescent="0.2">
      <c r="A199">
        <f>PRINCIPAL!C193</f>
        <v>0</v>
      </c>
      <c r="G199">
        <f t="shared" si="4"/>
        <v>0</v>
      </c>
    </row>
    <row r="200" spans="1:10" x14ac:dyDescent="0.2">
      <c r="A200">
        <f>PRINCIPAL!C194</f>
        <v>0</v>
      </c>
      <c r="G200">
        <f t="shared" si="4"/>
        <v>0</v>
      </c>
      <c r="H200" s="63"/>
      <c r="I200" s="63"/>
    </row>
    <row r="201" spans="1:10" x14ac:dyDescent="0.2">
      <c r="A201">
        <f>PRINCIPAL!C195</f>
        <v>0</v>
      </c>
      <c r="B201">
        <v>90000000</v>
      </c>
      <c r="G201">
        <f t="shared" si="4"/>
        <v>90000000</v>
      </c>
      <c r="H201" s="63">
        <v>45898</v>
      </c>
      <c r="I201" s="63">
        <v>45958</v>
      </c>
      <c r="J201" t="s">
        <v>304</v>
      </c>
    </row>
    <row r="202" spans="1:10" x14ac:dyDescent="0.2">
      <c r="A202">
        <f>PRINCIPAL!C196</f>
        <v>0</v>
      </c>
      <c r="G202">
        <f t="shared" si="4"/>
        <v>0</v>
      </c>
      <c r="H202" s="63"/>
      <c r="I202" s="63"/>
    </row>
    <row r="203" spans="1:10" x14ac:dyDescent="0.2">
      <c r="A203">
        <f>PRINCIPAL!C197</f>
        <v>0</v>
      </c>
      <c r="G203">
        <f t="shared" si="4"/>
        <v>0</v>
      </c>
      <c r="H203" s="63"/>
      <c r="I203" s="63"/>
    </row>
    <row r="204" spans="1:10" x14ac:dyDescent="0.2">
      <c r="A204">
        <f>PRINCIPAL!C198</f>
        <v>0</v>
      </c>
      <c r="G204">
        <f t="shared" si="4"/>
        <v>0</v>
      </c>
    </row>
    <row r="205" spans="1:10" x14ac:dyDescent="0.2">
      <c r="A205">
        <f>PRINCIPAL!C199</f>
        <v>0</v>
      </c>
      <c r="G205">
        <f t="shared" si="4"/>
        <v>0</v>
      </c>
      <c r="H205" s="63"/>
      <c r="I205" s="63"/>
    </row>
    <row r="206" spans="1:10" x14ac:dyDescent="0.2">
      <c r="A206">
        <f>PRINCIPAL!C200</f>
        <v>0</v>
      </c>
      <c r="G206">
        <f t="shared" si="4"/>
        <v>0</v>
      </c>
      <c r="H206" s="63"/>
      <c r="I206" s="63"/>
    </row>
    <row r="207" spans="1:10" x14ac:dyDescent="0.2">
      <c r="A207">
        <f>PRINCIPAL!C201</f>
        <v>0</v>
      </c>
      <c r="G207">
        <f t="shared" si="4"/>
        <v>0</v>
      </c>
      <c r="H207" s="63"/>
      <c r="I207" s="63"/>
    </row>
    <row r="208" spans="1:10" x14ac:dyDescent="0.2">
      <c r="A208">
        <f>PRINCIPAL!C202</f>
        <v>0</v>
      </c>
      <c r="G208">
        <f t="shared" si="4"/>
        <v>0</v>
      </c>
      <c r="H208" s="63"/>
      <c r="I208" s="63"/>
    </row>
    <row r="209" spans="1:9" x14ac:dyDescent="0.2">
      <c r="A209">
        <f>PRINCIPAL!C203</f>
        <v>0</v>
      </c>
      <c r="G209">
        <f t="shared" si="4"/>
        <v>0</v>
      </c>
      <c r="H209" s="63"/>
      <c r="I209" s="63"/>
    </row>
    <row r="210" spans="1:9" x14ac:dyDescent="0.2">
      <c r="A210">
        <f>PRINCIPAL!C204</f>
        <v>0</v>
      </c>
      <c r="G210">
        <f t="shared" si="4"/>
        <v>0</v>
      </c>
      <c r="H210" s="63"/>
      <c r="I210" s="63"/>
    </row>
    <row r="211" spans="1:9" x14ac:dyDescent="0.2">
      <c r="A211">
        <f>PRINCIPAL!C205</f>
        <v>0</v>
      </c>
      <c r="G211">
        <f t="shared" si="4"/>
        <v>0</v>
      </c>
      <c r="H211" s="63"/>
      <c r="I211" s="63"/>
    </row>
    <row r="212" spans="1:9" x14ac:dyDescent="0.2">
      <c r="A212">
        <f>PRINCIPAL!C206</f>
        <v>0</v>
      </c>
      <c r="G212">
        <f t="shared" si="4"/>
        <v>0</v>
      </c>
      <c r="H212" s="63"/>
      <c r="I212" s="63"/>
    </row>
    <row r="213" spans="1:9" x14ac:dyDescent="0.2">
      <c r="A213">
        <f>PRINCIPAL!C207</f>
        <v>0</v>
      </c>
      <c r="G213">
        <f t="shared" si="4"/>
        <v>0</v>
      </c>
      <c r="H213" s="63"/>
      <c r="I213" s="63"/>
    </row>
    <row r="214" spans="1:9" x14ac:dyDescent="0.2">
      <c r="A214">
        <f>PRINCIPAL!C208</f>
        <v>0</v>
      </c>
      <c r="G214">
        <f t="shared" si="4"/>
        <v>0</v>
      </c>
      <c r="H214" s="63"/>
      <c r="I214" s="63"/>
    </row>
    <row r="215" spans="1:9" x14ac:dyDescent="0.2">
      <c r="A215">
        <f>PRINCIPAL!C209</f>
        <v>0</v>
      </c>
      <c r="G215">
        <f t="shared" si="4"/>
        <v>0</v>
      </c>
      <c r="H215" s="63"/>
      <c r="I215" s="63"/>
    </row>
    <row r="216" spans="1:9" x14ac:dyDescent="0.2">
      <c r="A216">
        <f>PRINCIPAL!C210</f>
        <v>0</v>
      </c>
      <c r="G216">
        <f t="shared" si="4"/>
        <v>0</v>
      </c>
      <c r="H216" s="63"/>
      <c r="I216" s="63"/>
    </row>
    <row r="217" spans="1:9" x14ac:dyDescent="0.2">
      <c r="A217">
        <f>PRINCIPAL!C211</f>
        <v>0</v>
      </c>
      <c r="G217">
        <f t="shared" si="4"/>
        <v>0</v>
      </c>
      <c r="H217" s="63"/>
      <c r="I217" s="63"/>
    </row>
    <row r="218" spans="1:9" x14ac:dyDescent="0.2">
      <c r="A218">
        <f>PRINCIPAL!C212</f>
        <v>0</v>
      </c>
      <c r="G218">
        <f t="shared" si="4"/>
        <v>0</v>
      </c>
      <c r="H218" s="63"/>
      <c r="I218" s="63"/>
    </row>
    <row r="219" spans="1:9" x14ac:dyDescent="0.2">
      <c r="A219">
        <f>PRINCIPAL!C213</f>
        <v>0</v>
      </c>
      <c r="G219">
        <f t="shared" si="4"/>
        <v>0</v>
      </c>
    </row>
    <row r="220" spans="1:9" x14ac:dyDescent="0.2">
      <c r="A220">
        <f>PRINCIPAL!C214</f>
        <v>0</v>
      </c>
      <c r="G220">
        <f t="shared" si="4"/>
        <v>0</v>
      </c>
      <c r="H220" s="63"/>
      <c r="I220" s="63"/>
    </row>
    <row r="221" spans="1:9" x14ac:dyDescent="0.2">
      <c r="A221">
        <f>PRINCIPAL!C215</f>
        <v>0</v>
      </c>
      <c r="G221">
        <f t="shared" si="4"/>
        <v>0</v>
      </c>
      <c r="H221" s="63"/>
      <c r="I221" s="63"/>
    </row>
    <row r="222" spans="1:9" x14ac:dyDescent="0.2">
      <c r="A222">
        <f>PRINCIPAL!C216</f>
        <v>0</v>
      </c>
      <c r="G222">
        <f t="shared" si="4"/>
        <v>0</v>
      </c>
    </row>
    <row r="223" spans="1:9" x14ac:dyDescent="0.2">
      <c r="A223">
        <f>PRINCIPAL!C217</f>
        <v>0</v>
      </c>
      <c r="G223">
        <f t="shared" si="4"/>
        <v>0</v>
      </c>
      <c r="H223" s="63"/>
      <c r="I223" s="63"/>
    </row>
    <row r="224" spans="1:9" x14ac:dyDescent="0.2">
      <c r="A224">
        <f>PRINCIPAL!C218</f>
        <v>0</v>
      </c>
      <c r="G224">
        <f t="shared" si="4"/>
        <v>0</v>
      </c>
      <c r="H224" s="63"/>
      <c r="I224" s="63"/>
    </row>
    <row r="225" spans="1:13" x14ac:dyDescent="0.2">
      <c r="A225">
        <f>PRINCIPAL!C219</f>
        <v>0</v>
      </c>
      <c r="G225">
        <f t="shared" si="4"/>
        <v>0</v>
      </c>
      <c r="H225" s="63"/>
      <c r="I225" s="63"/>
    </row>
    <row r="226" spans="1:13" x14ac:dyDescent="0.2">
      <c r="A226">
        <f>PRINCIPAL!C220</f>
        <v>0</v>
      </c>
      <c r="G226">
        <f t="shared" si="4"/>
        <v>0</v>
      </c>
      <c r="H226" s="63"/>
      <c r="I226" s="63"/>
    </row>
    <row r="227" spans="1:13" x14ac:dyDescent="0.2">
      <c r="A227">
        <f>PRINCIPAL!C221</f>
        <v>0</v>
      </c>
      <c r="G227">
        <f t="shared" si="4"/>
        <v>0</v>
      </c>
    </row>
    <row r="228" spans="1:13" x14ac:dyDescent="0.2">
      <c r="A228">
        <f>PRINCIPAL!C222</f>
        <v>0</v>
      </c>
      <c r="G228">
        <f t="shared" si="4"/>
        <v>0</v>
      </c>
      <c r="H228" s="63"/>
      <c r="I228" s="63"/>
    </row>
    <row r="229" spans="1:13" x14ac:dyDescent="0.2">
      <c r="A229">
        <f>PRINCIPAL!C223</f>
        <v>0</v>
      </c>
      <c r="B229">
        <v>10000000</v>
      </c>
      <c r="C229">
        <v>3500000</v>
      </c>
      <c r="G229">
        <f t="shared" si="4"/>
        <v>13500000</v>
      </c>
      <c r="H229" s="63">
        <v>45899</v>
      </c>
      <c r="I229" s="63">
        <v>45944</v>
      </c>
      <c r="J229" t="s">
        <v>309</v>
      </c>
      <c r="K229" s="63">
        <v>45945</v>
      </c>
      <c r="L229" s="63">
        <v>45959</v>
      </c>
      <c r="M229" t="s">
        <v>314</v>
      </c>
    </row>
    <row r="230" spans="1:13" x14ac:dyDescent="0.2">
      <c r="A230">
        <f>PRINCIPAL!C224</f>
        <v>0</v>
      </c>
      <c r="G230">
        <f t="shared" si="4"/>
        <v>0</v>
      </c>
      <c r="H230" s="63"/>
      <c r="I230" s="63"/>
    </row>
    <row r="231" spans="1:13" x14ac:dyDescent="0.2">
      <c r="A231">
        <f>PRINCIPAL!C225</f>
        <v>0</v>
      </c>
      <c r="G231">
        <f t="shared" si="4"/>
        <v>0</v>
      </c>
    </row>
    <row r="232" spans="1:13" x14ac:dyDescent="0.2">
      <c r="A232">
        <f>PRINCIPAL!C226</f>
        <v>0</v>
      </c>
      <c r="G232">
        <f t="shared" si="4"/>
        <v>0</v>
      </c>
    </row>
    <row r="233" spans="1:13" x14ac:dyDescent="0.2">
      <c r="A233">
        <f>PRINCIPAL!C227</f>
        <v>0</v>
      </c>
      <c r="G233">
        <f t="shared" si="4"/>
        <v>0</v>
      </c>
    </row>
    <row r="234" spans="1:13" x14ac:dyDescent="0.2">
      <c r="A234">
        <f>PRINCIPAL!C228</f>
        <v>0</v>
      </c>
      <c r="G234">
        <f t="shared" si="4"/>
        <v>0</v>
      </c>
    </row>
    <row r="235" spans="1:13" x14ac:dyDescent="0.2">
      <c r="A235">
        <f>PRINCIPAL!C229</f>
        <v>0</v>
      </c>
      <c r="G235">
        <f t="shared" si="4"/>
        <v>0</v>
      </c>
      <c r="H235" s="63"/>
      <c r="I235" s="63"/>
    </row>
    <row r="236" spans="1:13" x14ac:dyDescent="0.2">
      <c r="A236" t="e">
        <f>PRINCIPAL!#REF!</f>
        <v>#REF!</v>
      </c>
      <c r="G236">
        <f t="shared" si="4"/>
        <v>0</v>
      </c>
    </row>
    <row r="237" spans="1:13" x14ac:dyDescent="0.2">
      <c r="A237">
        <f>PRINCIPAL!C230</f>
        <v>0</v>
      </c>
      <c r="G237">
        <f t="shared" si="4"/>
        <v>0</v>
      </c>
    </row>
    <row r="238" spans="1:13" x14ac:dyDescent="0.2">
      <c r="A238">
        <f>PRINCIPAL!C231</f>
        <v>0</v>
      </c>
      <c r="B238">
        <v>8400000</v>
      </c>
      <c r="G238">
        <f t="shared" si="4"/>
        <v>8400000</v>
      </c>
      <c r="H238" s="63">
        <v>45966</v>
      </c>
      <c r="I238" s="63">
        <v>46026</v>
      </c>
      <c r="J238" t="s">
        <v>304</v>
      </c>
    </row>
    <row r="239" spans="1:13" x14ac:dyDescent="0.2">
      <c r="A239">
        <f>PRINCIPAL!C232</f>
        <v>0</v>
      </c>
      <c r="G239">
        <f t="shared" si="4"/>
        <v>0</v>
      </c>
      <c r="H239" s="63"/>
      <c r="I239" s="63"/>
    </row>
    <row r="240" spans="1:13" x14ac:dyDescent="0.2">
      <c r="A240">
        <f>PRINCIPAL!C233</f>
        <v>0</v>
      </c>
      <c r="G240">
        <f t="shared" si="4"/>
        <v>0</v>
      </c>
    </row>
    <row r="241" spans="1:9" x14ac:dyDescent="0.2">
      <c r="A241">
        <f>PRINCIPAL!C234</f>
        <v>0</v>
      </c>
      <c r="G241">
        <f t="shared" si="4"/>
        <v>0</v>
      </c>
    </row>
    <row r="242" spans="1:9" x14ac:dyDescent="0.2">
      <c r="A242">
        <f>PRINCIPAL!C235</f>
        <v>0</v>
      </c>
      <c r="G242">
        <f t="shared" si="4"/>
        <v>0</v>
      </c>
    </row>
    <row r="243" spans="1:9" x14ac:dyDescent="0.2">
      <c r="A243">
        <f>PRINCIPAL!C236</f>
        <v>0</v>
      </c>
      <c r="G243">
        <f t="shared" si="4"/>
        <v>0</v>
      </c>
    </row>
    <row r="244" spans="1:9" x14ac:dyDescent="0.2">
      <c r="A244">
        <f>PRINCIPAL!C237</f>
        <v>0</v>
      </c>
      <c r="G244">
        <f t="shared" si="4"/>
        <v>0</v>
      </c>
    </row>
    <row r="245" spans="1:9" x14ac:dyDescent="0.2">
      <c r="A245">
        <f>PRINCIPAL!C238</f>
        <v>0</v>
      </c>
      <c r="G245">
        <f t="shared" si="4"/>
        <v>0</v>
      </c>
      <c r="H245" s="63"/>
      <c r="I245" s="63"/>
    </row>
    <row r="246" spans="1:9" x14ac:dyDescent="0.2">
      <c r="A246">
        <f>PRINCIPAL!C239</f>
        <v>0</v>
      </c>
      <c r="G246">
        <f t="shared" si="4"/>
        <v>0</v>
      </c>
      <c r="H246" s="63"/>
      <c r="I246" s="63"/>
    </row>
    <row r="247" spans="1:9" x14ac:dyDescent="0.2">
      <c r="A247">
        <f>PRINCIPAL!C240</f>
        <v>0</v>
      </c>
      <c r="G247">
        <f t="shared" si="4"/>
        <v>0</v>
      </c>
      <c r="H247" s="63"/>
      <c r="I247" s="63"/>
    </row>
    <row r="248" spans="1:9" x14ac:dyDescent="0.2">
      <c r="A248">
        <f>PRINCIPAL!C241</f>
        <v>0</v>
      </c>
      <c r="G248">
        <f t="shared" si="4"/>
        <v>0</v>
      </c>
      <c r="H248" s="63"/>
      <c r="I248" s="63"/>
    </row>
    <row r="249" spans="1:9" x14ac:dyDescent="0.2">
      <c r="A249">
        <f>PRINCIPAL!C242</f>
        <v>0</v>
      </c>
      <c r="G249">
        <f t="shared" si="4"/>
        <v>0</v>
      </c>
    </row>
    <row r="250" spans="1:9" x14ac:dyDescent="0.2">
      <c r="A250">
        <f>PRINCIPAL!C243</f>
        <v>0</v>
      </c>
      <c r="G250">
        <f t="shared" si="4"/>
        <v>0</v>
      </c>
      <c r="H250" s="63"/>
      <c r="I250" s="63"/>
    </row>
    <row r="251" spans="1:9" x14ac:dyDescent="0.2">
      <c r="A251">
        <f>PRINCIPAL!C244</f>
        <v>0</v>
      </c>
      <c r="G251">
        <f t="shared" si="4"/>
        <v>0</v>
      </c>
    </row>
    <row r="252" spans="1:9" x14ac:dyDescent="0.2">
      <c r="A252">
        <f>PRINCIPAL!C245</f>
        <v>0</v>
      </c>
      <c r="G252">
        <f t="shared" si="4"/>
        <v>0</v>
      </c>
      <c r="H252" s="63"/>
      <c r="I252" s="63"/>
    </row>
    <row r="253" spans="1:9" x14ac:dyDescent="0.2">
      <c r="A253">
        <f>PRINCIPAL!C246</f>
        <v>0</v>
      </c>
      <c r="G253">
        <f t="shared" si="4"/>
        <v>0</v>
      </c>
    </row>
    <row r="254" spans="1:9" x14ac:dyDescent="0.2">
      <c r="A254">
        <f>PRINCIPAL!C247</f>
        <v>0</v>
      </c>
      <c r="G254">
        <f t="shared" si="4"/>
        <v>0</v>
      </c>
      <c r="H254" s="63"/>
      <c r="I254" s="63"/>
    </row>
    <row r="255" spans="1:9" x14ac:dyDescent="0.2">
      <c r="A255">
        <f>PRINCIPAL!C248</f>
        <v>0</v>
      </c>
      <c r="G255">
        <f t="shared" si="4"/>
        <v>0</v>
      </c>
      <c r="H255" s="63"/>
      <c r="I255" s="63"/>
    </row>
    <row r="256" spans="1:9" x14ac:dyDescent="0.2">
      <c r="A256">
        <f>PRINCIPAL!C249</f>
        <v>0</v>
      </c>
      <c r="G256">
        <f t="shared" si="4"/>
        <v>0</v>
      </c>
      <c r="H256" s="63"/>
      <c r="I256" s="63"/>
    </row>
    <row r="257" spans="1:9" x14ac:dyDescent="0.2">
      <c r="A257">
        <f>PRINCIPAL!C250</f>
        <v>0</v>
      </c>
      <c r="G257">
        <f t="shared" si="4"/>
        <v>0</v>
      </c>
      <c r="H257" s="63"/>
      <c r="I257" s="63"/>
    </row>
    <row r="258" spans="1:9" x14ac:dyDescent="0.2">
      <c r="A258">
        <f>PRINCIPAL!C251</f>
        <v>0</v>
      </c>
      <c r="G258">
        <f t="shared" ref="G258:G321" si="5">B258+C258+D258+E258+F258</f>
        <v>0</v>
      </c>
      <c r="H258" s="63"/>
      <c r="I258" s="63"/>
    </row>
    <row r="259" spans="1:9" x14ac:dyDescent="0.2">
      <c r="A259">
        <f>PRINCIPAL!C252</f>
        <v>0</v>
      </c>
      <c r="G259">
        <f t="shared" si="5"/>
        <v>0</v>
      </c>
      <c r="H259" s="63"/>
      <c r="I259" s="63"/>
    </row>
    <row r="260" spans="1:9" x14ac:dyDescent="0.2">
      <c r="A260">
        <f>PRINCIPAL!C253</f>
        <v>0</v>
      </c>
      <c r="G260">
        <f t="shared" si="5"/>
        <v>0</v>
      </c>
      <c r="H260" s="63"/>
      <c r="I260" s="63"/>
    </row>
    <row r="261" spans="1:9" x14ac:dyDescent="0.2">
      <c r="A261">
        <f>PRINCIPAL!C254</f>
        <v>0</v>
      </c>
      <c r="G261">
        <f t="shared" si="5"/>
        <v>0</v>
      </c>
      <c r="H261" s="63"/>
      <c r="I261" s="63"/>
    </row>
    <row r="262" spans="1:9" x14ac:dyDescent="0.2">
      <c r="A262">
        <f>PRINCIPAL!C255</f>
        <v>0</v>
      </c>
      <c r="G262">
        <f t="shared" si="5"/>
        <v>0</v>
      </c>
    </row>
    <row r="263" spans="1:9" x14ac:dyDescent="0.2">
      <c r="A263">
        <f>PRINCIPAL!C256</f>
        <v>0</v>
      </c>
      <c r="G263">
        <f t="shared" si="5"/>
        <v>0</v>
      </c>
    </row>
    <row r="264" spans="1:9" x14ac:dyDescent="0.2">
      <c r="A264">
        <f>PRINCIPAL!C257</f>
        <v>0</v>
      </c>
      <c r="G264">
        <f t="shared" si="5"/>
        <v>0</v>
      </c>
    </row>
    <row r="265" spans="1:9" x14ac:dyDescent="0.2">
      <c r="A265">
        <f>PRINCIPAL!C258</f>
        <v>0</v>
      </c>
      <c r="G265">
        <f t="shared" si="5"/>
        <v>0</v>
      </c>
      <c r="H265" s="63"/>
      <c r="I265" s="63"/>
    </row>
    <row r="266" spans="1:9" x14ac:dyDescent="0.2">
      <c r="A266">
        <f>PRINCIPAL!C259</f>
        <v>0</v>
      </c>
      <c r="G266">
        <f t="shared" si="5"/>
        <v>0</v>
      </c>
      <c r="H266" s="63"/>
      <c r="I266" s="63"/>
    </row>
    <row r="267" spans="1:9" x14ac:dyDescent="0.2">
      <c r="A267">
        <f>PRINCIPAL!C260</f>
        <v>0</v>
      </c>
      <c r="G267">
        <f t="shared" si="5"/>
        <v>0</v>
      </c>
      <c r="H267" s="63"/>
      <c r="I267" s="63"/>
    </row>
    <row r="268" spans="1:9" x14ac:dyDescent="0.2">
      <c r="A268">
        <f>PRINCIPAL!C261</f>
        <v>0</v>
      </c>
      <c r="G268">
        <f t="shared" si="5"/>
        <v>0</v>
      </c>
    </row>
    <row r="269" spans="1:9" x14ac:dyDescent="0.2">
      <c r="A269">
        <f>PRINCIPAL!C262</f>
        <v>0</v>
      </c>
      <c r="G269">
        <f t="shared" si="5"/>
        <v>0</v>
      </c>
    </row>
    <row r="270" spans="1:9" x14ac:dyDescent="0.2">
      <c r="A270">
        <f>PRINCIPAL!C263</f>
        <v>0</v>
      </c>
      <c r="G270">
        <f t="shared" si="5"/>
        <v>0</v>
      </c>
    </row>
    <row r="271" spans="1:9" x14ac:dyDescent="0.2">
      <c r="A271">
        <f>PRINCIPAL!C264</f>
        <v>0</v>
      </c>
      <c r="G271">
        <f t="shared" si="5"/>
        <v>0</v>
      </c>
    </row>
    <row r="272" spans="1:9" x14ac:dyDescent="0.2">
      <c r="A272">
        <f>PRINCIPAL!C265</f>
        <v>0</v>
      </c>
      <c r="G272">
        <f t="shared" si="5"/>
        <v>0</v>
      </c>
    </row>
    <row r="273" spans="1:9" x14ac:dyDescent="0.2">
      <c r="A273">
        <f>PRINCIPAL!C266</f>
        <v>0</v>
      </c>
      <c r="G273">
        <f t="shared" si="5"/>
        <v>0</v>
      </c>
    </row>
    <row r="274" spans="1:9" x14ac:dyDescent="0.2">
      <c r="A274">
        <f>PRINCIPAL!C267</f>
        <v>0</v>
      </c>
      <c r="G274">
        <f t="shared" si="5"/>
        <v>0</v>
      </c>
    </row>
    <row r="275" spans="1:9" x14ac:dyDescent="0.2">
      <c r="A275">
        <f>PRINCIPAL!C268</f>
        <v>0</v>
      </c>
      <c r="G275">
        <f t="shared" si="5"/>
        <v>0</v>
      </c>
    </row>
    <row r="276" spans="1:9" x14ac:dyDescent="0.2">
      <c r="A276">
        <f>PRINCIPAL!C269</f>
        <v>0</v>
      </c>
      <c r="G276">
        <f t="shared" si="5"/>
        <v>0</v>
      </c>
      <c r="H276" s="63"/>
      <c r="I276" s="63"/>
    </row>
    <row r="277" spans="1:9" x14ac:dyDescent="0.2">
      <c r="A277">
        <f>PRINCIPAL!C270</f>
        <v>0</v>
      </c>
      <c r="G277">
        <f t="shared" si="5"/>
        <v>0</v>
      </c>
    </row>
    <row r="278" spans="1:9" x14ac:dyDescent="0.2">
      <c r="A278">
        <f>PRINCIPAL!C271</f>
        <v>0</v>
      </c>
      <c r="G278">
        <f t="shared" si="5"/>
        <v>0</v>
      </c>
    </row>
    <row r="279" spans="1:9" x14ac:dyDescent="0.2">
      <c r="A279">
        <f>PRINCIPAL!C272</f>
        <v>0</v>
      </c>
      <c r="G279">
        <f t="shared" si="5"/>
        <v>0</v>
      </c>
    </row>
    <row r="280" spans="1:9" x14ac:dyDescent="0.2">
      <c r="A280">
        <f>PRINCIPAL!C273</f>
        <v>0</v>
      </c>
      <c r="G280">
        <f t="shared" si="5"/>
        <v>0</v>
      </c>
    </row>
    <row r="281" spans="1:9" x14ac:dyDescent="0.2">
      <c r="A281">
        <f>PRINCIPAL!C274</f>
        <v>0</v>
      </c>
      <c r="G281">
        <f t="shared" si="5"/>
        <v>0</v>
      </c>
    </row>
    <row r="282" spans="1:9" x14ac:dyDescent="0.2">
      <c r="A282">
        <f>PRINCIPAL!C275</f>
        <v>0</v>
      </c>
      <c r="G282">
        <f t="shared" si="5"/>
        <v>0</v>
      </c>
    </row>
    <row r="283" spans="1:9" x14ac:dyDescent="0.2">
      <c r="A283">
        <f>PRINCIPAL!C277</f>
        <v>0</v>
      </c>
      <c r="G283">
        <f t="shared" si="5"/>
        <v>0</v>
      </c>
    </row>
    <row r="284" spans="1:9" x14ac:dyDescent="0.2">
      <c r="A284">
        <f>PRINCIPAL!C276</f>
        <v>0</v>
      </c>
      <c r="G284">
        <f t="shared" si="5"/>
        <v>0</v>
      </c>
    </row>
    <row r="285" spans="1:9" x14ac:dyDescent="0.2">
      <c r="A285">
        <f>PRINCIPAL!C278</f>
        <v>0</v>
      </c>
      <c r="G285">
        <f t="shared" si="5"/>
        <v>0</v>
      </c>
    </row>
    <row r="286" spans="1:9" x14ac:dyDescent="0.2">
      <c r="A286">
        <f>PRINCIPAL!C279</f>
        <v>0</v>
      </c>
      <c r="G286">
        <f t="shared" si="5"/>
        <v>0</v>
      </c>
    </row>
    <row r="287" spans="1:9" x14ac:dyDescent="0.2">
      <c r="A287">
        <f>PRINCIPAL!C280</f>
        <v>0</v>
      </c>
      <c r="G287">
        <f t="shared" si="5"/>
        <v>0</v>
      </c>
    </row>
    <row r="288" spans="1:9" x14ac:dyDescent="0.2">
      <c r="A288">
        <f>PRINCIPAL!C281</f>
        <v>0</v>
      </c>
      <c r="G288">
        <f t="shared" si="5"/>
        <v>0</v>
      </c>
    </row>
    <row r="289" spans="1:10" x14ac:dyDescent="0.2">
      <c r="A289">
        <f>PRINCIPAL!C282</f>
        <v>0</v>
      </c>
      <c r="G289">
        <f t="shared" si="5"/>
        <v>0</v>
      </c>
    </row>
    <row r="290" spans="1:10" x14ac:dyDescent="0.2">
      <c r="A290">
        <f>PRINCIPAL!C283</f>
        <v>0</v>
      </c>
      <c r="G290">
        <f t="shared" si="5"/>
        <v>0</v>
      </c>
    </row>
    <row r="291" spans="1:10" x14ac:dyDescent="0.2">
      <c r="A291" t="e">
        <f>PRINCIPAL!#REF!</f>
        <v>#REF!</v>
      </c>
      <c r="G291">
        <f t="shared" si="5"/>
        <v>0</v>
      </c>
      <c r="H291" s="63"/>
      <c r="I291" s="63"/>
    </row>
    <row r="292" spans="1:10" x14ac:dyDescent="0.2">
      <c r="A292">
        <f>PRINCIPAL!C284</f>
        <v>0</v>
      </c>
      <c r="G292">
        <f t="shared" si="5"/>
        <v>0</v>
      </c>
    </row>
    <row r="293" spans="1:10" x14ac:dyDescent="0.2">
      <c r="A293">
        <f>PRINCIPAL!C285</f>
        <v>0</v>
      </c>
      <c r="G293">
        <f t="shared" si="5"/>
        <v>0</v>
      </c>
    </row>
    <row r="294" spans="1:10" x14ac:dyDescent="0.2">
      <c r="A294">
        <f>PRINCIPAL!C286</f>
        <v>0</v>
      </c>
      <c r="G294">
        <f t="shared" si="5"/>
        <v>0</v>
      </c>
    </row>
    <row r="295" spans="1:10" x14ac:dyDescent="0.2">
      <c r="A295">
        <f>PRINCIPAL!C287</f>
        <v>0</v>
      </c>
      <c r="G295">
        <f t="shared" si="5"/>
        <v>0</v>
      </c>
    </row>
    <row r="296" spans="1:10" x14ac:dyDescent="0.2">
      <c r="A296">
        <f>PRINCIPAL!C288</f>
        <v>0</v>
      </c>
      <c r="B296">
        <v>15000000</v>
      </c>
      <c r="G296">
        <f t="shared" si="5"/>
        <v>15000000</v>
      </c>
      <c r="H296" s="63">
        <v>45952</v>
      </c>
      <c r="I296" s="63">
        <v>46028</v>
      </c>
      <c r="J296" t="s">
        <v>315</v>
      </c>
    </row>
    <row r="297" spans="1:10" x14ac:dyDescent="0.2">
      <c r="A297">
        <f>PRINCIPAL!C289</f>
        <v>0</v>
      </c>
      <c r="G297">
        <f t="shared" si="5"/>
        <v>0</v>
      </c>
    </row>
    <row r="298" spans="1:10" x14ac:dyDescent="0.2">
      <c r="A298">
        <f>PRINCIPAL!C290</f>
        <v>0</v>
      </c>
      <c r="G298">
        <f t="shared" si="5"/>
        <v>0</v>
      </c>
    </row>
    <row r="299" spans="1:10" x14ac:dyDescent="0.2">
      <c r="A299">
        <f>PRINCIPAL!C291</f>
        <v>0</v>
      </c>
      <c r="G299">
        <f t="shared" si="5"/>
        <v>0</v>
      </c>
    </row>
    <row r="300" spans="1:10" x14ac:dyDescent="0.2">
      <c r="A300">
        <f>PRINCIPAL!C292</f>
        <v>0</v>
      </c>
      <c r="G300">
        <f t="shared" si="5"/>
        <v>0</v>
      </c>
    </row>
    <row r="301" spans="1:10" x14ac:dyDescent="0.2">
      <c r="A301">
        <f>PRINCIPAL!C293</f>
        <v>0</v>
      </c>
      <c r="G301">
        <f t="shared" si="5"/>
        <v>0</v>
      </c>
      <c r="H301" s="63"/>
      <c r="I301" s="63"/>
    </row>
    <row r="302" spans="1:10" x14ac:dyDescent="0.2">
      <c r="A302">
        <f>PRINCIPAL!C294</f>
        <v>0</v>
      </c>
      <c r="G302">
        <f t="shared" si="5"/>
        <v>0</v>
      </c>
      <c r="H302" s="63"/>
      <c r="I302" s="63"/>
    </row>
    <row r="303" spans="1:10" x14ac:dyDescent="0.2">
      <c r="A303">
        <f>PRINCIPAL!C295</f>
        <v>0</v>
      </c>
      <c r="G303">
        <f t="shared" si="5"/>
        <v>0</v>
      </c>
      <c r="H303" s="63"/>
      <c r="I303" s="63"/>
    </row>
    <row r="304" spans="1:10" x14ac:dyDescent="0.2">
      <c r="A304">
        <f>PRINCIPAL!C296</f>
        <v>0</v>
      </c>
      <c r="B304">
        <v>12000000</v>
      </c>
      <c r="G304">
        <f t="shared" si="5"/>
        <v>12000000</v>
      </c>
      <c r="H304" s="63">
        <v>45923</v>
      </c>
      <c r="I304" s="63">
        <v>45983</v>
      </c>
      <c r="J304" t="s">
        <v>304</v>
      </c>
    </row>
    <row r="305" spans="1:10" x14ac:dyDescent="0.2">
      <c r="A305">
        <f>PRINCIPAL!C297</f>
        <v>0</v>
      </c>
      <c r="G305">
        <f t="shared" si="5"/>
        <v>0</v>
      </c>
    </row>
    <row r="306" spans="1:10" x14ac:dyDescent="0.2">
      <c r="A306">
        <f>PRINCIPAL!C298</f>
        <v>0</v>
      </c>
      <c r="B306">
        <v>1818800000</v>
      </c>
      <c r="G306">
        <f t="shared" si="5"/>
        <v>1818800000</v>
      </c>
      <c r="H306" s="63">
        <v>45938</v>
      </c>
      <c r="I306" s="63">
        <v>45968</v>
      </c>
      <c r="J306" t="s">
        <v>312</v>
      </c>
    </row>
    <row r="307" spans="1:10" x14ac:dyDescent="0.2">
      <c r="A307">
        <f>PRINCIPAL!C299</f>
        <v>0</v>
      </c>
      <c r="G307">
        <f t="shared" si="5"/>
        <v>0</v>
      </c>
      <c r="H307" s="63"/>
      <c r="I307" s="63"/>
    </row>
    <row r="308" spans="1:10" x14ac:dyDescent="0.2">
      <c r="A308">
        <f>PRINCIPAL!C300</f>
        <v>0</v>
      </c>
      <c r="G308">
        <f t="shared" si="5"/>
        <v>0</v>
      </c>
    </row>
    <row r="309" spans="1:10" x14ac:dyDescent="0.2">
      <c r="A309">
        <f>PRINCIPAL!C301</f>
        <v>0</v>
      </c>
      <c r="G309">
        <f t="shared" si="5"/>
        <v>0</v>
      </c>
    </row>
    <row r="310" spans="1:10" x14ac:dyDescent="0.2">
      <c r="A310">
        <f>PRINCIPAL!C302</f>
        <v>0</v>
      </c>
      <c r="G310">
        <f t="shared" si="5"/>
        <v>0</v>
      </c>
    </row>
    <row r="311" spans="1:10" x14ac:dyDescent="0.2">
      <c r="A311">
        <f>PRINCIPAL!C303</f>
        <v>0</v>
      </c>
      <c r="G311">
        <f t="shared" si="5"/>
        <v>0</v>
      </c>
    </row>
    <row r="312" spans="1:10" x14ac:dyDescent="0.2">
      <c r="A312">
        <f>PRINCIPAL!C304</f>
        <v>0</v>
      </c>
      <c r="G312">
        <f t="shared" si="5"/>
        <v>0</v>
      </c>
      <c r="H312" s="63"/>
      <c r="I312" s="63"/>
    </row>
    <row r="313" spans="1:10" x14ac:dyDescent="0.2">
      <c r="A313">
        <f>PRINCIPAL!C305</f>
        <v>0</v>
      </c>
      <c r="G313">
        <f t="shared" si="5"/>
        <v>0</v>
      </c>
    </row>
    <row r="314" spans="1:10" x14ac:dyDescent="0.2">
      <c r="A314">
        <f>PRINCIPAL!C306</f>
        <v>0</v>
      </c>
      <c r="B314">
        <v>7800000</v>
      </c>
      <c r="G314">
        <f t="shared" si="5"/>
        <v>7800000</v>
      </c>
      <c r="H314" s="63">
        <v>45922</v>
      </c>
      <c r="I314" s="63">
        <v>45982</v>
      </c>
      <c r="J314" t="s">
        <v>304</v>
      </c>
    </row>
    <row r="315" spans="1:10" x14ac:dyDescent="0.2">
      <c r="A315">
        <f>PRINCIPAL!C307</f>
        <v>0</v>
      </c>
      <c r="G315">
        <f t="shared" si="5"/>
        <v>0</v>
      </c>
      <c r="H315" s="63"/>
      <c r="I315" s="63"/>
    </row>
    <row r="316" spans="1:10" x14ac:dyDescent="0.2">
      <c r="A316">
        <f>PRINCIPAL!C308</f>
        <v>0</v>
      </c>
      <c r="G316">
        <f t="shared" si="5"/>
        <v>0</v>
      </c>
      <c r="H316" s="63"/>
      <c r="I316" s="63"/>
    </row>
    <row r="317" spans="1:10" x14ac:dyDescent="0.2">
      <c r="A317">
        <f>PRINCIPAL!C309</f>
        <v>0</v>
      </c>
      <c r="G317">
        <f t="shared" si="5"/>
        <v>0</v>
      </c>
      <c r="H317" s="63"/>
      <c r="I317" s="63"/>
    </row>
    <row r="318" spans="1:10" x14ac:dyDescent="0.2">
      <c r="A318">
        <f>PRINCIPAL!C310</f>
        <v>0</v>
      </c>
      <c r="B318">
        <v>8000000</v>
      </c>
      <c r="G318">
        <f t="shared" si="5"/>
        <v>8000000</v>
      </c>
      <c r="H318" s="63">
        <v>45936</v>
      </c>
      <c r="I318" s="63">
        <v>45996</v>
      </c>
      <c r="J318" t="s">
        <v>304</v>
      </c>
    </row>
    <row r="319" spans="1:10" x14ac:dyDescent="0.2">
      <c r="A319">
        <f>PRINCIPAL!C311</f>
        <v>0</v>
      </c>
      <c r="G319">
        <f t="shared" si="5"/>
        <v>0</v>
      </c>
    </row>
    <row r="320" spans="1:10" x14ac:dyDescent="0.2">
      <c r="A320">
        <f>PRINCIPAL!C312</f>
        <v>0</v>
      </c>
      <c r="G320">
        <f t="shared" si="5"/>
        <v>0</v>
      </c>
    </row>
    <row r="321" spans="1:10" x14ac:dyDescent="0.2">
      <c r="A321">
        <f>PRINCIPAL!C313</f>
        <v>0</v>
      </c>
      <c r="G321">
        <f t="shared" si="5"/>
        <v>0</v>
      </c>
    </row>
    <row r="322" spans="1:10" x14ac:dyDescent="0.2">
      <c r="A322">
        <f>PRINCIPAL!C314</f>
        <v>0</v>
      </c>
      <c r="G322">
        <f t="shared" ref="G322:G385" si="6">B322+C322+D322+E322+F322</f>
        <v>0</v>
      </c>
    </row>
    <row r="323" spans="1:10" x14ac:dyDescent="0.2">
      <c r="A323">
        <f>PRINCIPAL!C315</f>
        <v>0</v>
      </c>
      <c r="G323">
        <f t="shared" si="6"/>
        <v>0</v>
      </c>
    </row>
    <row r="324" spans="1:10" x14ac:dyDescent="0.2">
      <c r="A324">
        <f>PRINCIPAL!C316</f>
        <v>0</v>
      </c>
      <c r="G324">
        <f t="shared" si="6"/>
        <v>0</v>
      </c>
    </row>
    <row r="325" spans="1:10" x14ac:dyDescent="0.2">
      <c r="A325">
        <f>PRINCIPAL!C317</f>
        <v>0</v>
      </c>
      <c r="B325">
        <v>7800000</v>
      </c>
      <c r="G325">
        <f t="shared" si="6"/>
        <v>7800000</v>
      </c>
      <c r="H325" s="63">
        <v>45941</v>
      </c>
      <c r="I325" s="63">
        <v>46001</v>
      </c>
      <c r="J325" t="s">
        <v>304</v>
      </c>
    </row>
    <row r="326" spans="1:10" x14ac:dyDescent="0.2">
      <c r="A326">
        <f>PRINCIPAL!C318</f>
        <v>0</v>
      </c>
      <c r="G326">
        <f t="shared" si="6"/>
        <v>0</v>
      </c>
      <c r="H326" s="63"/>
      <c r="I326" s="63"/>
    </row>
    <row r="327" spans="1:10" x14ac:dyDescent="0.2">
      <c r="A327">
        <f>PRINCIPAL!C319</f>
        <v>0</v>
      </c>
      <c r="G327">
        <f t="shared" si="6"/>
        <v>0</v>
      </c>
      <c r="H327" s="63"/>
      <c r="I327" s="63"/>
    </row>
    <row r="328" spans="1:10" x14ac:dyDescent="0.2">
      <c r="A328">
        <f>PRINCIPAL!C320</f>
        <v>0</v>
      </c>
      <c r="G328">
        <f t="shared" si="6"/>
        <v>0</v>
      </c>
      <c r="H328" s="63"/>
      <c r="I328" s="63"/>
    </row>
    <row r="329" spans="1:10" x14ac:dyDescent="0.2">
      <c r="A329">
        <f>PRINCIPAL!C321</f>
        <v>0</v>
      </c>
      <c r="G329">
        <f t="shared" si="6"/>
        <v>0</v>
      </c>
    </row>
    <row r="330" spans="1:10" x14ac:dyDescent="0.2">
      <c r="A330">
        <f>PRINCIPAL!C322</f>
        <v>0</v>
      </c>
      <c r="G330">
        <f t="shared" si="6"/>
        <v>0</v>
      </c>
      <c r="H330" s="63"/>
      <c r="I330" s="63"/>
    </row>
    <row r="331" spans="1:10" x14ac:dyDescent="0.2">
      <c r="A331">
        <f>PRINCIPAL!C323</f>
        <v>0</v>
      </c>
      <c r="G331">
        <f t="shared" si="6"/>
        <v>0</v>
      </c>
    </row>
    <row r="332" spans="1:10" x14ac:dyDescent="0.2">
      <c r="A332">
        <f>PRINCIPAL!C324</f>
        <v>0</v>
      </c>
      <c r="B332">
        <v>1620944</v>
      </c>
      <c r="G332">
        <f t="shared" si="6"/>
        <v>1620944</v>
      </c>
      <c r="H332" s="63"/>
      <c r="I332" s="63"/>
    </row>
    <row r="333" spans="1:10" x14ac:dyDescent="0.2">
      <c r="A333">
        <f>PRINCIPAL!C325</f>
        <v>0</v>
      </c>
      <c r="G333">
        <f t="shared" si="6"/>
        <v>0</v>
      </c>
    </row>
    <row r="334" spans="1:10" x14ac:dyDescent="0.2">
      <c r="A334">
        <f>PRINCIPAL!C326</f>
        <v>0</v>
      </c>
      <c r="G334">
        <f t="shared" si="6"/>
        <v>0</v>
      </c>
      <c r="H334" s="63"/>
      <c r="I334" s="63"/>
    </row>
    <row r="335" spans="1:10" x14ac:dyDescent="0.2">
      <c r="A335">
        <f>PRINCIPAL!C327</f>
        <v>0</v>
      </c>
      <c r="G335">
        <f t="shared" si="6"/>
        <v>0</v>
      </c>
      <c r="H335" s="63"/>
      <c r="I335" s="63"/>
    </row>
    <row r="336" spans="1:10" x14ac:dyDescent="0.2">
      <c r="A336">
        <f>PRINCIPAL!C328</f>
        <v>0</v>
      </c>
      <c r="G336">
        <f t="shared" si="6"/>
        <v>0</v>
      </c>
      <c r="H336" s="63"/>
      <c r="I336" s="63"/>
    </row>
    <row r="337" spans="1:9" x14ac:dyDescent="0.2">
      <c r="A337">
        <f>PRINCIPAL!C329</f>
        <v>0</v>
      </c>
      <c r="G337">
        <f t="shared" si="6"/>
        <v>0</v>
      </c>
      <c r="H337" s="63"/>
      <c r="I337" s="63"/>
    </row>
    <row r="338" spans="1:9" x14ac:dyDescent="0.2">
      <c r="A338">
        <f>PRINCIPAL!C330</f>
        <v>0</v>
      </c>
      <c r="G338">
        <f t="shared" si="6"/>
        <v>0</v>
      </c>
      <c r="H338" s="63"/>
      <c r="I338" s="63"/>
    </row>
    <row r="339" spans="1:9" x14ac:dyDescent="0.2">
      <c r="A339">
        <f>PRINCIPAL!C331</f>
        <v>0</v>
      </c>
      <c r="G339">
        <f t="shared" si="6"/>
        <v>0</v>
      </c>
    </row>
    <row r="340" spans="1:9" x14ac:dyDescent="0.2">
      <c r="A340">
        <f>PRINCIPAL!C332</f>
        <v>0</v>
      </c>
      <c r="G340">
        <f t="shared" si="6"/>
        <v>0</v>
      </c>
      <c r="H340" s="63"/>
      <c r="I340" s="63"/>
    </row>
    <row r="341" spans="1:9" x14ac:dyDescent="0.2">
      <c r="A341">
        <f>PRINCIPAL!C333</f>
        <v>0</v>
      </c>
      <c r="G341">
        <f t="shared" si="6"/>
        <v>0</v>
      </c>
      <c r="H341" s="63"/>
      <c r="I341" s="63"/>
    </row>
    <row r="342" spans="1:9" x14ac:dyDescent="0.2">
      <c r="A342">
        <f>PRINCIPAL!C334</f>
        <v>0</v>
      </c>
      <c r="G342">
        <f t="shared" si="6"/>
        <v>0</v>
      </c>
      <c r="H342" s="63"/>
      <c r="I342" s="63"/>
    </row>
    <row r="343" spans="1:9" x14ac:dyDescent="0.2">
      <c r="A343">
        <f>PRINCIPAL!C335</f>
        <v>0</v>
      </c>
      <c r="G343">
        <f t="shared" si="6"/>
        <v>0</v>
      </c>
      <c r="H343" s="63"/>
      <c r="I343" s="63"/>
    </row>
    <row r="344" spans="1:9" x14ac:dyDescent="0.2">
      <c r="A344">
        <f>PRINCIPAL!C336</f>
        <v>0</v>
      </c>
      <c r="G344">
        <f t="shared" si="6"/>
        <v>0</v>
      </c>
      <c r="H344" s="63"/>
      <c r="I344" s="63"/>
    </row>
    <row r="345" spans="1:9" x14ac:dyDescent="0.2">
      <c r="A345">
        <f>PRINCIPAL!C337</f>
        <v>0</v>
      </c>
      <c r="G345">
        <f t="shared" si="6"/>
        <v>0</v>
      </c>
      <c r="H345" s="63"/>
      <c r="I345" s="63"/>
    </row>
    <row r="346" spans="1:9" x14ac:dyDescent="0.2">
      <c r="A346">
        <f>PRINCIPAL!C338</f>
        <v>0</v>
      </c>
      <c r="G346">
        <f t="shared" si="6"/>
        <v>0</v>
      </c>
    </row>
    <row r="347" spans="1:9" x14ac:dyDescent="0.2">
      <c r="A347">
        <f>PRINCIPAL!C339</f>
        <v>0</v>
      </c>
      <c r="G347">
        <f t="shared" si="6"/>
        <v>0</v>
      </c>
      <c r="H347" s="63"/>
      <c r="I347" s="63"/>
    </row>
    <row r="348" spans="1:9" x14ac:dyDescent="0.2">
      <c r="A348">
        <f>PRINCIPAL!C340</f>
        <v>0</v>
      </c>
      <c r="G348">
        <f t="shared" si="6"/>
        <v>0</v>
      </c>
      <c r="H348" s="63"/>
      <c r="I348" s="63"/>
    </row>
    <row r="349" spans="1:9" x14ac:dyDescent="0.2">
      <c r="A349">
        <f>PRINCIPAL!C341</f>
        <v>0</v>
      </c>
      <c r="G349">
        <f t="shared" si="6"/>
        <v>0</v>
      </c>
      <c r="H349" s="63"/>
      <c r="I349" s="63"/>
    </row>
    <row r="350" spans="1:9" x14ac:dyDescent="0.2">
      <c r="A350">
        <f>PRINCIPAL!C342</f>
        <v>0</v>
      </c>
      <c r="G350">
        <f t="shared" si="6"/>
        <v>0</v>
      </c>
      <c r="H350" s="63"/>
      <c r="I350" s="63"/>
    </row>
    <row r="351" spans="1:9" x14ac:dyDescent="0.2">
      <c r="A351">
        <f>PRINCIPAL!C343</f>
        <v>0</v>
      </c>
      <c r="G351">
        <f t="shared" si="6"/>
        <v>0</v>
      </c>
      <c r="H351" s="63"/>
      <c r="I351" s="63"/>
    </row>
    <row r="352" spans="1:9" x14ac:dyDescent="0.2">
      <c r="A352">
        <f>PRINCIPAL!C344</f>
        <v>0</v>
      </c>
      <c r="G352">
        <f t="shared" si="6"/>
        <v>0</v>
      </c>
      <c r="H352" s="63"/>
      <c r="I352" s="63"/>
    </row>
    <row r="353" spans="1:13" x14ac:dyDescent="0.2">
      <c r="A353">
        <f>PRINCIPAL!C345</f>
        <v>0</v>
      </c>
      <c r="B353">
        <v>7800000</v>
      </c>
      <c r="G353">
        <f t="shared" si="6"/>
        <v>7800000</v>
      </c>
      <c r="H353" s="63">
        <v>45956</v>
      </c>
      <c r="I353" s="63">
        <v>46016</v>
      </c>
      <c r="J353" t="s">
        <v>304</v>
      </c>
    </row>
    <row r="354" spans="1:13" x14ac:dyDescent="0.2">
      <c r="A354">
        <f>PRINCIPAL!C346</f>
        <v>0</v>
      </c>
      <c r="G354">
        <f t="shared" si="6"/>
        <v>0</v>
      </c>
      <c r="H354" s="63"/>
      <c r="I354" s="63"/>
    </row>
    <row r="355" spans="1:13" x14ac:dyDescent="0.2">
      <c r="A355">
        <f>PRINCIPAL!C347</f>
        <v>0</v>
      </c>
      <c r="G355">
        <f t="shared" si="6"/>
        <v>0</v>
      </c>
      <c r="H355" s="63"/>
      <c r="I355" s="63"/>
    </row>
    <row r="356" spans="1:13" x14ac:dyDescent="0.2">
      <c r="A356">
        <f>PRINCIPAL!C348</f>
        <v>0</v>
      </c>
      <c r="B356">
        <v>7800000</v>
      </c>
      <c r="G356">
        <f t="shared" si="6"/>
        <v>7800000</v>
      </c>
      <c r="H356" s="63">
        <v>45956</v>
      </c>
      <c r="I356" s="63">
        <v>46016</v>
      </c>
      <c r="J356" t="s">
        <v>304</v>
      </c>
    </row>
    <row r="357" spans="1:13" x14ac:dyDescent="0.2">
      <c r="A357">
        <f>PRINCIPAL!C349</f>
        <v>0</v>
      </c>
      <c r="B357">
        <v>8400000</v>
      </c>
      <c r="G357">
        <f t="shared" si="6"/>
        <v>8400000</v>
      </c>
      <c r="H357" s="63">
        <v>45987</v>
      </c>
      <c r="I357" s="63">
        <v>46047</v>
      </c>
      <c r="J357" t="s">
        <v>304</v>
      </c>
    </row>
    <row r="358" spans="1:13" x14ac:dyDescent="0.2">
      <c r="A358">
        <f>PRINCIPAL!C350</f>
        <v>0</v>
      </c>
      <c r="G358">
        <f t="shared" si="6"/>
        <v>0</v>
      </c>
      <c r="H358" s="63">
        <v>45944</v>
      </c>
      <c r="I358" s="63">
        <v>45981</v>
      </c>
      <c r="J358" t="s">
        <v>316</v>
      </c>
      <c r="K358" s="63">
        <v>45982</v>
      </c>
      <c r="L358" s="63">
        <v>46038</v>
      </c>
      <c r="M358" t="s">
        <v>317</v>
      </c>
    </row>
    <row r="359" spans="1:13" x14ac:dyDescent="0.2">
      <c r="A359">
        <f>PRINCIPAL!C351</f>
        <v>0</v>
      </c>
      <c r="G359">
        <f t="shared" si="6"/>
        <v>0</v>
      </c>
    </row>
    <row r="360" spans="1:13" x14ac:dyDescent="0.2">
      <c r="A360">
        <f>PRINCIPAL!C352</f>
        <v>0</v>
      </c>
      <c r="B360">
        <v>12000000</v>
      </c>
      <c r="G360">
        <f t="shared" si="6"/>
        <v>12000000</v>
      </c>
      <c r="H360" s="63">
        <v>45926</v>
      </c>
      <c r="I360" s="63">
        <v>45971</v>
      </c>
      <c r="J360" t="s">
        <v>309</v>
      </c>
    </row>
    <row r="361" spans="1:13" x14ac:dyDescent="0.2">
      <c r="A361">
        <f>PRINCIPAL!C353</f>
        <v>0</v>
      </c>
      <c r="G361">
        <f t="shared" si="6"/>
        <v>0</v>
      </c>
    </row>
    <row r="362" spans="1:13" x14ac:dyDescent="0.2">
      <c r="A362">
        <f>PRINCIPAL!C354</f>
        <v>0</v>
      </c>
      <c r="B362">
        <v>7800000</v>
      </c>
      <c r="G362">
        <f t="shared" si="6"/>
        <v>7800000</v>
      </c>
      <c r="H362" s="63">
        <v>45977</v>
      </c>
      <c r="I362" s="63">
        <v>46037</v>
      </c>
      <c r="J362" t="s">
        <v>304</v>
      </c>
    </row>
    <row r="363" spans="1:13" x14ac:dyDescent="0.2">
      <c r="A363" t="e">
        <f>PRINCIPAL!#REF!</f>
        <v>#REF!</v>
      </c>
      <c r="B363">
        <v>12000000</v>
      </c>
      <c r="G363">
        <f t="shared" si="6"/>
        <v>12000000</v>
      </c>
      <c r="H363" s="63">
        <v>45938</v>
      </c>
      <c r="I363" s="63">
        <v>45983</v>
      </c>
      <c r="J363" t="s">
        <v>309</v>
      </c>
    </row>
    <row r="364" spans="1:13" x14ac:dyDescent="0.2">
      <c r="A364">
        <f>PRINCIPAL!C355</f>
        <v>0</v>
      </c>
      <c r="B364">
        <v>7800000</v>
      </c>
      <c r="G364">
        <f t="shared" si="6"/>
        <v>7800000</v>
      </c>
      <c r="H364" s="63">
        <v>45977</v>
      </c>
      <c r="I364" s="63">
        <v>46037</v>
      </c>
      <c r="J364" t="s">
        <v>304</v>
      </c>
    </row>
    <row r="365" spans="1:13" x14ac:dyDescent="0.2">
      <c r="A365">
        <f>PRINCIPAL!C356</f>
        <v>0</v>
      </c>
      <c r="G365">
        <f t="shared" si="6"/>
        <v>0</v>
      </c>
      <c r="H365" s="63"/>
      <c r="I365" s="63"/>
    </row>
    <row r="366" spans="1:13" x14ac:dyDescent="0.2">
      <c r="A366">
        <f>PRINCIPAL!C357</f>
        <v>0</v>
      </c>
      <c r="B366">
        <v>12000000</v>
      </c>
      <c r="G366">
        <f t="shared" si="6"/>
        <v>12000000</v>
      </c>
      <c r="H366" s="63">
        <v>45932</v>
      </c>
      <c r="I366" s="63">
        <v>45977</v>
      </c>
      <c r="J366" t="s">
        <v>309</v>
      </c>
    </row>
    <row r="367" spans="1:13" x14ac:dyDescent="0.2">
      <c r="A367">
        <f>PRINCIPAL!C358</f>
        <v>0</v>
      </c>
      <c r="G367">
        <f t="shared" si="6"/>
        <v>0</v>
      </c>
      <c r="H367" s="63"/>
      <c r="I367" s="63"/>
    </row>
    <row r="368" spans="1:13" x14ac:dyDescent="0.2">
      <c r="A368">
        <f>PRINCIPAL!C359</f>
        <v>0</v>
      </c>
      <c r="G368">
        <f t="shared" si="6"/>
        <v>0</v>
      </c>
    </row>
    <row r="369" spans="1:10" x14ac:dyDescent="0.2">
      <c r="A369">
        <f>PRINCIPAL!C360</f>
        <v>0</v>
      </c>
      <c r="G369">
        <f t="shared" si="6"/>
        <v>0</v>
      </c>
      <c r="H369" s="63"/>
      <c r="I369" s="63"/>
    </row>
    <row r="370" spans="1:10" x14ac:dyDescent="0.2">
      <c r="A370">
        <f>PRINCIPAL!C361</f>
        <v>0</v>
      </c>
      <c r="G370">
        <f t="shared" si="6"/>
        <v>0</v>
      </c>
      <c r="H370" s="63"/>
      <c r="I370" s="63"/>
    </row>
    <row r="371" spans="1:10" x14ac:dyDescent="0.2">
      <c r="A371">
        <f>PRINCIPAL!C362</f>
        <v>0</v>
      </c>
      <c r="G371">
        <f t="shared" si="6"/>
        <v>0</v>
      </c>
    </row>
    <row r="372" spans="1:10" x14ac:dyDescent="0.2">
      <c r="A372">
        <f>PRINCIPAL!C363</f>
        <v>0</v>
      </c>
      <c r="G372">
        <f t="shared" si="6"/>
        <v>0</v>
      </c>
    </row>
    <row r="373" spans="1:10" x14ac:dyDescent="0.2">
      <c r="A373">
        <f>PRINCIPAL!C364</f>
        <v>0</v>
      </c>
      <c r="G373">
        <f t="shared" si="6"/>
        <v>0</v>
      </c>
      <c r="H373" s="63"/>
      <c r="I373" s="63"/>
    </row>
    <row r="374" spans="1:10" x14ac:dyDescent="0.2">
      <c r="A374">
        <f>PRINCIPAL!C365</f>
        <v>0</v>
      </c>
      <c r="G374">
        <f t="shared" si="6"/>
        <v>0</v>
      </c>
    </row>
    <row r="375" spans="1:10" x14ac:dyDescent="0.2">
      <c r="A375">
        <f>PRINCIPAL!C366</f>
        <v>0</v>
      </c>
      <c r="G375">
        <f t="shared" si="6"/>
        <v>0</v>
      </c>
      <c r="H375" s="63"/>
      <c r="I375" s="63"/>
    </row>
    <row r="376" spans="1:10" x14ac:dyDescent="0.2">
      <c r="A376">
        <f>PRINCIPAL!C368</f>
        <v>0</v>
      </c>
      <c r="G376">
        <f t="shared" si="6"/>
        <v>0</v>
      </c>
      <c r="H376" s="63"/>
      <c r="I376" s="63"/>
    </row>
    <row r="377" spans="1:10" x14ac:dyDescent="0.2">
      <c r="A377">
        <f>PRINCIPAL!C367</f>
        <v>0</v>
      </c>
      <c r="G377">
        <f t="shared" si="6"/>
        <v>0</v>
      </c>
    </row>
    <row r="378" spans="1:10" x14ac:dyDescent="0.2">
      <c r="A378">
        <f>PRINCIPAL!C369</f>
        <v>0</v>
      </c>
      <c r="G378">
        <f t="shared" si="6"/>
        <v>0</v>
      </c>
    </row>
    <row r="379" spans="1:10" x14ac:dyDescent="0.2">
      <c r="A379">
        <f>PRINCIPAL!C370</f>
        <v>0</v>
      </c>
      <c r="G379">
        <f t="shared" si="6"/>
        <v>0</v>
      </c>
    </row>
    <row r="380" spans="1:10" x14ac:dyDescent="0.2">
      <c r="A380">
        <f>PRINCIPAL!C371</f>
        <v>0</v>
      </c>
      <c r="B380">
        <v>7800000</v>
      </c>
      <c r="G380">
        <f t="shared" si="6"/>
        <v>7800000</v>
      </c>
      <c r="H380" s="63">
        <v>45984</v>
      </c>
      <c r="I380" s="63">
        <v>46044</v>
      </c>
      <c r="J380" t="s">
        <v>304</v>
      </c>
    </row>
    <row r="381" spans="1:10" x14ac:dyDescent="0.2">
      <c r="A381">
        <f>PRINCIPAL!C372</f>
        <v>0</v>
      </c>
      <c r="B381">
        <v>558212287</v>
      </c>
      <c r="G381">
        <f t="shared" si="6"/>
        <v>558212287</v>
      </c>
      <c r="H381" s="63"/>
      <c r="I381" s="63"/>
    </row>
    <row r="382" spans="1:10" x14ac:dyDescent="0.2">
      <c r="A382">
        <f>PRINCIPAL!C373</f>
        <v>0</v>
      </c>
      <c r="B382">
        <v>30000000</v>
      </c>
      <c r="G382">
        <f t="shared" si="6"/>
        <v>30000000</v>
      </c>
      <c r="H382" s="63">
        <v>45946</v>
      </c>
      <c r="I382" s="63">
        <v>46006</v>
      </c>
      <c r="J382" t="s">
        <v>304</v>
      </c>
    </row>
    <row r="383" spans="1:10" x14ac:dyDescent="0.2">
      <c r="A383">
        <f>PRINCIPAL!C374</f>
        <v>0</v>
      </c>
      <c r="G383">
        <f t="shared" si="6"/>
        <v>0</v>
      </c>
      <c r="H383" s="63">
        <v>45901</v>
      </c>
      <c r="I383" s="63">
        <v>46081</v>
      </c>
      <c r="J383" t="s">
        <v>318</v>
      </c>
    </row>
    <row r="384" spans="1:10" x14ac:dyDescent="0.2">
      <c r="A384">
        <f>PRINCIPAL!C375</f>
        <v>0</v>
      </c>
      <c r="G384">
        <f t="shared" si="6"/>
        <v>0</v>
      </c>
      <c r="H384" s="63"/>
      <c r="I384" s="63"/>
    </row>
    <row r="385" spans="1:13" x14ac:dyDescent="0.2">
      <c r="A385">
        <f>PRINCIPAL!C376</f>
        <v>0</v>
      </c>
      <c r="B385">
        <v>7800000</v>
      </c>
      <c r="G385">
        <f t="shared" si="6"/>
        <v>7800000</v>
      </c>
      <c r="H385" s="63">
        <v>45990</v>
      </c>
      <c r="I385" s="63">
        <v>46050</v>
      </c>
      <c r="J385" t="s">
        <v>304</v>
      </c>
    </row>
    <row r="386" spans="1:13" x14ac:dyDescent="0.2">
      <c r="A386">
        <f>PRINCIPAL!C377</f>
        <v>0</v>
      </c>
      <c r="G386">
        <f t="shared" ref="G386:G449" si="7">B386+C386+D386+E386+F386</f>
        <v>0</v>
      </c>
    </row>
    <row r="387" spans="1:13" x14ac:dyDescent="0.2">
      <c r="A387">
        <f>PRINCIPAL!C378</f>
        <v>0</v>
      </c>
      <c r="B387">
        <v>32000000</v>
      </c>
      <c r="G387">
        <f t="shared" si="7"/>
        <v>32000000</v>
      </c>
      <c r="H387" s="63">
        <v>45906</v>
      </c>
      <c r="I387" s="63">
        <v>45935</v>
      </c>
      <c r="J387" t="s">
        <v>312</v>
      </c>
      <c r="K387" s="63">
        <v>45936</v>
      </c>
      <c r="L387" s="63">
        <v>45966</v>
      </c>
      <c r="M387" t="s">
        <v>312</v>
      </c>
    </row>
    <row r="388" spans="1:13" x14ac:dyDescent="0.2">
      <c r="A388">
        <f>PRINCIPAL!C379</f>
        <v>0</v>
      </c>
      <c r="G388">
        <f t="shared" si="7"/>
        <v>0</v>
      </c>
    </row>
    <row r="389" spans="1:13" x14ac:dyDescent="0.2">
      <c r="A389">
        <f>PRINCIPAL!C380</f>
        <v>0</v>
      </c>
      <c r="G389">
        <f t="shared" si="7"/>
        <v>0</v>
      </c>
      <c r="H389" s="63"/>
      <c r="I389" s="63"/>
    </row>
    <row r="390" spans="1:13" x14ac:dyDescent="0.2">
      <c r="A390">
        <f>PRINCIPAL!C381</f>
        <v>0</v>
      </c>
      <c r="G390">
        <f t="shared" si="7"/>
        <v>0</v>
      </c>
      <c r="H390" s="63"/>
      <c r="I390" s="63"/>
    </row>
    <row r="391" spans="1:13" x14ac:dyDescent="0.2">
      <c r="A391">
        <f>PRINCIPAL!C382</f>
        <v>0</v>
      </c>
      <c r="B391">
        <v>12000000</v>
      </c>
      <c r="G391">
        <f t="shared" si="7"/>
        <v>12000000</v>
      </c>
      <c r="H391" s="63">
        <v>45959</v>
      </c>
      <c r="I391" s="63">
        <v>46004</v>
      </c>
      <c r="J391" t="s">
        <v>309</v>
      </c>
    </row>
    <row r="392" spans="1:13" x14ac:dyDescent="0.2">
      <c r="A392">
        <f>PRINCIPAL!C383</f>
        <v>0</v>
      </c>
      <c r="G392">
        <f t="shared" si="7"/>
        <v>0</v>
      </c>
      <c r="H392" s="63"/>
      <c r="I392" s="63"/>
    </row>
    <row r="393" spans="1:13" x14ac:dyDescent="0.2">
      <c r="A393">
        <f>PRINCIPAL!C384</f>
        <v>0</v>
      </c>
      <c r="G393">
        <f t="shared" si="7"/>
        <v>0</v>
      </c>
      <c r="H393" s="63"/>
      <c r="I393" s="63"/>
    </row>
    <row r="394" spans="1:13" x14ac:dyDescent="0.2">
      <c r="A394">
        <f>PRINCIPAL!C385</f>
        <v>0</v>
      </c>
      <c r="G394">
        <f t="shared" si="7"/>
        <v>0</v>
      </c>
      <c r="H394" s="63"/>
      <c r="I394" s="63"/>
    </row>
    <row r="395" spans="1:13" x14ac:dyDescent="0.2">
      <c r="A395">
        <f>PRINCIPAL!C386</f>
        <v>0</v>
      </c>
      <c r="G395">
        <f t="shared" si="7"/>
        <v>0</v>
      </c>
      <c r="H395" s="63"/>
      <c r="I395" s="63"/>
    </row>
    <row r="396" spans="1:13" x14ac:dyDescent="0.2">
      <c r="A396">
        <f>PRINCIPAL!C387</f>
        <v>0</v>
      </c>
      <c r="G396">
        <f t="shared" si="7"/>
        <v>0</v>
      </c>
      <c r="H396" s="63"/>
      <c r="I396" s="63"/>
    </row>
    <row r="397" spans="1:13" x14ac:dyDescent="0.2">
      <c r="A397">
        <f>PRINCIPAL!C388</f>
        <v>0</v>
      </c>
      <c r="B397">
        <v>5394666</v>
      </c>
      <c r="G397">
        <f t="shared" si="7"/>
        <v>5394666</v>
      </c>
      <c r="H397" s="63">
        <v>45950</v>
      </c>
      <c r="I397" s="63">
        <v>45970</v>
      </c>
      <c r="J397" t="s">
        <v>319</v>
      </c>
    </row>
    <row r="398" spans="1:13" x14ac:dyDescent="0.2">
      <c r="A398">
        <f>PRINCIPAL!C389</f>
        <v>0</v>
      </c>
      <c r="G398">
        <f t="shared" si="7"/>
        <v>0</v>
      </c>
      <c r="H398" s="63">
        <v>45902</v>
      </c>
      <c r="I398" s="63">
        <v>45911</v>
      </c>
      <c r="J398" t="s">
        <v>320</v>
      </c>
    </row>
    <row r="399" spans="1:13" x14ac:dyDescent="0.2">
      <c r="A399">
        <f>PRINCIPAL!C390</f>
        <v>0</v>
      </c>
      <c r="G399">
        <f t="shared" si="7"/>
        <v>0</v>
      </c>
      <c r="H399" s="63"/>
      <c r="I399" s="63"/>
    </row>
    <row r="400" spans="1:13" x14ac:dyDescent="0.2">
      <c r="A400">
        <f>PRINCIPAL!C391</f>
        <v>0</v>
      </c>
      <c r="G400">
        <f t="shared" si="7"/>
        <v>0</v>
      </c>
    </row>
    <row r="401" spans="1:10" x14ac:dyDescent="0.2">
      <c r="A401">
        <f>PRINCIPAL!C392</f>
        <v>0</v>
      </c>
      <c r="G401">
        <f t="shared" si="7"/>
        <v>0</v>
      </c>
    </row>
    <row r="402" spans="1:10" x14ac:dyDescent="0.2">
      <c r="A402">
        <f>PRINCIPAL!C393</f>
        <v>0</v>
      </c>
      <c r="G402">
        <f t="shared" si="7"/>
        <v>0</v>
      </c>
      <c r="H402" s="63">
        <v>45981</v>
      </c>
      <c r="I402" s="63">
        <v>45990</v>
      </c>
      <c r="J402" t="s">
        <v>321</v>
      </c>
    </row>
    <row r="403" spans="1:10" x14ac:dyDescent="0.2">
      <c r="A403">
        <f>PRINCIPAL!C394</f>
        <v>0</v>
      </c>
      <c r="G403">
        <f t="shared" si="7"/>
        <v>0</v>
      </c>
      <c r="H403" s="63"/>
      <c r="I403" s="63"/>
    </row>
    <row r="404" spans="1:10" x14ac:dyDescent="0.2">
      <c r="A404">
        <f>PRINCIPAL!C395</f>
        <v>0</v>
      </c>
      <c r="G404">
        <f t="shared" si="7"/>
        <v>0</v>
      </c>
    </row>
    <row r="405" spans="1:10" x14ac:dyDescent="0.2">
      <c r="A405">
        <f>PRINCIPAL!C396</f>
        <v>0</v>
      </c>
      <c r="G405">
        <f t="shared" si="7"/>
        <v>0</v>
      </c>
      <c r="H405" s="63"/>
      <c r="I405" s="63"/>
    </row>
    <row r="406" spans="1:10" x14ac:dyDescent="0.2">
      <c r="A406">
        <f>PRINCIPAL!C397</f>
        <v>0</v>
      </c>
      <c r="G406">
        <f t="shared" si="7"/>
        <v>0</v>
      </c>
      <c r="H406" s="63"/>
      <c r="I406" s="63"/>
    </row>
    <row r="407" spans="1:10" x14ac:dyDescent="0.2">
      <c r="A407">
        <f>PRINCIPAL!C398</f>
        <v>0</v>
      </c>
      <c r="G407">
        <f t="shared" si="7"/>
        <v>0</v>
      </c>
      <c r="H407" s="63"/>
      <c r="I407" s="63"/>
    </row>
    <row r="408" spans="1:10" x14ac:dyDescent="0.2">
      <c r="A408">
        <f>PRINCIPAL!C399</f>
        <v>0</v>
      </c>
      <c r="G408">
        <f t="shared" si="7"/>
        <v>0</v>
      </c>
      <c r="H408" s="63"/>
      <c r="I408" s="63"/>
    </row>
    <row r="409" spans="1:10" x14ac:dyDescent="0.2">
      <c r="A409">
        <f>PRINCIPAL!C400</f>
        <v>0</v>
      </c>
      <c r="G409">
        <f t="shared" si="7"/>
        <v>0</v>
      </c>
      <c r="H409" s="63"/>
      <c r="I409" s="63"/>
    </row>
    <row r="410" spans="1:10" x14ac:dyDescent="0.2">
      <c r="A410">
        <f>PRINCIPAL!C401</f>
        <v>0</v>
      </c>
      <c r="G410">
        <f t="shared" si="7"/>
        <v>0</v>
      </c>
      <c r="H410" s="63"/>
      <c r="I410" s="63"/>
    </row>
    <row r="411" spans="1:10" x14ac:dyDescent="0.2">
      <c r="A411">
        <f>PRINCIPAL!C402</f>
        <v>0</v>
      </c>
      <c r="G411">
        <f t="shared" si="7"/>
        <v>0</v>
      </c>
      <c r="H411" s="63"/>
      <c r="I411" s="63"/>
    </row>
    <row r="412" spans="1:10" x14ac:dyDescent="0.2">
      <c r="A412">
        <f>PRINCIPAL!C403</f>
        <v>0</v>
      </c>
      <c r="G412">
        <f t="shared" si="7"/>
        <v>0</v>
      </c>
      <c r="H412" s="63"/>
      <c r="I412" s="63"/>
    </row>
    <row r="413" spans="1:10" x14ac:dyDescent="0.2">
      <c r="A413">
        <f>PRINCIPAL!C404</f>
        <v>0</v>
      </c>
      <c r="G413">
        <f t="shared" si="7"/>
        <v>0</v>
      </c>
      <c r="H413" s="63"/>
      <c r="I413" s="63"/>
    </row>
    <row r="414" spans="1:10" x14ac:dyDescent="0.2">
      <c r="A414">
        <f>PRINCIPAL!C405</f>
        <v>0</v>
      </c>
      <c r="G414">
        <f t="shared" si="7"/>
        <v>0</v>
      </c>
      <c r="H414" s="63"/>
      <c r="I414" s="63"/>
    </row>
    <row r="415" spans="1:10" x14ac:dyDescent="0.2">
      <c r="A415">
        <f>PRINCIPAL!C406</f>
        <v>0</v>
      </c>
      <c r="G415">
        <f t="shared" si="7"/>
        <v>0</v>
      </c>
    </row>
    <row r="416" spans="1:10" x14ac:dyDescent="0.2">
      <c r="A416">
        <f>PRINCIPAL!C407</f>
        <v>0</v>
      </c>
      <c r="G416">
        <f t="shared" si="7"/>
        <v>0</v>
      </c>
      <c r="H416" s="63"/>
      <c r="I416" s="63"/>
    </row>
    <row r="417" spans="1:10" x14ac:dyDescent="0.2">
      <c r="A417">
        <f>PRINCIPAL!C408</f>
        <v>0</v>
      </c>
      <c r="G417">
        <f t="shared" si="7"/>
        <v>0</v>
      </c>
    </row>
    <row r="418" spans="1:10" x14ac:dyDescent="0.2">
      <c r="A418" t="e">
        <f t="shared" ref="A418:A481" si="8">PRINCIPAL!#REF!</f>
        <v>#REF!</v>
      </c>
      <c r="G418">
        <f t="shared" si="7"/>
        <v>0</v>
      </c>
      <c r="H418" s="63"/>
      <c r="I418" s="63"/>
    </row>
    <row r="419" spans="1:10" x14ac:dyDescent="0.2">
      <c r="A419" t="e">
        <f t="shared" si="8"/>
        <v>#REF!</v>
      </c>
      <c r="G419">
        <f t="shared" si="7"/>
        <v>0</v>
      </c>
    </row>
    <row r="420" spans="1:10" x14ac:dyDescent="0.2">
      <c r="A420" t="e">
        <f t="shared" si="8"/>
        <v>#REF!</v>
      </c>
      <c r="G420">
        <f t="shared" si="7"/>
        <v>0</v>
      </c>
      <c r="H420" s="63"/>
      <c r="I420" s="63"/>
    </row>
    <row r="421" spans="1:10" x14ac:dyDescent="0.2">
      <c r="A421" t="e">
        <f t="shared" si="8"/>
        <v>#REF!</v>
      </c>
      <c r="G421">
        <f t="shared" si="7"/>
        <v>0</v>
      </c>
    </row>
    <row r="422" spans="1:10" x14ac:dyDescent="0.2">
      <c r="A422" t="e">
        <f t="shared" si="8"/>
        <v>#REF!</v>
      </c>
      <c r="G422">
        <f t="shared" si="7"/>
        <v>0</v>
      </c>
      <c r="H422" s="63"/>
      <c r="I422" s="63"/>
    </row>
    <row r="423" spans="1:10" x14ac:dyDescent="0.2">
      <c r="A423" t="e">
        <f t="shared" si="8"/>
        <v>#REF!</v>
      </c>
      <c r="G423">
        <f t="shared" si="7"/>
        <v>0</v>
      </c>
    </row>
    <row r="424" spans="1:10" x14ac:dyDescent="0.2">
      <c r="A424" t="e">
        <f t="shared" si="8"/>
        <v>#REF!</v>
      </c>
      <c r="G424">
        <f t="shared" si="7"/>
        <v>0</v>
      </c>
    </row>
    <row r="425" spans="1:10" x14ac:dyDescent="0.2">
      <c r="A425" t="e">
        <f t="shared" si="8"/>
        <v>#REF!</v>
      </c>
      <c r="G425">
        <f t="shared" si="7"/>
        <v>0</v>
      </c>
    </row>
    <row r="426" spans="1:10" x14ac:dyDescent="0.2">
      <c r="A426" t="e">
        <f t="shared" si="8"/>
        <v>#REF!</v>
      </c>
      <c r="G426">
        <f t="shared" si="7"/>
        <v>0</v>
      </c>
      <c r="H426" s="63"/>
      <c r="I426" s="63"/>
    </row>
    <row r="427" spans="1:10" x14ac:dyDescent="0.2">
      <c r="A427" t="e">
        <f t="shared" si="8"/>
        <v>#REF!</v>
      </c>
      <c r="B427">
        <v>2562300</v>
      </c>
      <c r="G427">
        <f t="shared" si="7"/>
        <v>2562300</v>
      </c>
      <c r="H427" s="63">
        <v>46014</v>
      </c>
      <c r="I427" s="63">
        <v>46044</v>
      </c>
      <c r="J427" t="s">
        <v>298</v>
      </c>
    </row>
    <row r="428" spans="1:10" x14ac:dyDescent="0.2">
      <c r="A428" t="e">
        <f t="shared" si="8"/>
        <v>#REF!</v>
      </c>
      <c r="G428">
        <f t="shared" si="7"/>
        <v>0</v>
      </c>
      <c r="H428" s="63"/>
      <c r="I428" s="63"/>
    </row>
    <row r="429" spans="1:10" x14ac:dyDescent="0.2">
      <c r="A429" t="e">
        <f t="shared" si="8"/>
        <v>#REF!</v>
      </c>
      <c r="G429">
        <f t="shared" si="7"/>
        <v>0</v>
      </c>
      <c r="H429" s="63"/>
      <c r="I429" s="63"/>
    </row>
    <row r="430" spans="1:10" x14ac:dyDescent="0.2">
      <c r="A430" t="e">
        <f t="shared" si="8"/>
        <v>#REF!</v>
      </c>
      <c r="G430">
        <f t="shared" si="7"/>
        <v>0</v>
      </c>
      <c r="H430" s="63"/>
      <c r="I430" s="63"/>
    </row>
    <row r="431" spans="1:10" x14ac:dyDescent="0.2">
      <c r="A431" t="e">
        <f t="shared" si="8"/>
        <v>#REF!</v>
      </c>
      <c r="G431">
        <f t="shared" si="7"/>
        <v>0</v>
      </c>
      <c r="H431" s="63"/>
      <c r="I431" s="63"/>
    </row>
    <row r="432" spans="1:10" x14ac:dyDescent="0.2">
      <c r="A432" t="e">
        <f t="shared" si="8"/>
        <v>#REF!</v>
      </c>
      <c r="G432">
        <f t="shared" si="7"/>
        <v>0</v>
      </c>
      <c r="H432" s="63"/>
      <c r="I432" s="63"/>
    </row>
    <row r="433" spans="1:9" x14ac:dyDescent="0.2">
      <c r="A433" t="e">
        <f t="shared" si="8"/>
        <v>#REF!</v>
      </c>
      <c r="G433">
        <f t="shared" si="7"/>
        <v>0</v>
      </c>
    </row>
    <row r="434" spans="1:9" x14ac:dyDescent="0.2">
      <c r="A434" t="e">
        <f t="shared" si="8"/>
        <v>#REF!</v>
      </c>
      <c r="G434">
        <f t="shared" si="7"/>
        <v>0</v>
      </c>
    </row>
    <row r="435" spans="1:9" x14ac:dyDescent="0.2">
      <c r="A435" t="e">
        <f t="shared" si="8"/>
        <v>#REF!</v>
      </c>
      <c r="G435">
        <f t="shared" si="7"/>
        <v>0</v>
      </c>
    </row>
    <row r="436" spans="1:9" x14ac:dyDescent="0.2">
      <c r="A436" t="e">
        <f t="shared" si="8"/>
        <v>#REF!</v>
      </c>
      <c r="G436">
        <f t="shared" si="7"/>
        <v>0</v>
      </c>
    </row>
    <row r="437" spans="1:9" x14ac:dyDescent="0.2">
      <c r="A437" t="e">
        <f t="shared" si="8"/>
        <v>#REF!</v>
      </c>
      <c r="G437">
        <f t="shared" si="7"/>
        <v>0</v>
      </c>
      <c r="H437" s="63"/>
      <c r="I437" s="63"/>
    </row>
    <row r="438" spans="1:9" x14ac:dyDescent="0.2">
      <c r="A438" t="e">
        <f t="shared" si="8"/>
        <v>#REF!</v>
      </c>
      <c r="G438">
        <f t="shared" si="7"/>
        <v>0</v>
      </c>
      <c r="H438" s="63"/>
      <c r="I438" s="63"/>
    </row>
    <row r="439" spans="1:9" x14ac:dyDescent="0.2">
      <c r="A439" t="e">
        <f t="shared" si="8"/>
        <v>#REF!</v>
      </c>
      <c r="G439">
        <f t="shared" si="7"/>
        <v>0</v>
      </c>
    </row>
    <row r="440" spans="1:9" x14ac:dyDescent="0.2">
      <c r="A440" t="e">
        <f t="shared" si="8"/>
        <v>#REF!</v>
      </c>
      <c r="G440">
        <f t="shared" si="7"/>
        <v>0</v>
      </c>
    </row>
    <row r="441" spans="1:9" x14ac:dyDescent="0.2">
      <c r="A441" t="e">
        <f t="shared" si="8"/>
        <v>#REF!</v>
      </c>
      <c r="G441">
        <f t="shared" si="7"/>
        <v>0</v>
      </c>
      <c r="H441" s="63"/>
      <c r="I441" s="63"/>
    </row>
    <row r="442" spans="1:9" x14ac:dyDescent="0.2">
      <c r="A442" t="e">
        <f t="shared" si="8"/>
        <v>#REF!</v>
      </c>
      <c r="G442">
        <f t="shared" si="7"/>
        <v>0</v>
      </c>
      <c r="H442" s="63"/>
      <c r="I442" s="63"/>
    </row>
    <row r="443" spans="1:9" x14ac:dyDescent="0.2">
      <c r="A443" t="e">
        <f t="shared" si="8"/>
        <v>#REF!</v>
      </c>
      <c r="G443">
        <f t="shared" si="7"/>
        <v>0</v>
      </c>
      <c r="H443" s="63"/>
      <c r="I443" s="63"/>
    </row>
    <row r="444" spans="1:9" x14ac:dyDescent="0.2">
      <c r="A444" t="e">
        <f t="shared" si="8"/>
        <v>#REF!</v>
      </c>
      <c r="G444">
        <f t="shared" si="7"/>
        <v>0</v>
      </c>
      <c r="H444" s="63"/>
      <c r="I444" s="63"/>
    </row>
    <row r="445" spans="1:9" x14ac:dyDescent="0.2">
      <c r="A445" t="e">
        <f t="shared" si="8"/>
        <v>#REF!</v>
      </c>
      <c r="G445">
        <f t="shared" si="7"/>
        <v>0</v>
      </c>
      <c r="H445" s="63"/>
      <c r="I445" s="63"/>
    </row>
    <row r="446" spans="1:9" x14ac:dyDescent="0.2">
      <c r="A446" t="e">
        <f t="shared" si="8"/>
        <v>#REF!</v>
      </c>
      <c r="G446">
        <f t="shared" si="7"/>
        <v>0</v>
      </c>
      <c r="H446" s="63"/>
      <c r="I446" s="63"/>
    </row>
    <row r="447" spans="1:9" x14ac:dyDescent="0.2">
      <c r="A447" t="e">
        <f t="shared" si="8"/>
        <v>#REF!</v>
      </c>
      <c r="G447">
        <f t="shared" si="7"/>
        <v>0</v>
      </c>
      <c r="H447" s="63"/>
      <c r="I447" s="63"/>
    </row>
    <row r="448" spans="1:9" x14ac:dyDescent="0.2">
      <c r="A448" t="e">
        <f t="shared" si="8"/>
        <v>#REF!</v>
      </c>
      <c r="G448">
        <f t="shared" si="7"/>
        <v>0</v>
      </c>
      <c r="H448" s="63"/>
      <c r="I448" s="63"/>
    </row>
    <row r="449" spans="1:9" x14ac:dyDescent="0.2">
      <c r="A449" t="e">
        <f t="shared" si="8"/>
        <v>#REF!</v>
      </c>
      <c r="G449">
        <f t="shared" si="7"/>
        <v>0</v>
      </c>
      <c r="H449" s="63"/>
      <c r="I449" s="63"/>
    </row>
    <row r="450" spans="1:9" x14ac:dyDescent="0.2">
      <c r="A450" t="e">
        <f t="shared" si="8"/>
        <v>#REF!</v>
      </c>
      <c r="G450">
        <f t="shared" ref="G450:G513" si="9">B450+C450+D450+E450+F450</f>
        <v>0</v>
      </c>
    </row>
    <row r="451" spans="1:9" x14ac:dyDescent="0.2">
      <c r="A451" t="e">
        <f t="shared" si="8"/>
        <v>#REF!</v>
      </c>
      <c r="G451">
        <f t="shared" si="9"/>
        <v>0</v>
      </c>
    </row>
    <row r="452" spans="1:9" x14ac:dyDescent="0.2">
      <c r="A452" t="e">
        <f t="shared" si="8"/>
        <v>#REF!</v>
      </c>
      <c r="G452">
        <f t="shared" si="9"/>
        <v>0</v>
      </c>
    </row>
    <row r="453" spans="1:9" x14ac:dyDescent="0.2">
      <c r="A453" t="e">
        <f t="shared" si="8"/>
        <v>#REF!</v>
      </c>
      <c r="G453">
        <f t="shared" si="9"/>
        <v>0</v>
      </c>
      <c r="H453" s="63"/>
      <c r="I453" s="63"/>
    </row>
    <row r="454" spans="1:9" x14ac:dyDescent="0.2">
      <c r="A454" t="e">
        <f t="shared" si="8"/>
        <v>#REF!</v>
      </c>
      <c r="G454">
        <f t="shared" si="9"/>
        <v>0</v>
      </c>
    </row>
    <row r="455" spans="1:9" x14ac:dyDescent="0.2">
      <c r="A455" t="e">
        <f t="shared" si="8"/>
        <v>#REF!</v>
      </c>
      <c r="G455">
        <f t="shared" si="9"/>
        <v>0</v>
      </c>
      <c r="H455" s="63"/>
      <c r="I455" s="63"/>
    </row>
    <row r="456" spans="1:9" x14ac:dyDescent="0.2">
      <c r="A456" t="e">
        <f t="shared" si="8"/>
        <v>#REF!</v>
      </c>
      <c r="G456">
        <f t="shared" si="9"/>
        <v>0</v>
      </c>
    </row>
    <row r="457" spans="1:9" x14ac:dyDescent="0.2">
      <c r="A457" t="e">
        <f t="shared" si="8"/>
        <v>#REF!</v>
      </c>
      <c r="G457">
        <f t="shared" si="9"/>
        <v>0</v>
      </c>
      <c r="H457" s="63"/>
      <c r="I457" s="63"/>
    </row>
    <row r="458" spans="1:9" x14ac:dyDescent="0.2">
      <c r="A458" t="e">
        <f t="shared" si="8"/>
        <v>#REF!</v>
      </c>
      <c r="G458">
        <f t="shared" si="9"/>
        <v>0</v>
      </c>
      <c r="H458" s="63"/>
      <c r="I458" s="63"/>
    </row>
    <row r="459" spans="1:9" x14ac:dyDescent="0.2">
      <c r="A459" t="e">
        <f t="shared" si="8"/>
        <v>#REF!</v>
      </c>
      <c r="G459">
        <f t="shared" si="9"/>
        <v>0</v>
      </c>
    </row>
    <row r="460" spans="1:9" x14ac:dyDescent="0.2">
      <c r="A460" t="e">
        <f t="shared" si="8"/>
        <v>#REF!</v>
      </c>
      <c r="G460">
        <f t="shared" si="9"/>
        <v>0</v>
      </c>
    </row>
    <row r="461" spans="1:9" x14ac:dyDescent="0.2">
      <c r="A461" t="e">
        <f t="shared" si="8"/>
        <v>#REF!</v>
      </c>
      <c r="G461">
        <f t="shared" si="9"/>
        <v>0</v>
      </c>
    </row>
    <row r="462" spans="1:9" x14ac:dyDescent="0.2">
      <c r="A462" t="e">
        <f t="shared" si="8"/>
        <v>#REF!</v>
      </c>
      <c r="G462">
        <f t="shared" si="9"/>
        <v>0</v>
      </c>
      <c r="H462" s="63"/>
      <c r="I462" s="63"/>
    </row>
    <row r="463" spans="1:9" x14ac:dyDescent="0.2">
      <c r="A463" t="e">
        <f t="shared" si="8"/>
        <v>#REF!</v>
      </c>
      <c r="G463">
        <f t="shared" si="9"/>
        <v>0</v>
      </c>
    </row>
    <row r="464" spans="1:9" x14ac:dyDescent="0.2">
      <c r="A464" t="e">
        <f t="shared" si="8"/>
        <v>#REF!</v>
      </c>
      <c r="G464">
        <f t="shared" si="9"/>
        <v>0</v>
      </c>
      <c r="H464" s="63"/>
      <c r="I464" s="63"/>
    </row>
    <row r="465" spans="1:9" x14ac:dyDescent="0.2">
      <c r="A465" t="e">
        <f t="shared" si="8"/>
        <v>#REF!</v>
      </c>
      <c r="G465">
        <f t="shared" si="9"/>
        <v>0</v>
      </c>
      <c r="H465" s="63"/>
      <c r="I465" s="63"/>
    </row>
    <row r="466" spans="1:9" x14ac:dyDescent="0.2">
      <c r="A466" t="e">
        <f t="shared" si="8"/>
        <v>#REF!</v>
      </c>
      <c r="G466">
        <f t="shared" si="9"/>
        <v>0</v>
      </c>
    </row>
    <row r="467" spans="1:9" x14ac:dyDescent="0.2">
      <c r="A467" t="e">
        <f t="shared" si="8"/>
        <v>#REF!</v>
      </c>
      <c r="G467">
        <f t="shared" si="9"/>
        <v>0</v>
      </c>
    </row>
    <row r="468" spans="1:9" x14ac:dyDescent="0.2">
      <c r="A468" t="e">
        <f t="shared" si="8"/>
        <v>#REF!</v>
      </c>
      <c r="G468">
        <f t="shared" si="9"/>
        <v>0</v>
      </c>
    </row>
    <row r="469" spans="1:9" x14ac:dyDescent="0.2">
      <c r="A469" t="e">
        <f t="shared" si="8"/>
        <v>#REF!</v>
      </c>
      <c r="G469">
        <f t="shared" si="9"/>
        <v>0</v>
      </c>
      <c r="H469" s="63"/>
      <c r="I469" s="63"/>
    </row>
    <row r="470" spans="1:9" x14ac:dyDescent="0.2">
      <c r="A470" t="e">
        <f t="shared" si="8"/>
        <v>#REF!</v>
      </c>
      <c r="G470">
        <f t="shared" si="9"/>
        <v>0</v>
      </c>
    </row>
    <row r="471" spans="1:9" x14ac:dyDescent="0.2">
      <c r="A471" t="e">
        <f t="shared" si="8"/>
        <v>#REF!</v>
      </c>
      <c r="G471">
        <f t="shared" si="9"/>
        <v>0</v>
      </c>
    </row>
    <row r="472" spans="1:9" x14ac:dyDescent="0.2">
      <c r="A472" t="e">
        <f t="shared" si="8"/>
        <v>#REF!</v>
      </c>
      <c r="G472">
        <f t="shared" si="9"/>
        <v>0</v>
      </c>
    </row>
    <row r="473" spans="1:9" x14ac:dyDescent="0.2">
      <c r="A473" t="e">
        <f t="shared" si="8"/>
        <v>#REF!</v>
      </c>
      <c r="G473">
        <f t="shared" si="9"/>
        <v>0</v>
      </c>
      <c r="H473" s="63"/>
      <c r="I473" s="63"/>
    </row>
    <row r="474" spans="1:9" x14ac:dyDescent="0.2">
      <c r="A474" t="e">
        <f t="shared" si="8"/>
        <v>#REF!</v>
      </c>
      <c r="G474">
        <f t="shared" si="9"/>
        <v>0</v>
      </c>
      <c r="H474" s="63"/>
      <c r="I474" s="63"/>
    </row>
    <row r="475" spans="1:9" x14ac:dyDescent="0.2">
      <c r="A475" t="e">
        <f t="shared" si="8"/>
        <v>#REF!</v>
      </c>
      <c r="G475">
        <f t="shared" si="9"/>
        <v>0</v>
      </c>
      <c r="H475" s="63"/>
      <c r="I475" s="63"/>
    </row>
    <row r="476" spans="1:9" x14ac:dyDescent="0.2">
      <c r="A476" t="e">
        <f t="shared" si="8"/>
        <v>#REF!</v>
      </c>
      <c r="G476">
        <f t="shared" si="9"/>
        <v>0</v>
      </c>
      <c r="H476" s="63"/>
      <c r="I476" s="63"/>
    </row>
    <row r="477" spans="1:9" x14ac:dyDescent="0.2">
      <c r="A477" t="e">
        <f t="shared" si="8"/>
        <v>#REF!</v>
      </c>
      <c r="G477">
        <f t="shared" si="9"/>
        <v>0</v>
      </c>
    </row>
    <row r="478" spans="1:9" x14ac:dyDescent="0.2">
      <c r="A478" t="e">
        <f t="shared" si="8"/>
        <v>#REF!</v>
      </c>
      <c r="G478">
        <f t="shared" si="9"/>
        <v>0</v>
      </c>
    </row>
    <row r="479" spans="1:9" x14ac:dyDescent="0.2">
      <c r="A479" t="e">
        <f t="shared" si="8"/>
        <v>#REF!</v>
      </c>
      <c r="G479">
        <f t="shared" si="9"/>
        <v>0</v>
      </c>
      <c r="H479" s="63"/>
      <c r="I479" s="63"/>
    </row>
    <row r="480" spans="1:9" x14ac:dyDescent="0.2">
      <c r="A480" t="e">
        <f t="shared" si="8"/>
        <v>#REF!</v>
      </c>
      <c r="G480">
        <f t="shared" si="9"/>
        <v>0</v>
      </c>
    </row>
    <row r="481" spans="1:9" x14ac:dyDescent="0.2">
      <c r="A481" t="e">
        <f t="shared" si="8"/>
        <v>#REF!</v>
      </c>
      <c r="G481">
        <f t="shared" si="9"/>
        <v>0</v>
      </c>
    </row>
    <row r="482" spans="1:9" x14ac:dyDescent="0.2">
      <c r="A482" t="e">
        <f t="shared" ref="A482:A545" si="10">PRINCIPAL!#REF!</f>
        <v>#REF!</v>
      </c>
      <c r="G482">
        <f t="shared" si="9"/>
        <v>0</v>
      </c>
    </row>
    <row r="483" spans="1:9" x14ac:dyDescent="0.2">
      <c r="A483" t="e">
        <f t="shared" si="10"/>
        <v>#REF!</v>
      </c>
      <c r="G483">
        <f t="shared" si="9"/>
        <v>0</v>
      </c>
      <c r="H483" s="63"/>
      <c r="I483" s="63"/>
    </row>
    <row r="484" spans="1:9" x14ac:dyDescent="0.2">
      <c r="A484" t="e">
        <f t="shared" si="10"/>
        <v>#REF!</v>
      </c>
      <c r="G484">
        <f t="shared" si="9"/>
        <v>0</v>
      </c>
      <c r="H484" s="63"/>
      <c r="I484" s="63"/>
    </row>
    <row r="485" spans="1:9" x14ac:dyDescent="0.2">
      <c r="A485" t="e">
        <f t="shared" si="10"/>
        <v>#REF!</v>
      </c>
      <c r="G485">
        <f t="shared" si="9"/>
        <v>0</v>
      </c>
      <c r="H485" s="63"/>
      <c r="I485" s="63"/>
    </row>
    <row r="486" spans="1:9" x14ac:dyDescent="0.2">
      <c r="A486" t="e">
        <f t="shared" si="10"/>
        <v>#REF!</v>
      </c>
      <c r="G486">
        <f t="shared" si="9"/>
        <v>0</v>
      </c>
      <c r="H486" s="63"/>
      <c r="I486" s="63"/>
    </row>
    <row r="487" spans="1:9" x14ac:dyDescent="0.2">
      <c r="A487" t="e">
        <f t="shared" si="10"/>
        <v>#REF!</v>
      </c>
      <c r="G487">
        <f t="shared" si="9"/>
        <v>0</v>
      </c>
      <c r="H487" s="63"/>
      <c r="I487" s="63"/>
    </row>
    <row r="488" spans="1:9" x14ac:dyDescent="0.2">
      <c r="A488" t="e">
        <f t="shared" si="10"/>
        <v>#REF!</v>
      </c>
      <c r="G488">
        <f t="shared" si="9"/>
        <v>0</v>
      </c>
      <c r="H488" s="63"/>
      <c r="I488" s="63"/>
    </row>
    <row r="489" spans="1:9" x14ac:dyDescent="0.2">
      <c r="A489" t="e">
        <f t="shared" si="10"/>
        <v>#REF!</v>
      </c>
      <c r="G489">
        <f t="shared" si="9"/>
        <v>0</v>
      </c>
      <c r="H489" s="63"/>
      <c r="I489" s="63"/>
    </row>
    <row r="490" spans="1:9" x14ac:dyDescent="0.2">
      <c r="A490" t="e">
        <f t="shared" si="10"/>
        <v>#REF!</v>
      </c>
      <c r="G490">
        <f t="shared" si="9"/>
        <v>0</v>
      </c>
    </row>
    <row r="491" spans="1:9" x14ac:dyDescent="0.2">
      <c r="A491" t="e">
        <f t="shared" si="10"/>
        <v>#REF!</v>
      </c>
      <c r="G491">
        <f t="shared" si="9"/>
        <v>0</v>
      </c>
    </row>
    <row r="492" spans="1:9" x14ac:dyDescent="0.2">
      <c r="A492" t="e">
        <f t="shared" si="10"/>
        <v>#REF!</v>
      </c>
      <c r="G492">
        <f t="shared" si="9"/>
        <v>0</v>
      </c>
      <c r="H492" s="63"/>
      <c r="I492" s="63"/>
    </row>
    <row r="493" spans="1:9" x14ac:dyDescent="0.2">
      <c r="A493" t="e">
        <f t="shared" si="10"/>
        <v>#REF!</v>
      </c>
      <c r="G493">
        <f t="shared" si="9"/>
        <v>0</v>
      </c>
    </row>
    <row r="494" spans="1:9" x14ac:dyDescent="0.2">
      <c r="A494" t="e">
        <f t="shared" si="10"/>
        <v>#REF!</v>
      </c>
      <c r="G494">
        <f t="shared" si="9"/>
        <v>0</v>
      </c>
    </row>
    <row r="495" spans="1:9" x14ac:dyDescent="0.2">
      <c r="A495" t="e">
        <f t="shared" si="10"/>
        <v>#REF!</v>
      </c>
      <c r="G495">
        <f t="shared" si="9"/>
        <v>0</v>
      </c>
    </row>
    <row r="496" spans="1:9" x14ac:dyDescent="0.2">
      <c r="A496" t="e">
        <f t="shared" si="10"/>
        <v>#REF!</v>
      </c>
      <c r="G496">
        <f t="shared" si="9"/>
        <v>0</v>
      </c>
    </row>
    <row r="497" spans="1:9" x14ac:dyDescent="0.2">
      <c r="A497" t="e">
        <f t="shared" si="10"/>
        <v>#REF!</v>
      </c>
      <c r="G497">
        <f t="shared" si="9"/>
        <v>0</v>
      </c>
    </row>
    <row r="498" spans="1:9" x14ac:dyDescent="0.2">
      <c r="A498" t="e">
        <f t="shared" si="10"/>
        <v>#REF!</v>
      </c>
      <c r="G498">
        <f t="shared" si="9"/>
        <v>0</v>
      </c>
    </row>
    <row r="499" spans="1:9" x14ac:dyDescent="0.2">
      <c r="A499" t="e">
        <f t="shared" si="10"/>
        <v>#REF!</v>
      </c>
      <c r="G499">
        <f t="shared" si="9"/>
        <v>0</v>
      </c>
    </row>
    <row r="500" spans="1:9" x14ac:dyDescent="0.2">
      <c r="A500" t="e">
        <f t="shared" si="10"/>
        <v>#REF!</v>
      </c>
      <c r="G500">
        <f t="shared" si="9"/>
        <v>0</v>
      </c>
    </row>
    <row r="501" spans="1:9" x14ac:dyDescent="0.2">
      <c r="A501" t="e">
        <f t="shared" si="10"/>
        <v>#REF!</v>
      </c>
      <c r="G501">
        <f t="shared" si="9"/>
        <v>0</v>
      </c>
    </row>
    <row r="502" spans="1:9" x14ac:dyDescent="0.2">
      <c r="A502" t="e">
        <f t="shared" si="10"/>
        <v>#REF!</v>
      </c>
      <c r="G502">
        <f t="shared" si="9"/>
        <v>0</v>
      </c>
      <c r="H502" s="63"/>
      <c r="I502" s="63"/>
    </row>
    <row r="503" spans="1:9" x14ac:dyDescent="0.2">
      <c r="A503" t="e">
        <f t="shared" si="10"/>
        <v>#REF!</v>
      </c>
      <c r="G503">
        <f t="shared" si="9"/>
        <v>0</v>
      </c>
    </row>
    <row r="504" spans="1:9" x14ac:dyDescent="0.2">
      <c r="A504" t="e">
        <f t="shared" si="10"/>
        <v>#REF!</v>
      </c>
      <c r="G504">
        <f t="shared" si="9"/>
        <v>0</v>
      </c>
      <c r="H504" s="63"/>
      <c r="I504" s="63"/>
    </row>
    <row r="505" spans="1:9" x14ac:dyDescent="0.2">
      <c r="A505" t="e">
        <f t="shared" si="10"/>
        <v>#REF!</v>
      </c>
      <c r="G505">
        <f t="shared" si="9"/>
        <v>0</v>
      </c>
      <c r="H505" s="63"/>
      <c r="I505" s="63"/>
    </row>
    <row r="506" spans="1:9" x14ac:dyDescent="0.2">
      <c r="A506" t="e">
        <f t="shared" si="10"/>
        <v>#REF!</v>
      </c>
      <c r="G506">
        <f t="shared" si="9"/>
        <v>0</v>
      </c>
      <c r="H506" s="63"/>
      <c r="I506" s="63"/>
    </row>
    <row r="507" spans="1:9" x14ac:dyDescent="0.2">
      <c r="A507" t="e">
        <f t="shared" si="10"/>
        <v>#REF!</v>
      </c>
      <c r="G507">
        <f t="shared" si="9"/>
        <v>0</v>
      </c>
    </row>
    <row r="508" spans="1:9" x14ac:dyDescent="0.2">
      <c r="A508" t="e">
        <f t="shared" si="10"/>
        <v>#REF!</v>
      </c>
      <c r="G508">
        <f t="shared" si="9"/>
        <v>0</v>
      </c>
    </row>
    <row r="509" spans="1:9" x14ac:dyDescent="0.2">
      <c r="A509" t="e">
        <f t="shared" si="10"/>
        <v>#REF!</v>
      </c>
      <c r="G509">
        <f t="shared" si="9"/>
        <v>0</v>
      </c>
    </row>
    <row r="510" spans="1:9" x14ac:dyDescent="0.2">
      <c r="A510" t="e">
        <f t="shared" si="10"/>
        <v>#REF!</v>
      </c>
      <c r="G510">
        <f t="shared" si="9"/>
        <v>0</v>
      </c>
      <c r="H510" s="63"/>
      <c r="I510" s="63"/>
    </row>
    <row r="511" spans="1:9" x14ac:dyDescent="0.2">
      <c r="A511" t="e">
        <f t="shared" si="10"/>
        <v>#REF!</v>
      </c>
      <c r="G511">
        <f t="shared" si="9"/>
        <v>0</v>
      </c>
    </row>
    <row r="512" spans="1:9" x14ac:dyDescent="0.2">
      <c r="A512" t="e">
        <f t="shared" si="10"/>
        <v>#REF!</v>
      </c>
      <c r="G512">
        <f t="shared" si="9"/>
        <v>0</v>
      </c>
    </row>
    <row r="513" spans="1:9" x14ac:dyDescent="0.2">
      <c r="A513" t="e">
        <f t="shared" si="10"/>
        <v>#REF!</v>
      </c>
      <c r="G513">
        <f t="shared" si="9"/>
        <v>0</v>
      </c>
      <c r="H513" s="63"/>
      <c r="I513" s="63"/>
    </row>
    <row r="514" spans="1:9" x14ac:dyDescent="0.2">
      <c r="A514" t="e">
        <f t="shared" si="10"/>
        <v>#REF!</v>
      </c>
      <c r="G514">
        <f t="shared" ref="G514:G551" si="11">B514+C514+D514+E514+F514</f>
        <v>0</v>
      </c>
      <c r="H514" s="63"/>
      <c r="I514" s="63"/>
    </row>
    <row r="515" spans="1:9" x14ac:dyDescent="0.2">
      <c r="A515" t="e">
        <f t="shared" si="10"/>
        <v>#REF!</v>
      </c>
      <c r="G515">
        <f t="shared" si="11"/>
        <v>0</v>
      </c>
    </row>
    <row r="516" spans="1:9" x14ac:dyDescent="0.2">
      <c r="A516" t="e">
        <f t="shared" si="10"/>
        <v>#REF!</v>
      </c>
      <c r="G516">
        <f t="shared" si="11"/>
        <v>0</v>
      </c>
    </row>
    <row r="517" spans="1:9" x14ac:dyDescent="0.2">
      <c r="A517" t="e">
        <f t="shared" si="10"/>
        <v>#REF!</v>
      </c>
      <c r="G517">
        <f t="shared" si="11"/>
        <v>0</v>
      </c>
    </row>
    <row r="518" spans="1:9" x14ac:dyDescent="0.2">
      <c r="A518" t="e">
        <f t="shared" si="10"/>
        <v>#REF!</v>
      </c>
      <c r="G518">
        <f t="shared" si="11"/>
        <v>0</v>
      </c>
    </row>
    <row r="519" spans="1:9" x14ac:dyDescent="0.2">
      <c r="A519" t="e">
        <f t="shared" si="10"/>
        <v>#REF!</v>
      </c>
      <c r="G519">
        <f t="shared" si="11"/>
        <v>0</v>
      </c>
    </row>
    <row r="520" spans="1:9" x14ac:dyDescent="0.2">
      <c r="A520" t="e">
        <f t="shared" si="10"/>
        <v>#REF!</v>
      </c>
      <c r="G520">
        <f t="shared" si="11"/>
        <v>0</v>
      </c>
    </row>
    <row r="521" spans="1:9" x14ac:dyDescent="0.2">
      <c r="A521" t="e">
        <f t="shared" si="10"/>
        <v>#REF!</v>
      </c>
      <c r="G521">
        <f t="shared" si="11"/>
        <v>0</v>
      </c>
    </row>
    <row r="522" spans="1:9" x14ac:dyDescent="0.2">
      <c r="A522" t="e">
        <f t="shared" si="10"/>
        <v>#REF!</v>
      </c>
      <c r="G522">
        <f t="shared" si="11"/>
        <v>0</v>
      </c>
    </row>
    <row r="523" spans="1:9" x14ac:dyDescent="0.2">
      <c r="A523" t="e">
        <f t="shared" si="10"/>
        <v>#REF!</v>
      </c>
      <c r="G523">
        <f t="shared" si="11"/>
        <v>0</v>
      </c>
    </row>
    <row r="524" spans="1:9" x14ac:dyDescent="0.2">
      <c r="A524" t="e">
        <f t="shared" si="10"/>
        <v>#REF!</v>
      </c>
      <c r="G524">
        <f t="shared" si="11"/>
        <v>0</v>
      </c>
    </row>
    <row r="525" spans="1:9" x14ac:dyDescent="0.2">
      <c r="A525" t="e">
        <f t="shared" si="10"/>
        <v>#REF!</v>
      </c>
      <c r="G525">
        <f t="shared" si="11"/>
        <v>0</v>
      </c>
    </row>
    <row r="526" spans="1:9" x14ac:dyDescent="0.2">
      <c r="A526" t="e">
        <f t="shared" si="10"/>
        <v>#REF!</v>
      </c>
      <c r="G526">
        <f t="shared" si="11"/>
        <v>0</v>
      </c>
    </row>
    <row r="527" spans="1:9" x14ac:dyDescent="0.2">
      <c r="A527" t="e">
        <f t="shared" si="10"/>
        <v>#REF!</v>
      </c>
      <c r="G527">
        <f t="shared" si="11"/>
        <v>0</v>
      </c>
    </row>
    <row r="528" spans="1:9" x14ac:dyDescent="0.2">
      <c r="A528" t="e">
        <f t="shared" si="10"/>
        <v>#REF!</v>
      </c>
      <c r="G528">
        <f t="shared" si="11"/>
        <v>0</v>
      </c>
    </row>
    <row r="529" spans="1:7" x14ac:dyDescent="0.2">
      <c r="A529" t="e">
        <f t="shared" si="10"/>
        <v>#REF!</v>
      </c>
      <c r="G529">
        <f t="shared" si="11"/>
        <v>0</v>
      </c>
    </row>
    <row r="530" spans="1:7" x14ac:dyDescent="0.2">
      <c r="A530" t="e">
        <f t="shared" si="10"/>
        <v>#REF!</v>
      </c>
      <c r="G530">
        <f t="shared" si="11"/>
        <v>0</v>
      </c>
    </row>
    <row r="531" spans="1:7" x14ac:dyDescent="0.2">
      <c r="A531" t="e">
        <f t="shared" si="10"/>
        <v>#REF!</v>
      </c>
      <c r="G531">
        <f t="shared" si="11"/>
        <v>0</v>
      </c>
    </row>
    <row r="532" spans="1:7" x14ac:dyDescent="0.2">
      <c r="A532" t="e">
        <f t="shared" si="10"/>
        <v>#REF!</v>
      </c>
      <c r="G532">
        <f t="shared" si="11"/>
        <v>0</v>
      </c>
    </row>
    <row r="533" spans="1:7" x14ac:dyDescent="0.2">
      <c r="A533" t="e">
        <f t="shared" si="10"/>
        <v>#REF!</v>
      </c>
      <c r="G533">
        <f t="shared" si="11"/>
        <v>0</v>
      </c>
    </row>
    <row r="534" spans="1:7" x14ac:dyDescent="0.2">
      <c r="A534" t="e">
        <f t="shared" si="10"/>
        <v>#REF!</v>
      </c>
      <c r="G534">
        <f t="shared" si="11"/>
        <v>0</v>
      </c>
    </row>
    <row r="535" spans="1:7" x14ac:dyDescent="0.2">
      <c r="A535" t="e">
        <f t="shared" si="10"/>
        <v>#REF!</v>
      </c>
      <c r="G535">
        <f t="shared" si="11"/>
        <v>0</v>
      </c>
    </row>
    <row r="536" spans="1:7" x14ac:dyDescent="0.2">
      <c r="A536" t="e">
        <f t="shared" si="10"/>
        <v>#REF!</v>
      </c>
      <c r="G536">
        <f t="shared" si="11"/>
        <v>0</v>
      </c>
    </row>
    <row r="537" spans="1:7" x14ac:dyDescent="0.2">
      <c r="A537" t="e">
        <f t="shared" si="10"/>
        <v>#REF!</v>
      </c>
      <c r="G537">
        <f t="shared" si="11"/>
        <v>0</v>
      </c>
    </row>
    <row r="538" spans="1:7" x14ac:dyDescent="0.2">
      <c r="A538" t="e">
        <f t="shared" si="10"/>
        <v>#REF!</v>
      </c>
      <c r="G538">
        <f t="shared" si="11"/>
        <v>0</v>
      </c>
    </row>
    <row r="539" spans="1:7" x14ac:dyDescent="0.2">
      <c r="A539" t="e">
        <f t="shared" si="10"/>
        <v>#REF!</v>
      </c>
      <c r="G539">
        <f t="shared" si="11"/>
        <v>0</v>
      </c>
    </row>
    <row r="540" spans="1:7" x14ac:dyDescent="0.2">
      <c r="A540" t="e">
        <f t="shared" si="10"/>
        <v>#REF!</v>
      </c>
      <c r="G540">
        <f t="shared" si="11"/>
        <v>0</v>
      </c>
    </row>
    <row r="541" spans="1:7" x14ac:dyDescent="0.2">
      <c r="A541" t="e">
        <f t="shared" si="10"/>
        <v>#REF!</v>
      </c>
      <c r="G541">
        <f t="shared" si="11"/>
        <v>0</v>
      </c>
    </row>
    <row r="542" spans="1:7" x14ac:dyDescent="0.2">
      <c r="A542" t="e">
        <f t="shared" si="10"/>
        <v>#REF!</v>
      </c>
      <c r="G542">
        <f t="shared" si="11"/>
        <v>0</v>
      </c>
    </row>
    <row r="543" spans="1:7" x14ac:dyDescent="0.2">
      <c r="A543" t="e">
        <f t="shared" si="10"/>
        <v>#REF!</v>
      </c>
      <c r="G543">
        <f t="shared" si="11"/>
        <v>0</v>
      </c>
    </row>
    <row r="544" spans="1:7" x14ac:dyDescent="0.2">
      <c r="A544" t="e">
        <f t="shared" si="10"/>
        <v>#REF!</v>
      </c>
      <c r="G544">
        <f t="shared" si="11"/>
        <v>0</v>
      </c>
    </row>
    <row r="545" spans="1:7" x14ac:dyDescent="0.2">
      <c r="A545" t="e">
        <f t="shared" si="10"/>
        <v>#REF!</v>
      </c>
      <c r="G545">
        <f t="shared" si="11"/>
        <v>0</v>
      </c>
    </row>
    <row r="546" spans="1:7" x14ac:dyDescent="0.2">
      <c r="A546" t="e">
        <f t="shared" ref="A546:A551" si="12">PRINCIPAL!#REF!</f>
        <v>#REF!</v>
      </c>
      <c r="G546">
        <f t="shared" si="11"/>
        <v>0</v>
      </c>
    </row>
    <row r="547" spans="1:7" x14ac:dyDescent="0.2">
      <c r="A547" t="e">
        <f t="shared" si="12"/>
        <v>#REF!</v>
      </c>
      <c r="G547">
        <f t="shared" si="11"/>
        <v>0</v>
      </c>
    </row>
    <row r="548" spans="1:7" x14ac:dyDescent="0.2">
      <c r="A548" t="e">
        <f t="shared" si="12"/>
        <v>#REF!</v>
      </c>
      <c r="G548">
        <f t="shared" si="11"/>
        <v>0</v>
      </c>
    </row>
    <row r="549" spans="1:7" x14ac:dyDescent="0.2">
      <c r="A549" t="e">
        <f t="shared" si="12"/>
        <v>#REF!</v>
      </c>
      <c r="G549">
        <f t="shared" si="11"/>
        <v>0</v>
      </c>
    </row>
    <row r="550" spans="1:7" x14ac:dyDescent="0.2">
      <c r="A550" t="e">
        <f t="shared" si="12"/>
        <v>#REF!</v>
      </c>
      <c r="G550">
        <f t="shared" si="11"/>
        <v>0</v>
      </c>
    </row>
    <row r="551" spans="1:7" x14ac:dyDescent="0.2">
      <c r="A551" t="e">
        <f t="shared" si="12"/>
        <v>#REF!</v>
      </c>
      <c r="G551">
        <f t="shared" si="11"/>
        <v>0</v>
      </c>
    </row>
  </sheetData>
  <autoFilter ref="A1:P551" xr:uid="{00000000-0009-0000-0000-000004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4"/>
      <c r="B1" s="227" t="s">
        <v>322</v>
      </c>
      <c r="C1" s="227"/>
      <c r="D1" s="227"/>
      <c r="E1" s="227"/>
      <c r="F1" s="227"/>
      <c r="G1" s="227"/>
      <c r="H1" s="227"/>
      <c r="I1" s="64"/>
    </row>
    <row r="2" spans="1:9" x14ac:dyDescent="0.2">
      <c r="A2" s="14"/>
      <c r="B2" s="65"/>
      <c r="C2" s="65"/>
      <c r="D2" s="65"/>
      <c r="E2" s="65"/>
      <c r="F2" s="66"/>
      <c r="G2" s="65"/>
      <c r="H2" s="65"/>
      <c r="I2" s="64"/>
    </row>
    <row r="3" spans="1:9" x14ac:dyDescent="0.2">
      <c r="A3" s="67" t="s">
        <v>323</v>
      </c>
      <c r="B3" s="67" t="s">
        <v>324</v>
      </c>
      <c r="C3" s="67" t="s">
        <v>325</v>
      </c>
      <c r="D3" s="67" t="s">
        <v>29</v>
      </c>
      <c r="E3" s="67" t="s">
        <v>326</v>
      </c>
      <c r="F3" s="68" t="s">
        <v>327</v>
      </c>
      <c r="G3" s="67" t="s">
        <v>27</v>
      </c>
      <c r="H3" s="67" t="s">
        <v>328</v>
      </c>
      <c r="I3" s="67" t="s">
        <v>36</v>
      </c>
    </row>
    <row r="4" spans="1:9" x14ac:dyDescent="0.2">
      <c r="A4" s="69"/>
      <c r="B4" s="12"/>
      <c r="C4" s="6"/>
      <c r="D4" s="12"/>
      <c r="E4" s="12"/>
      <c r="F4" s="70"/>
      <c r="G4" s="6"/>
      <c r="H4" s="8"/>
      <c r="I4" s="8"/>
    </row>
    <row r="5" spans="1:9" x14ac:dyDescent="0.2">
      <c r="A5" s="71"/>
      <c r="B5" s="6"/>
      <c r="C5" s="6"/>
      <c r="D5" s="12"/>
      <c r="E5" s="6"/>
      <c r="F5" s="7"/>
      <c r="G5" s="6"/>
      <c r="H5" s="8"/>
      <c r="I5" s="8"/>
    </row>
    <row r="6" spans="1:9" x14ac:dyDescent="0.2">
      <c r="A6" s="71"/>
      <c r="B6" s="12"/>
      <c r="C6" s="6"/>
      <c r="D6" s="72"/>
      <c r="E6" s="6"/>
      <c r="F6" s="7"/>
      <c r="G6" s="6"/>
      <c r="H6" s="8"/>
      <c r="I6" s="8"/>
    </row>
    <row r="7" spans="1:9" x14ac:dyDescent="0.2">
      <c r="A7" s="73"/>
      <c r="B7" s="74"/>
      <c r="C7" s="75"/>
      <c r="D7" s="74"/>
      <c r="E7" s="75"/>
      <c r="F7" s="76"/>
      <c r="G7" s="75"/>
      <c r="H7" s="77"/>
      <c r="I7" s="77"/>
    </row>
    <row r="8" spans="1:9" x14ac:dyDescent="0.2">
      <c r="A8" s="78"/>
      <c r="B8" s="12"/>
      <c r="C8" s="79"/>
      <c r="D8" s="79"/>
      <c r="E8" s="80"/>
      <c r="F8" s="80"/>
      <c r="G8" s="80"/>
      <c r="H8" s="80"/>
      <c r="I8" s="80"/>
    </row>
    <row r="9" spans="1:9" x14ac:dyDescent="0.2">
      <c r="A9" s="81"/>
      <c r="B9" s="82"/>
      <c r="C9" s="82"/>
      <c r="D9" s="82"/>
      <c r="E9" s="82"/>
      <c r="F9" s="83"/>
      <c r="G9" s="82"/>
      <c r="H9" s="84"/>
      <c r="I9" s="84"/>
    </row>
    <row r="10" spans="1:9" x14ac:dyDescent="0.2">
      <c r="A10" s="85"/>
      <c r="B10" s="86"/>
      <c r="C10" s="86"/>
      <c r="D10" s="86"/>
      <c r="E10" s="86"/>
      <c r="F10" s="87"/>
      <c r="G10" s="86"/>
      <c r="H10" s="88"/>
      <c r="I10" s="88"/>
    </row>
    <row r="11" spans="1:9" x14ac:dyDescent="0.2">
      <c r="A11" s="71"/>
      <c r="B11" s="6"/>
      <c r="C11" s="6"/>
      <c r="D11" s="6"/>
      <c r="E11" s="6"/>
      <c r="F11" s="7"/>
      <c r="G11" s="82"/>
      <c r="H11" s="8"/>
      <c r="I11" s="8"/>
    </row>
    <row r="12" spans="1:9" x14ac:dyDescent="0.2">
      <c r="A12" s="73"/>
      <c r="B12" s="75"/>
      <c r="C12" s="73"/>
      <c r="D12" s="73"/>
      <c r="E12" s="73"/>
      <c r="F12" s="73"/>
      <c r="G12" s="73"/>
      <c r="H12" s="73"/>
      <c r="I12" s="73"/>
    </row>
    <row r="13" spans="1:9" x14ac:dyDescent="0.2">
      <c r="A13" s="81"/>
      <c r="B13" s="82"/>
      <c r="C13" s="82"/>
      <c r="D13" s="82"/>
      <c r="E13" s="82"/>
      <c r="F13" s="83"/>
      <c r="G13" s="82"/>
      <c r="H13" s="84"/>
      <c r="I13" s="84"/>
    </row>
    <row r="14" spans="1:9" x14ac:dyDescent="0.2">
      <c r="A14" s="81"/>
      <c r="B14" s="82"/>
      <c r="C14" s="82"/>
      <c r="D14" s="82"/>
      <c r="E14" s="82"/>
      <c r="F14" s="83"/>
      <c r="G14" s="82"/>
      <c r="H14" s="84"/>
      <c r="I14" s="84"/>
    </row>
    <row r="15" spans="1:9" x14ac:dyDescent="0.2">
      <c r="A15" s="81"/>
      <c r="B15" s="82"/>
      <c r="C15" s="75"/>
      <c r="D15" s="75"/>
      <c r="E15" s="75"/>
      <c r="F15" s="76"/>
      <c r="G15" s="75"/>
      <c r="H15" s="77"/>
      <c r="I15" s="77"/>
    </row>
    <row r="16" spans="1:9" x14ac:dyDescent="0.2">
      <c r="A16" s="81"/>
      <c r="B16" s="82"/>
      <c r="C16" s="75"/>
      <c r="D16" s="82"/>
      <c r="E16" s="82"/>
      <c r="F16" s="83"/>
      <c r="G16" s="82"/>
      <c r="H16" s="84"/>
      <c r="I16" s="84"/>
    </row>
    <row r="17" spans="1:9" x14ac:dyDescent="0.2">
      <c r="A17" s="81"/>
      <c r="B17" s="82"/>
      <c r="C17" s="82"/>
      <c r="D17" s="82"/>
      <c r="E17" s="82"/>
      <c r="F17" s="83"/>
      <c r="G17" s="82"/>
      <c r="H17" s="84"/>
      <c r="I17" s="84"/>
    </row>
    <row r="18" spans="1:9" x14ac:dyDescent="0.2">
      <c r="A18" s="81"/>
      <c r="B18" s="82"/>
      <c r="C18" s="82"/>
      <c r="D18" s="82"/>
      <c r="E18" s="82"/>
      <c r="F18" s="83"/>
      <c r="G18" s="82"/>
      <c r="H18" s="84"/>
      <c r="I18" s="84"/>
    </row>
    <row r="19" spans="1:9" x14ac:dyDescent="0.2">
      <c r="A19" s="81"/>
      <c r="B19" s="82"/>
      <c r="C19" s="82"/>
      <c r="D19" s="82"/>
      <c r="E19" s="82"/>
      <c r="F19" s="83"/>
      <c r="G19" s="82"/>
      <c r="H19" s="84"/>
      <c r="I19" s="84"/>
    </row>
    <row r="20" spans="1:9" x14ac:dyDescent="0.2">
      <c r="A20" s="81"/>
      <c r="B20" s="82"/>
      <c r="C20" s="82"/>
      <c r="D20" s="82"/>
      <c r="E20" s="82"/>
      <c r="F20" s="83"/>
      <c r="G20" s="82"/>
      <c r="H20" s="84"/>
      <c r="I20" s="84"/>
    </row>
    <row r="21" spans="1:9" x14ac:dyDescent="0.2">
      <c r="A21" s="81"/>
      <c r="B21" s="82"/>
      <c r="C21" s="82"/>
      <c r="D21" s="82"/>
      <c r="E21" s="82"/>
      <c r="F21" s="83"/>
      <c r="G21" s="82"/>
      <c r="H21" s="84"/>
      <c r="I21" s="84"/>
    </row>
    <row r="22" spans="1:9" x14ac:dyDescent="0.2">
      <c r="A22" s="81"/>
      <c r="B22" s="82"/>
      <c r="C22" s="82"/>
      <c r="D22" s="82"/>
      <c r="E22" s="82"/>
      <c r="F22" s="83"/>
      <c r="G22" s="82"/>
      <c r="H22" s="84"/>
      <c r="I22" s="84"/>
    </row>
    <row r="23" spans="1:9" x14ac:dyDescent="0.2">
      <c r="A23" s="81"/>
      <c r="B23" s="82"/>
      <c r="C23" s="82"/>
      <c r="D23" s="82"/>
      <c r="E23" s="82"/>
      <c r="F23" s="83"/>
      <c r="G23" s="82"/>
      <c r="H23" s="84"/>
      <c r="I23" s="84"/>
    </row>
    <row r="24" spans="1:9" x14ac:dyDescent="0.2">
      <c r="A24" s="81"/>
      <c r="B24" s="82"/>
      <c r="C24" s="82"/>
      <c r="D24" s="82"/>
      <c r="E24" s="82"/>
      <c r="F24" s="83"/>
      <c r="G24" s="82"/>
      <c r="H24" s="84"/>
      <c r="I24" s="84"/>
    </row>
    <row r="25" spans="1:9" x14ac:dyDescent="0.2">
      <c r="A25" s="81"/>
      <c r="C25" s="82"/>
      <c r="D25" s="82"/>
      <c r="E25" s="82"/>
      <c r="F25" s="83"/>
      <c r="G25" s="82"/>
      <c r="H25" s="84"/>
      <c r="I25" s="84"/>
    </row>
    <row r="26" spans="1:9" x14ac:dyDescent="0.2">
      <c r="A26" s="81"/>
      <c r="B26" s="82"/>
      <c r="C26" s="82"/>
      <c r="D26" s="82"/>
      <c r="E26" s="82"/>
      <c r="F26" s="83"/>
      <c r="G26" s="82"/>
      <c r="H26" s="84"/>
      <c r="I26" s="84"/>
    </row>
    <row r="27" spans="1:9" x14ac:dyDescent="0.2">
      <c r="A27" s="81"/>
      <c r="B27" s="82"/>
      <c r="C27" s="82"/>
      <c r="D27" s="82"/>
      <c r="E27" s="82"/>
      <c r="F27" s="83"/>
      <c r="G27" s="82"/>
      <c r="H27" s="84"/>
      <c r="I27" s="84"/>
    </row>
    <row r="28" spans="1:9" x14ac:dyDescent="0.2">
      <c r="A28" s="81"/>
      <c r="B28" s="82"/>
      <c r="C28" s="82"/>
      <c r="D28" s="82"/>
      <c r="E28" s="82"/>
      <c r="F28" s="83"/>
      <c r="G28" s="82"/>
      <c r="H28" s="84"/>
      <c r="I28" s="84"/>
    </row>
    <row r="29" spans="1:9" x14ac:dyDescent="0.2">
      <c r="A29" s="81"/>
      <c r="B29" s="82"/>
      <c r="C29" s="82"/>
      <c r="D29" s="82"/>
      <c r="E29" s="82"/>
      <c r="F29" s="83"/>
      <c r="G29" s="82"/>
      <c r="H29" s="84"/>
      <c r="I29" s="84"/>
    </row>
    <row r="30" spans="1:9" x14ac:dyDescent="0.2">
      <c r="A30" s="81"/>
      <c r="B30" s="82"/>
      <c r="C30" s="82"/>
      <c r="D30" s="82"/>
      <c r="E30" s="82"/>
      <c r="F30" s="83"/>
      <c r="G30" s="82"/>
      <c r="H30" s="84"/>
      <c r="I30" s="84"/>
    </row>
    <row r="31" spans="1:9" x14ac:dyDescent="0.2">
      <c r="A31" s="14"/>
      <c r="B31" s="14"/>
      <c r="C31" s="14"/>
      <c r="D31" s="14"/>
      <c r="E31" s="14"/>
      <c r="F31" s="89"/>
      <c r="G31" s="14"/>
      <c r="H31" s="14"/>
      <c r="I31" s="64"/>
    </row>
    <row r="32" spans="1:9" x14ac:dyDescent="0.2">
      <c r="A32" s="14"/>
      <c r="B32" s="225" t="s">
        <v>329</v>
      </c>
      <c r="C32" s="226"/>
      <c r="D32" s="226"/>
      <c r="E32" s="226"/>
      <c r="F32" s="226"/>
      <c r="G32" s="226"/>
      <c r="H32" s="226"/>
      <c r="I32" s="64"/>
    </row>
    <row r="33" spans="1:9" x14ac:dyDescent="0.2">
      <c r="A33" s="14"/>
      <c r="B33" s="65"/>
      <c r="C33" s="65"/>
      <c r="D33" s="65"/>
      <c r="E33" s="65"/>
      <c r="F33" s="66"/>
      <c r="G33" s="65"/>
      <c r="H33" s="65"/>
      <c r="I33" s="64"/>
    </row>
    <row r="34" spans="1:9" x14ac:dyDescent="0.2">
      <c r="A34" s="67" t="s">
        <v>323</v>
      </c>
      <c r="B34" s="67" t="s">
        <v>324</v>
      </c>
      <c r="C34" s="67" t="s">
        <v>325</v>
      </c>
      <c r="D34" s="67" t="s">
        <v>29</v>
      </c>
      <c r="E34" s="67" t="s">
        <v>326</v>
      </c>
      <c r="F34" s="68" t="s">
        <v>327</v>
      </c>
      <c r="G34" s="67" t="s">
        <v>27</v>
      </c>
      <c r="H34" s="67" t="s">
        <v>328</v>
      </c>
      <c r="I34" s="67" t="s">
        <v>36</v>
      </c>
    </row>
    <row r="35" spans="1:9" x14ac:dyDescent="0.2">
      <c r="A35" s="71"/>
      <c r="B35" s="12"/>
      <c r="C35" s="6"/>
      <c r="D35" s="12"/>
      <c r="E35" s="6"/>
      <c r="F35" s="7"/>
      <c r="G35" s="6"/>
      <c r="H35" s="8"/>
      <c r="I35" s="8"/>
    </row>
    <row r="36" spans="1:9" x14ac:dyDescent="0.2">
      <c r="A36" s="71"/>
      <c r="B36" s="12"/>
      <c r="C36" s="90"/>
      <c r="D36" s="90"/>
      <c r="E36" s="90"/>
      <c r="F36" s="91"/>
      <c r="G36" s="90"/>
      <c r="H36" s="92"/>
      <c r="I36" s="8"/>
    </row>
    <row r="37" spans="1:9" x14ac:dyDescent="0.2">
      <c r="A37" s="71"/>
      <c r="B37" s="90"/>
      <c r="C37" s="90"/>
      <c r="D37" s="90"/>
      <c r="E37" s="90"/>
      <c r="F37" s="91"/>
      <c r="G37" s="90"/>
      <c r="H37" s="92"/>
      <c r="I37" s="8"/>
    </row>
    <row r="38" spans="1:9" x14ac:dyDescent="0.2">
      <c r="A38" s="71"/>
      <c r="B38" s="90"/>
      <c r="C38" s="90"/>
      <c r="D38" s="90"/>
      <c r="E38" s="90"/>
      <c r="F38" s="91"/>
      <c r="G38" s="90"/>
      <c r="H38" s="92"/>
      <c r="I38" s="8"/>
    </row>
    <row r="39" spans="1:9" x14ac:dyDescent="0.2">
      <c r="A39" s="71"/>
      <c r="B39" s="90"/>
      <c r="C39" s="90"/>
      <c r="D39" s="90"/>
      <c r="E39" s="90"/>
      <c r="F39" s="91"/>
      <c r="G39" s="90"/>
      <c r="H39" s="92"/>
      <c r="I39" s="8"/>
    </row>
    <row r="40" spans="1:9" x14ac:dyDescent="0.2">
      <c r="A40" s="71"/>
      <c r="B40" s="90"/>
      <c r="C40" s="90"/>
      <c r="D40" s="90"/>
      <c r="E40" s="90"/>
      <c r="F40" s="91"/>
      <c r="G40" s="90"/>
      <c r="H40" s="92"/>
      <c r="I40" s="8"/>
    </row>
    <row r="41" spans="1:9" x14ac:dyDescent="0.2">
      <c r="A41" s="71"/>
      <c r="B41" s="90"/>
      <c r="C41" s="90"/>
      <c r="D41" s="90"/>
      <c r="E41" s="90"/>
      <c r="F41" s="91"/>
      <c r="G41" s="90"/>
      <c r="H41" s="92"/>
      <c r="I41" s="8"/>
    </row>
    <row r="42" spans="1:9" x14ac:dyDescent="0.2">
      <c r="A42" s="71"/>
      <c r="B42" s="90"/>
      <c r="C42" s="90"/>
      <c r="D42" s="90"/>
      <c r="E42" s="90"/>
      <c r="F42" s="91"/>
      <c r="G42" s="90"/>
      <c r="H42" s="92"/>
      <c r="I42" s="8"/>
    </row>
    <row r="43" spans="1:9" x14ac:dyDescent="0.2">
      <c r="A43" s="71"/>
      <c r="B43" s="90"/>
      <c r="C43" s="90"/>
      <c r="D43" s="72"/>
      <c r="E43" s="90"/>
      <c r="F43" s="91"/>
      <c r="G43" s="90"/>
      <c r="H43" s="92"/>
      <c r="I43" s="8"/>
    </row>
    <row r="44" spans="1:9" x14ac:dyDescent="0.2">
      <c r="A44" s="71"/>
      <c r="B44" s="90"/>
      <c r="D44" s="90"/>
      <c r="E44" s="90"/>
      <c r="F44" s="91"/>
      <c r="G44" s="90"/>
      <c r="H44" s="92"/>
      <c r="I44" s="8"/>
    </row>
    <row r="45" spans="1:9" x14ac:dyDescent="0.2">
      <c r="A45" s="71"/>
      <c r="B45" s="90"/>
      <c r="C45" s="90"/>
      <c r="D45" s="90"/>
      <c r="E45" s="90"/>
      <c r="F45" s="91"/>
      <c r="G45" s="90"/>
      <c r="H45" s="92"/>
      <c r="I45" s="8"/>
    </row>
    <row r="46" spans="1:9" x14ac:dyDescent="0.2">
      <c r="A46" s="71"/>
      <c r="B46" s="90"/>
      <c r="C46" s="6"/>
      <c r="D46" s="6"/>
      <c r="E46" s="6"/>
      <c r="F46" s="7"/>
      <c r="G46" s="6"/>
      <c r="H46" s="8"/>
      <c r="I46" s="8"/>
    </row>
    <row r="47" spans="1:9" x14ac:dyDescent="0.2">
      <c r="A47" s="71"/>
      <c r="B47" s="90"/>
      <c r="C47" s="6"/>
      <c r="D47" s="6"/>
      <c r="E47" s="6"/>
      <c r="F47" s="7"/>
      <c r="G47" s="6"/>
      <c r="H47" s="8"/>
      <c r="I47" s="8"/>
    </row>
    <row r="48" spans="1:9" x14ac:dyDescent="0.2">
      <c r="A48" s="71"/>
      <c r="B48" s="90"/>
      <c r="C48" s="6"/>
      <c r="D48" s="6"/>
      <c r="E48" s="6"/>
      <c r="F48" s="7"/>
      <c r="G48" s="6"/>
      <c r="H48" s="8"/>
      <c r="I48" s="8"/>
    </row>
    <row r="49" spans="1:9" x14ac:dyDescent="0.2">
      <c r="A49" s="71"/>
      <c r="B49" s="90"/>
      <c r="C49" s="6"/>
      <c r="D49" s="6"/>
      <c r="E49" s="6"/>
      <c r="F49" s="7"/>
      <c r="G49" s="6"/>
      <c r="H49" s="8"/>
      <c r="I49" s="8"/>
    </row>
    <row r="50" spans="1:9" x14ac:dyDescent="0.2">
      <c r="A50" s="71"/>
      <c r="B50" s="90"/>
      <c r="C50" s="6"/>
      <c r="D50" s="6"/>
      <c r="E50" s="6"/>
      <c r="F50" s="7"/>
      <c r="G50" s="6"/>
      <c r="H50" s="8"/>
      <c r="I50" s="8"/>
    </row>
    <row r="51" spans="1:9" x14ac:dyDescent="0.2">
      <c r="A51" s="14"/>
      <c r="B51" s="14"/>
      <c r="C51" s="14"/>
      <c r="D51" s="14"/>
      <c r="E51" s="14"/>
      <c r="F51" s="89"/>
      <c r="G51" s="14"/>
      <c r="H51" s="14"/>
      <c r="I51" s="64"/>
    </row>
    <row r="52" spans="1:9" x14ac:dyDescent="0.2">
      <c r="A52" s="14"/>
      <c r="B52" s="225" t="s">
        <v>330</v>
      </c>
      <c r="C52" s="226"/>
      <c r="D52" s="226"/>
      <c r="E52" s="226"/>
      <c r="F52" s="226"/>
      <c r="G52" s="226"/>
      <c r="H52" s="226"/>
      <c r="I52" s="64"/>
    </row>
    <row r="53" spans="1:9" x14ac:dyDescent="0.2">
      <c r="A53" s="14"/>
      <c r="B53" s="65"/>
      <c r="C53" s="65"/>
      <c r="D53" s="65"/>
      <c r="E53" s="65"/>
      <c r="F53" s="66"/>
      <c r="G53" s="65"/>
      <c r="H53" s="65"/>
      <c r="I53" s="64"/>
    </row>
    <row r="54" spans="1:9" x14ac:dyDescent="0.2">
      <c r="A54" s="67" t="s">
        <v>323</v>
      </c>
      <c r="B54" s="67" t="s">
        <v>324</v>
      </c>
      <c r="C54" s="67" t="s">
        <v>325</v>
      </c>
      <c r="D54" s="67" t="s">
        <v>29</v>
      </c>
      <c r="E54" s="67" t="s">
        <v>326</v>
      </c>
      <c r="F54" s="68" t="s">
        <v>327</v>
      </c>
      <c r="G54" s="67" t="s">
        <v>27</v>
      </c>
      <c r="H54" s="67" t="s">
        <v>328</v>
      </c>
      <c r="I54" s="67" t="s">
        <v>36</v>
      </c>
    </row>
    <row r="55" spans="1:9" x14ac:dyDescent="0.2">
      <c r="A55" s="71"/>
      <c r="B55" s="6"/>
      <c r="C55" s="6"/>
      <c r="D55" s="6"/>
      <c r="E55" s="72"/>
      <c r="F55" s="7"/>
      <c r="G55" s="6"/>
      <c r="H55" s="8"/>
      <c r="I55" s="8"/>
    </row>
    <row r="56" spans="1:9" x14ac:dyDescent="0.2">
      <c r="A56" s="71"/>
      <c r="B56" s="6"/>
      <c r="C56" s="6"/>
      <c r="D56" s="6"/>
      <c r="E56" s="6"/>
      <c r="F56" s="7"/>
      <c r="G56" s="6"/>
      <c r="H56" s="8"/>
      <c r="I56" s="8"/>
    </row>
    <row r="57" spans="1:9" x14ac:dyDescent="0.2">
      <c r="A57" s="14"/>
      <c r="B57" s="14"/>
      <c r="C57" s="14"/>
      <c r="D57" s="14"/>
      <c r="E57" s="14"/>
      <c r="F57" s="89"/>
      <c r="G57" s="14"/>
      <c r="H57" s="14"/>
      <c r="I57" s="64"/>
    </row>
    <row r="58" spans="1:9" x14ac:dyDescent="0.2">
      <c r="A58" s="14"/>
      <c r="B58" s="14"/>
      <c r="C58" s="14"/>
      <c r="D58" s="14"/>
      <c r="E58" s="14"/>
      <c r="F58" s="89"/>
      <c r="G58" s="14"/>
      <c r="H58" s="14"/>
      <c r="I58" s="64"/>
    </row>
    <row r="59" spans="1:9" x14ac:dyDescent="0.2">
      <c r="A59" s="14"/>
      <c r="B59" s="225" t="s">
        <v>331</v>
      </c>
      <c r="C59" s="226"/>
      <c r="D59" s="226"/>
      <c r="E59" s="226"/>
      <c r="F59" s="226"/>
      <c r="G59" s="226"/>
      <c r="H59" s="226"/>
      <c r="I59" s="64"/>
    </row>
    <row r="60" spans="1:9" x14ac:dyDescent="0.2">
      <c r="A60" s="14"/>
      <c r="B60" s="14"/>
      <c r="C60" s="14"/>
      <c r="D60" s="14"/>
      <c r="E60" s="14"/>
      <c r="F60" s="89"/>
      <c r="G60" s="14"/>
      <c r="H60" s="14"/>
      <c r="I60" s="64"/>
    </row>
    <row r="61" spans="1:9" x14ac:dyDescent="0.2">
      <c r="A61" s="67" t="s">
        <v>323</v>
      </c>
      <c r="B61" s="67" t="s">
        <v>324</v>
      </c>
      <c r="C61" s="67" t="s">
        <v>325</v>
      </c>
      <c r="D61" s="67" t="s">
        <v>29</v>
      </c>
      <c r="E61" s="67" t="s">
        <v>326</v>
      </c>
      <c r="F61" s="68" t="s">
        <v>327</v>
      </c>
      <c r="G61" s="67" t="s">
        <v>27</v>
      </c>
      <c r="H61" s="67" t="s">
        <v>328</v>
      </c>
      <c r="I61" s="67" t="s">
        <v>36</v>
      </c>
    </row>
    <row r="62" spans="1:9" x14ac:dyDescent="0.2">
      <c r="A62" s="71"/>
      <c r="B62" s="93"/>
      <c r="C62" s="93"/>
      <c r="D62" s="94"/>
      <c r="E62" s="95"/>
      <c r="F62" s="96"/>
      <c r="G62" s="90"/>
      <c r="H62" s="92"/>
      <c r="I62" s="8"/>
    </row>
    <row r="63" spans="1:9" x14ac:dyDescent="0.2">
      <c r="A63" s="71"/>
      <c r="B63" s="93"/>
      <c r="C63" s="93"/>
      <c r="D63" s="90"/>
      <c r="E63" s="95"/>
      <c r="F63" s="96"/>
      <c r="G63" s="90"/>
      <c r="H63" s="92"/>
      <c r="I63" s="8"/>
    </row>
    <row r="64" spans="1:9" x14ac:dyDescent="0.2">
      <c r="A64" s="71"/>
      <c r="B64" s="93"/>
      <c r="C64" s="93"/>
      <c r="D64" s="90"/>
      <c r="E64" s="90"/>
      <c r="F64" s="91"/>
      <c r="G64" s="90"/>
      <c r="H64" s="92"/>
      <c r="I64" s="8"/>
    </row>
    <row r="66" spans="1:9" x14ac:dyDescent="0.2">
      <c r="B66" s="225" t="s">
        <v>332</v>
      </c>
      <c r="C66" s="226"/>
      <c r="D66" s="226"/>
      <c r="E66" s="226"/>
      <c r="F66" s="226"/>
      <c r="G66" s="226"/>
      <c r="H66" s="226"/>
    </row>
    <row r="67" spans="1:9" x14ac:dyDescent="0.2">
      <c r="A67" s="67" t="s">
        <v>323</v>
      </c>
      <c r="B67" s="67" t="s">
        <v>324</v>
      </c>
      <c r="C67" s="67" t="s">
        <v>325</v>
      </c>
      <c r="D67" s="67" t="s">
        <v>29</v>
      </c>
      <c r="E67" s="67" t="s">
        <v>326</v>
      </c>
      <c r="F67" s="68" t="s">
        <v>327</v>
      </c>
      <c r="G67" s="67" t="s">
        <v>27</v>
      </c>
      <c r="H67" s="67" t="s">
        <v>328</v>
      </c>
      <c r="I67" s="67" t="s">
        <v>36</v>
      </c>
    </row>
    <row r="68" spans="1:9" x14ac:dyDescent="0.2">
      <c r="A68" s="97"/>
      <c r="B68" s="80"/>
      <c r="C68" s="80"/>
      <c r="D68" s="80"/>
      <c r="E68" s="80"/>
      <c r="F68" s="80"/>
      <c r="G68" s="80"/>
      <c r="H68" s="80"/>
      <c r="I68" s="80" t="s">
        <v>333</v>
      </c>
    </row>
    <row r="69" spans="1:9" x14ac:dyDescent="0.2">
      <c r="A69" s="80"/>
      <c r="B69" s="80"/>
      <c r="C69" s="80"/>
      <c r="D69" s="80"/>
      <c r="E69" s="80"/>
      <c r="F69" s="80"/>
      <c r="G69" s="80"/>
      <c r="H69" s="80"/>
      <c r="I69" s="80"/>
    </row>
    <row r="70" spans="1:9" x14ac:dyDescent="0.2">
      <c r="A70" s="80"/>
      <c r="B70" s="80"/>
      <c r="C70" s="80"/>
      <c r="D70" s="80"/>
      <c r="E70" s="80"/>
      <c r="F70" s="80"/>
      <c r="G70" s="80"/>
      <c r="H70" s="80"/>
      <c r="I70" s="80"/>
    </row>
    <row r="71" spans="1:9" x14ac:dyDescent="0.2">
      <c r="A71" s="80"/>
      <c r="B71" s="80"/>
      <c r="C71" s="80"/>
      <c r="D71" s="80"/>
      <c r="E71" s="80"/>
      <c r="F71" s="80"/>
      <c r="G71" s="80"/>
      <c r="H71" s="80"/>
      <c r="I71" s="80"/>
    </row>
  </sheetData>
  <autoFilter ref="A3:I16" xr:uid="{00000000-0009-0000-0000-000005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98" t="s">
        <v>334</v>
      </c>
      <c r="B1" s="98" t="s">
        <v>335</v>
      </c>
      <c r="C1" s="98" t="s">
        <v>336</v>
      </c>
      <c r="D1" s="98" t="s">
        <v>337</v>
      </c>
      <c r="E1" s="98" t="s">
        <v>338</v>
      </c>
    </row>
    <row r="2" spans="1:5" x14ac:dyDescent="0.2">
      <c r="A2" s="99"/>
      <c r="B2" s="100"/>
      <c r="C2" s="99"/>
      <c r="D2" s="99" t="s">
        <v>339</v>
      </c>
      <c r="E2" s="99" t="s">
        <v>339</v>
      </c>
    </row>
    <row r="3" spans="1:5" x14ac:dyDescent="0.2">
      <c r="A3" s="99"/>
      <c r="B3" s="100"/>
      <c r="C3" s="101"/>
      <c r="D3" s="99" t="s">
        <v>339</v>
      </c>
      <c r="E3" s="99" t="s">
        <v>339</v>
      </c>
    </row>
    <row r="4" spans="1:5" x14ac:dyDescent="0.2">
      <c r="A4" s="99"/>
      <c r="B4" s="99"/>
      <c r="C4" s="99"/>
      <c r="D4" s="99"/>
      <c r="E4" s="99"/>
    </row>
    <row r="5" spans="1:5" x14ac:dyDescent="0.2">
      <c r="A5" s="99"/>
      <c r="B5" s="99"/>
      <c r="C5" s="99"/>
      <c r="D5" s="99"/>
      <c r="E5" s="99"/>
    </row>
    <row r="6" spans="1:5" x14ac:dyDescent="0.2">
      <c r="A6" s="99"/>
      <c r="B6" s="99"/>
      <c r="C6" s="99"/>
      <c r="D6" s="99"/>
      <c r="E6" s="99"/>
    </row>
    <row r="7" spans="1:5" x14ac:dyDescent="0.2">
      <c r="A7" s="99"/>
      <c r="B7" s="99"/>
      <c r="C7" s="99"/>
      <c r="D7" s="99"/>
      <c r="E7" s="99"/>
    </row>
    <row r="8" spans="1:5" x14ac:dyDescent="0.2">
      <c r="A8" s="99"/>
      <c r="B8" s="99"/>
      <c r="C8" s="99"/>
      <c r="D8" s="99"/>
      <c r="E8" s="99"/>
    </row>
    <row r="9" spans="1:5" x14ac:dyDescent="0.2">
      <c r="A9" s="99"/>
      <c r="B9" s="99"/>
      <c r="C9" s="99"/>
      <c r="D9" s="99"/>
      <c r="E9" s="99"/>
    </row>
    <row r="10" spans="1:5" x14ac:dyDescent="0.2">
      <c r="A10" s="99"/>
      <c r="B10" s="99"/>
      <c r="C10" s="99"/>
      <c r="D10" s="99"/>
      <c r="E10" s="99"/>
    </row>
    <row r="11" spans="1:5" x14ac:dyDescent="0.2">
      <c r="A11" s="99"/>
      <c r="B11" s="99"/>
      <c r="C11" s="99"/>
      <c r="D11" s="99"/>
      <c r="E11" s="99"/>
    </row>
    <row r="12" spans="1:5" x14ac:dyDescent="0.2">
      <c r="A12" s="99"/>
      <c r="B12" s="99"/>
      <c r="C12" s="99"/>
      <c r="D12" s="99"/>
      <c r="E12" s="99"/>
    </row>
    <row r="13" spans="1:5" x14ac:dyDescent="0.2">
      <c r="A13" s="99"/>
      <c r="B13" s="99"/>
      <c r="C13" s="99"/>
      <c r="D13" s="99"/>
      <c r="E13" s="99"/>
    </row>
    <row r="14" spans="1:5" x14ac:dyDescent="0.2">
      <c r="A14" s="99"/>
      <c r="B14" s="99"/>
      <c r="C14" s="99"/>
      <c r="D14" s="99"/>
      <c r="E14" s="99"/>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02" t="s">
        <v>19</v>
      </c>
      <c r="B1" s="103" t="s">
        <v>340</v>
      </c>
      <c r="C1" s="104" t="s">
        <v>235</v>
      </c>
      <c r="D1" s="105" t="s">
        <v>21</v>
      </c>
      <c r="E1" s="106" t="s">
        <v>22</v>
      </c>
      <c r="F1" s="105" t="s">
        <v>341</v>
      </c>
      <c r="G1" s="106" t="s">
        <v>24</v>
      </c>
      <c r="H1" s="107" t="s">
        <v>25</v>
      </c>
      <c r="I1" s="107" t="s">
        <v>26</v>
      </c>
      <c r="J1" s="108" t="s">
        <v>29</v>
      </c>
      <c r="K1" s="109" t="s">
        <v>30</v>
      </c>
    </row>
    <row r="2" spans="1:13" x14ac:dyDescent="0.2">
      <c r="A2" s="79" t="s">
        <v>342</v>
      </c>
      <c r="B2" s="78">
        <v>45699</v>
      </c>
      <c r="C2" s="79" t="s">
        <v>343</v>
      </c>
      <c r="D2" s="110" t="s">
        <v>37</v>
      </c>
      <c r="E2" s="110" t="s">
        <v>11</v>
      </c>
      <c r="F2" s="110" t="s">
        <v>344</v>
      </c>
      <c r="G2" s="79" t="s">
        <v>345</v>
      </c>
      <c r="H2" s="79">
        <v>80161500</v>
      </c>
      <c r="I2" s="111" t="s">
        <v>346</v>
      </c>
      <c r="J2" s="112" t="s">
        <v>347</v>
      </c>
      <c r="K2" s="79" t="s">
        <v>348</v>
      </c>
    </row>
    <row r="3" spans="1:13" x14ac:dyDescent="0.2">
      <c r="A3" s="79" t="s">
        <v>349</v>
      </c>
      <c r="B3" s="69">
        <v>45707</v>
      </c>
      <c r="C3" s="12" t="s">
        <v>350</v>
      </c>
      <c r="D3" s="110" t="s">
        <v>37</v>
      </c>
      <c r="E3" s="110" t="s">
        <v>11</v>
      </c>
      <c r="F3" s="110" t="s">
        <v>344</v>
      </c>
      <c r="G3" s="79" t="s">
        <v>345</v>
      </c>
      <c r="H3" s="79">
        <v>80161500</v>
      </c>
      <c r="I3" s="111" t="s">
        <v>351</v>
      </c>
      <c r="J3" s="112" t="s">
        <v>352</v>
      </c>
      <c r="K3" s="79"/>
    </row>
    <row r="4" spans="1:13" x14ac:dyDescent="0.2">
      <c r="A4" s="79" t="s">
        <v>353</v>
      </c>
      <c r="B4" s="78">
        <v>45736</v>
      </c>
      <c r="C4" s="113" t="s">
        <v>343</v>
      </c>
      <c r="D4" s="114" t="s">
        <v>154</v>
      </c>
      <c r="E4" s="114" t="s">
        <v>354</v>
      </c>
      <c r="F4" s="114" t="s">
        <v>355</v>
      </c>
      <c r="G4" s="115" t="s">
        <v>356</v>
      </c>
      <c r="H4" s="115" t="s">
        <v>356</v>
      </c>
      <c r="I4" s="115" t="s">
        <v>356</v>
      </c>
      <c r="J4" s="115" t="s">
        <v>356</v>
      </c>
      <c r="K4" s="115" t="s">
        <v>356</v>
      </c>
    </row>
    <row r="5" spans="1:13" x14ac:dyDescent="0.2">
      <c r="A5" s="79" t="s">
        <v>357</v>
      </c>
      <c r="B5" s="78">
        <v>45744</v>
      </c>
      <c r="C5" s="79" t="s">
        <v>358</v>
      </c>
      <c r="D5" s="110" t="s">
        <v>37</v>
      </c>
      <c r="E5" s="110" t="s">
        <v>11</v>
      </c>
      <c r="F5" s="110" t="s">
        <v>344</v>
      </c>
      <c r="G5" s="79" t="s">
        <v>345</v>
      </c>
      <c r="H5" s="79">
        <v>80161500</v>
      </c>
      <c r="I5" s="111" t="s">
        <v>359</v>
      </c>
      <c r="J5" s="112" t="s">
        <v>360</v>
      </c>
      <c r="K5" s="79" t="s">
        <v>361</v>
      </c>
    </row>
    <row r="6" spans="1:13" x14ac:dyDescent="0.2">
      <c r="A6" s="116" t="s">
        <v>362</v>
      </c>
      <c r="B6" s="114" t="s">
        <v>363</v>
      </c>
      <c r="C6" s="114" t="s">
        <v>363</v>
      </c>
      <c r="D6" s="114" t="s">
        <v>37</v>
      </c>
      <c r="E6" s="114" t="s">
        <v>11</v>
      </c>
      <c r="F6" s="110" t="s">
        <v>344</v>
      </c>
      <c r="G6" s="114" t="s">
        <v>363</v>
      </c>
      <c r="H6" s="114" t="s">
        <v>363</v>
      </c>
      <c r="I6" s="114" t="s">
        <v>363</v>
      </c>
      <c r="J6" s="114" t="s">
        <v>363</v>
      </c>
      <c r="K6" s="114" t="s">
        <v>363</v>
      </c>
    </row>
    <row r="7" spans="1:13" x14ac:dyDescent="0.2">
      <c r="A7" s="116" t="s">
        <v>364</v>
      </c>
      <c r="B7" s="114" t="s">
        <v>363</v>
      </c>
      <c r="C7" s="114" t="s">
        <v>363</v>
      </c>
      <c r="D7" s="114" t="s">
        <v>363</v>
      </c>
      <c r="E7" s="114" t="s">
        <v>363</v>
      </c>
      <c r="F7" s="114" t="s">
        <v>363</v>
      </c>
      <c r="G7" s="114" t="s">
        <v>363</v>
      </c>
      <c r="H7" s="114" t="s">
        <v>363</v>
      </c>
      <c r="I7" s="114" t="s">
        <v>363</v>
      </c>
      <c r="J7" s="114" t="s">
        <v>363</v>
      </c>
      <c r="K7" s="114" t="s">
        <v>363</v>
      </c>
      <c r="L7" s="4"/>
      <c r="M7" s="4"/>
    </row>
    <row r="8" spans="1:13" x14ac:dyDescent="0.2">
      <c r="A8" s="116" t="s">
        <v>365</v>
      </c>
      <c r="B8" s="114" t="s">
        <v>363</v>
      </c>
      <c r="C8" s="114" t="s">
        <v>363</v>
      </c>
      <c r="D8" s="114" t="s">
        <v>363</v>
      </c>
      <c r="E8" s="114" t="s">
        <v>363</v>
      </c>
      <c r="F8" s="114" t="s">
        <v>363</v>
      </c>
      <c r="G8" s="114" t="s">
        <v>363</v>
      </c>
      <c r="H8" s="114" t="s">
        <v>363</v>
      </c>
      <c r="I8" s="114" t="s">
        <v>363</v>
      </c>
      <c r="J8" s="114" t="s">
        <v>363</v>
      </c>
      <c r="K8" s="114" t="s">
        <v>363</v>
      </c>
    </row>
    <row r="9" spans="1:13" x14ac:dyDescent="0.2">
      <c r="A9" s="116" t="s">
        <v>366</v>
      </c>
      <c r="B9" s="114" t="s">
        <v>363</v>
      </c>
      <c r="C9" s="114" t="s">
        <v>363</v>
      </c>
      <c r="D9" s="114" t="s">
        <v>363</v>
      </c>
      <c r="E9" s="114" t="s">
        <v>363</v>
      </c>
      <c r="F9" s="114" t="s">
        <v>363</v>
      </c>
      <c r="G9" s="114" t="s">
        <v>363</v>
      </c>
      <c r="H9" s="114" t="s">
        <v>363</v>
      </c>
      <c r="I9" s="114" t="s">
        <v>363</v>
      </c>
      <c r="J9" s="114" t="s">
        <v>363</v>
      </c>
      <c r="K9" s="114" t="s">
        <v>363</v>
      </c>
    </row>
    <row r="10" spans="1:13" x14ac:dyDescent="0.2">
      <c r="A10" s="116" t="s">
        <v>367</v>
      </c>
      <c r="B10" s="114" t="s">
        <v>363</v>
      </c>
      <c r="C10" s="114" t="s">
        <v>363</v>
      </c>
      <c r="D10" s="114" t="s">
        <v>363</v>
      </c>
      <c r="E10" s="114" t="s">
        <v>363</v>
      </c>
      <c r="F10" s="114" t="s">
        <v>363</v>
      </c>
      <c r="G10" s="114" t="s">
        <v>363</v>
      </c>
      <c r="H10" s="114" t="s">
        <v>363</v>
      </c>
      <c r="I10" s="114" t="s">
        <v>363</v>
      </c>
      <c r="J10" s="114" t="s">
        <v>363</v>
      </c>
      <c r="K10" s="114" t="s">
        <v>363</v>
      </c>
    </row>
    <row r="11" spans="1:13" x14ac:dyDescent="0.2">
      <c r="A11" s="116" t="s">
        <v>368</v>
      </c>
      <c r="B11" s="115" t="s">
        <v>369</v>
      </c>
      <c r="C11" s="115" t="s">
        <v>369</v>
      </c>
      <c r="D11" s="115" t="s">
        <v>369</v>
      </c>
      <c r="E11" s="115" t="s">
        <v>369</v>
      </c>
      <c r="F11" s="115" t="s">
        <v>369</v>
      </c>
      <c r="G11" s="115" t="s">
        <v>369</v>
      </c>
      <c r="H11" s="115" t="s">
        <v>369</v>
      </c>
      <c r="I11" s="115" t="s">
        <v>369</v>
      </c>
      <c r="J11" s="115" t="s">
        <v>369</v>
      </c>
      <c r="K11" s="115" t="s">
        <v>369</v>
      </c>
    </row>
    <row r="12" spans="1:13" x14ac:dyDescent="0.2">
      <c r="A12" s="116" t="s">
        <v>370</v>
      </c>
      <c r="B12" s="114" t="s">
        <v>371</v>
      </c>
      <c r="C12" s="114" t="s">
        <v>371</v>
      </c>
      <c r="D12" s="114" t="s">
        <v>371</v>
      </c>
      <c r="E12" s="114" t="s">
        <v>371</v>
      </c>
      <c r="F12" s="114" t="s">
        <v>371</v>
      </c>
      <c r="G12" s="114" t="s">
        <v>371</v>
      </c>
      <c r="H12" s="114" t="s">
        <v>371</v>
      </c>
      <c r="I12" s="114" t="s">
        <v>371</v>
      </c>
      <c r="J12" s="114" t="s">
        <v>371</v>
      </c>
      <c r="K12" s="114" t="s">
        <v>371</v>
      </c>
    </row>
    <row r="13" spans="1:13" x14ac:dyDescent="0.2">
      <c r="A13" s="12" t="s">
        <v>372</v>
      </c>
      <c r="B13" s="114" t="s">
        <v>371</v>
      </c>
      <c r="C13" s="114" t="s">
        <v>371</v>
      </c>
      <c r="D13" s="114" t="s">
        <v>371</v>
      </c>
      <c r="E13" s="114" t="s">
        <v>371</v>
      </c>
      <c r="F13" s="114" t="s">
        <v>371</v>
      </c>
      <c r="G13" s="114" t="s">
        <v>371</v>
      </c>
      <c r="H13" s="114" t="s">
        <v>371</v>
      </c>
      <c r="I13" s="114" t="s">
        <v>371</v>
      </c>
      <c r="J13" s="114" t="s">
        <v>371</v>
      </c>
      <c r="K13" s="114" t="s">
        <v>371</v>
      </c>
    </row>
    <row r="14" spans="1:13" x14ac:dyDescent="0.2">
      <c r="A14" s="79"/>
      <c r="B14" s="79"/>
      <c r="C14" s="79"/>
      <c r="D14" s="79"/>
      <c r="E14" s="79"/>
      <c r="F14" s="79"/>
      <c r="G14" s="79"/>
      <c r="H14" s="79"/>
      <c r="I14" s="79"/>
      <c r="J14" s="112"/>
      <c r="K14" s="79"/>
    </row>
    <row r="15" spans="1:13" x14ac:dyDescent="0.2">
      <c r="A15" s="117"/>
      <c r="B15" s="117"/>
      <c r="C15" s="117"/>
      <c r="D15" s="80"/>
      <c r="E15" s="79"/>
      <c r="F15" s="79"/>
      <c r="G15" s="79"/>
      <c r="H15" s="79"/>
      <c r="I15" s="79"/>
      <c r="J15" s="112"/>
      <c r="K15" s="118"/>
    </row>
    <row r="16" spans="1:13" x14ac:dyDescent="0.2">
      <c r="A16" s="79"/>
      <c r="B16" s="79"/>
      <c r="C16" s="79"/>
      <c r="D16" s="79"/>
      <c r="E16" s="79"/>
      <c r="F16" s="79"/>
      <c r="G16" s="79"/>
      <c r="H16" s="79"/>
      <c r="I16" s="79"/>
      <c r="J16" s="112"/>
      <c r="K16" s="79"/>
      <c r="L16" s="4"/>
    </row>
    <row r="17" spans="1:11" x14ac:dyDescent="0.2">
      <c r="A17" s="80"/>
      <c r="B17" s="80"/>
      <c r="C17" s="80"/>
      <c r="D17" s="80"/>
      <c r="E17" s="80"/>
      <c r="F17" s="80"/>
      <c r="G17" s="80"/>
      <c r="H17" s="80"/>
      <c r="I17" s="80"/>
      <c r="J17" s="119"/>
      <c r="K17" s="80"/>
    </row>
  </sheetData>
  <conditionalFormatting sqref="A1">
    <cfRule type="duplicateValues" dxfId="47" priority="53"/>
    <cfRule type="duplicateValues" dxfId="46" priority="52"/>
    <cfRule type="duplicateValues" dxfId="45" priority="50"/>
    <cfRule type="duplicateValues" dxfId="44" priority="49"/>
    <cfRule type="duplicateValues" dxfId="43" priority="48"/>
    <cfRule type="duplicateValues" dxfId="42" priority="40"/>
    <cfRule type="duplicateValues" dxfId="41" priority="38"/>
    <cfRule type="duplicateValues" dxfId="40" priority="37"/>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10"/>
    <cfRule type="duplicateValues" dxfId="33" priority="2"/>
    <cfRule type="duplicateValues" dxfId="32" priority="3"/>
    <cfRule type="duplicateValues" dxfId="31" priority="4"/>
    <cfRule type="duplicateValues" dxfId="30" priority="5"/>
    <cfRule type="duplicateValues" dxfId="29" priority="6"/>
    <cfRule type="duplicateValues" dxfId="28" priority="7"/>
    <cfRule type="duplicateValues" dxfId="27" priority="8"/>
    <cfRule type="duplicateValues" dxfId="26" priority="9"/>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9"/>
    <cfRule type="duplicateValues" dxfId="20" priority="16"/>
    <cfRule type="duplicateValues" dxfId="19" priority="17"/>
    <cfRule type="duplicateValues" dxfId="18" priority="18"/>
    <cfRule type="duplicateValues" dxfId="17" priority="24"/>
    <cfRule type="duplicateValues" dxfId="16" priority="20"/>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3"/>
    <cfRule type="duplicateValues" dxfId="1" priority="22"/>
  </conditionalFormatting>
  <conditionalFormatting sqref="K16:L16">
    <cfRule type="duplicateValues" dxfId="0" priority="21"/>
  </conditionalFormatting>
  <hyperlinks>
    <hyperlink ref="I2" r:id="rId1" xr:uid="{00000000-0004-0000-0700-000000000000}"/>
    <hyperlink ref="I3" r:id="rId2" xr:uid="{00000000-0004-0000-0700-000001000000}"/>
    <hyperlink ref="I5" r:id="rId3" xr:uid="{00000000-0004-0000-0700-000002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120" t="s">
        <v>373</v>
      </c>
      <c r="B1" s="120" t="s">
        <v>326</v>
      </c>
      <c r="C1" s="228" t="s">
        <v>374</v>
      </c>
      <c r="D1" s="228"/>
      <c r="E1" s="121" t="s">
        <v>295</v>
      </c>
      <c r="F1" s="228" t="s">
        <v>375</v>
      </c>
      <c r="G1" s="228"/>
    </row>
    <row r="2" spans="1:7" x14ac:dyDescent="0.2">
      <c r="A2" t="str">
        <f>PRINCIPAL!C2</f>
        <v>UAESP-422-2026</v>
      </c>
      <c r="B2" t="str">
        <f>PRINCIPAL!K2</f>
        <v>TICBRIDGE SAS</v>
      </c>
    </row>
    <row r="3" spans="1:7" x14ac:dyDescent="0.2">
      <c r="A3" t="str">
        <f>PRINCIPAL!C3</f>
        <v>UAESP-423-2026</v>
      </c>
      <c r="B3" t="str">
        <f>PRINCIPAL!K3</f>
        <v>COMERCIALIZADORA SEMCAR S A S</v>
      </c>
    </row>
    <row r="4" spans="1:7" x14ac:dyDescent="0.2">
      <c r="A4" t="str">
        <f>PRINCIPAL!C4</f>
        <v>UAESP-424-2026</v>
      </c>
      <c r="B4" t="str">
        <f>PRINCIPAL!K4</f>
        <v>C I QUALITY TRADE LIMITADA</v>
      </c>
    </row>
    <row r="5" spans="1:7" x14ac:dyDescent="0.2">
      <c r="A5">
        <f>PRINCIPAL!C5</f>
        <v>0</v>
      </c>
      <c r="B5">
        <f>PRINCIPAL!K5</f>
        <v>0</v>
      </c>
    </row>
    <row r="6" spans="1:7" x14ac:dyDescent="0.2">
      <c r="A6" t="e">
        <f t="shared" ref="A6:A7" si="0">PRINCIPAL!#REF!</f>
        <v>#REF!</v>
      </c>
      <c r="B6" t="e">
        <f t="shared" ref="B6:B7" si="1">PRINCIPAL!#REF!</f>
        <v>#REF!</v>
      </c>
    </row>
    <row r="7" spans="1:7" x14ac:dyDescent="0.2">
      <c r="A7" t="e">
        <f t="shared" si="0"/>
        <v>#REF!</v>
      </c>
      <c r="B7" t="e">
        <f t="shared" si="1"/>
        <v>#REF!</v>
      </c>
    </row>
    <row r="8" spans="1:7" x14ac:dyDescent="0.2">
      <c r="A8">
        <f>PRINCIPAL!C6</f>
        <v>0</v>
      </c>
      <c r="B8">
        <f>PRINCIPAL!K6</f>
        <v>0</v>
      </c>
    </row>
    <row r="9" spans="1:7" x14ac:dyDescent="0.2">
      <c r="A9">
        <f>PRINCIPAL!C7</f>
        <v>0</v>
      </c>
      <c r="B9">
        <f>PRINCIPAL!K7</f>
        <v>0</v>
      </c>
      <c r="C9" s="63"/>
      <c r="D9" s="63"/>
      <c r="E9" s="63"/>
      <c r="F9" s="63"/>
      <c r="G9" s="63"/>
    </row>
    <row r="10" spans="1:7" x14ac:dyDescent="0.2">
      <c r="A10">
        <f>PRINCIPAL!C8</f>
        <v>0</v>
      </c>
      <c r="B10">
        <f>PRINCIPAL!K8</f>
        <v>0</v>
      </c>
    </row>
    <row r="11" spans="1:7" x14ac:dyDescent="0.2">
      <c r="A11">
        <f>PRINCIPAL!C9</f>
        <v>0</v>
      </c>
      <c r="B11">
        <f>PRINCIPAL!K9</f>
        <v>0</v>
      </c>
    </row>
    <row r="12" spans="1:7" x14ac:dyDescent="0.2">
      <c r="A12">
        <f>PRINCIPAL!C10</f>
        <v>0</v>
      </c>
      <c r="B12">
        <f>PRINCIPAL!K10</f>
        <v>0</v>
      </c>
    </row>
    <row r="13" spans="1:7" x14ac:dyDescent="0.2">
      <c r="A13">
        <f>PRINCIPAL!C11</f>
        <v>0</v>
      </c>
      <c r="B13">
        <f>PRINCIPAL!K11</f>
        <v>0</v>
      </c>
    </row>
    <row r="14" spans="1:7" x14ac:dyDescent="0.2">
      <c r="A14" t="str">
        <f>'ANULADO-RECHAZADOS'!B4</f>
        <v>UAESP-13-2026</v>
      </c>
      <c r="B14" t="str">
        <f>'ANULADO-RECHAZADOS'!O4</f>
        <v>DAVID FERNANDO PACHECHO ARIZA</v>
      </c>
    </row>
    <row r="15" spans="1:7" x14ac:dyDescent="0.2">
      <c r="A15">
        <f>PRINCIPAL!C12</f>
        <v>0</v>
      </c>
      <c r="B15">
        <f>PRINCIPAL!K12</f>
        <v>0</v>
      </c>
    </row>
    <row r="16" spans="1:7" x14ac:dyDescent="0.2">
      <c r="A16">
        <f>PRINCIPAL!C13</f>
        <v>0</v>
      </c>
      <c r="B16">
        <f>PRINCIPAL!K13</f>
        <v>0</v>
      </c>
    </row>
    <row r="17" spans="1:2" x14ac:dyDescent="0.2">
      <c r="A17">
        <f>PRINCIPAL!C14</f>
        <v>0</v>
      </c>
      <c r="B17">
        <f>PRINCIPAL!K14</f>
        <v>0</v>
      </c>
    </row>
    <row r="18" spans="1:2" x14ac:dyDescent="0.2">
      <c r="A18">
        <f>PRINCIPAL!C15</f>
        <v>0</v>
      </c>
      <c r="B18">
        <f>PRINCIPAL!K15</f>
        <v>0</v>
      </c>
    </row>
    <row r="19" spans="1:2" x14ac:dyDescent="0.2">
      <c r="A19">
        <f>PRINCIPAL!C16</f>
        <v>0</v>
      </c>
      <c r="B19">
        <f>PRINCIPAL!K16</f>
        <v>0</v>
      </c>
    </row>
    <row r="20" spans="1:2" x14ac:dyDescent="0.2">
      <c r="A20">
        <f>PRINCIPAL!C17</f>
        <v>0</v>
      </c>
      <c r="B20">
        <f>PRINCIPAL!K17</f>
        <v>0</v>
      </c>
    </row>
    <row r="21" spans="1:2" x14ac:dyDescent="0.2">
      <c r="A21">
        <f>PRINCIPAL!C18</f>
        <v>0</v>
      </c>
      <c r="B21">
        <f>PRINCIPAL!K18</f>
        <v>0</v>
      </c>
    </row>
    <row r="22" spans="1:2" x14ac:dyDescent="0.2">
      <c r="A22">
        <f>PRINCIPAL!C19</f>
        <v>0</v>
      </c>
      <c r="B22">
        <f>PRINCIPAL!K19</f>
        <v>0</v>
      </c>
    </row>
    <row r="23" spans="1:2" x14ac:dyDescent="0.2">
      <c r="A23">
        <f>PRINCIPAL!C20</f>
        <v>0</v>
      </c>
      <c r="B23">
        <f>PRINCIPAL!K20</f>
        <v>0</v>
      </c>
    </row>
    <row r="24" spans="1:2" x14ac:dyDescent="0.2">
      <c r="A24">
        <f>PRINCIPAL!C21</f>
        <v>0</v>
      </c>
      <c r="B24">
        <f>PRINCIPAL!K21</f>
        <v>0</v>
      </c>
    </row>
    <row r="25" spans="1:2" x14ac:dyDescent="0.2">
      <c r="A25">
        <f>PRINCIPAL!C22</f>
        <v>0</v>
      </c>
      <c r="B25">
        <f>PRINCIPAL!K22</f>
        <v>0</v>
      </c>
    </row>
    <row r="26" spans="1:2" x14ac:dyDescent="0.2">
      <c r="A26">
        <f>PRINCIPAL!C23</f>
        <v>0</v>
      </c>
      <c r="B26">
        <f>PRINCIPAL!K23</f>
        <v>0</v>
      </c>
    </row>
    <row r="27" spans="1:2" x14ac:dyDescent="0.2">
      <c r="A27">
        <f>PRINCIPAL!C24</f>
        <v>0</v>
      </c>
      <c r="B27">
        <f>PRINCIPAL!K24</f>
        <v>0</v>
      </c>
    </row>
    <row r="28" spans="1:2" x14ac:dyDescent="0.2">
      <c r="A28">
        <f>PRINCIPAL!C25</f>
        <v>0</v>
      </c>
      <c r="B28">
        <f>PRINCIPAL!K25</f>
        <v>0</v>
      </c>
    </row>
    <row r="29" spans="1:2" x14ac:dyDescent="0.2">
      <c r="A29">
        <f>PRINCIPAL!C26</f>
        <v>0</v>
      </c>
      <c r="B29">
        <f>PRINCIPAL!K26</f>
        <v>0</v>
      </c>
    </row>
    <row r="30" spans="1:2" x14ac:dyDescent="0.2">
      <c r="A30">
        <f>PRINCIPAL!C27</f>
        <v>0</v>
      </c>
      <c r="B30">
        <f>PRINCIPAL!K27</f>
        <v>0</v>
      </c>
    </row>
    <row r="31" spans="1:2" x14ac:dyDescent="0.2">
      <c r="A31">
        <f>PRINCIPAL!C28</f>
        <v>0</v>
      </c>
      <c r="B31">
        <f>PRINCIPAL!K28</f>
        <v>0</v>
      </c>
    </row>
    <row r="32" spans="1:2" x14ac:dyDescent="0.2">
      <c r="A32">
        <f>PRINCIPAL!C29</f>
        <v>0</v>
      </c>
      <c r="B32">
        <f>PRINCIPAL!K29</f>
        <v>0</v>
      </c>
    </row>
    <row r="33" spans="1:2" x14ac:dyDescent="0.2">
      <c r="A33">
        <f>PRINCIPAL!C30</f>
        <v>0</v>
      </c>
      <c r="B33">
        <f>PRINCIPAL!K30</f>
        <v>0</v>
      </c>
    </row>
    <row r="34" spans="1:2" x14ac:dyDescent="0.2">
      <c r="A34">
        <f>PRINCIPAL!C31</f>
        <v>0</v>
      </c>
      <c r="B34">
        <f>PRINCIPAL!K31</f>
        <v>0</v>
      </c>
    </row>
    <row r="35" spans="1:2" x14ac:dyDescent="0.2">
      <c r="A35">
        <f>PRINCIPAL!C32</f>
        <v>0</v>
      </c>
      <c r="B35">
        <f>PRINCIPAL!K32</f>
        <v>0</v>
      </c>
    </row>
    <row r="36" spans="1:2" x14ac:dyDescent="0.2">
      <c r="A36">
        <f>PRINCIPAL!C33</f>
        <v>0</v>
      </c>
      <c r="B36">
        <f>PRINCIPAL!K33</f>
        <v>0</v>
      </c>
    </row>
    <row r="37" spans="1:2" x14ac:dyDescent="0.2">
      <c r="A37">
        <f>PRINCIPAL!C34</f>
        <v>0</v>
      </c>
      <c r="B37">
        <f>PRINCIPAL!K34</f>
        <v>0</v>
      </c>
    </row>
    <row r="38" spans="1:2" x14ac:dyDescent="0.2">
      <c r="A38">
        <f>PRINCIPAL!C35</f>
        <v>0</v>
      </c>
      <c r="B38">
        <f>PRINCIPAL!K35</f>
        <v>0</v>
      </c>
    </row>
    <row r="39" spans="1:2" x14ac:dyDescent="0.2">
      <c r="A39">
        <f>PRINCIPAL!C36</f>
        <v>0</v>
      </c>
      <c r="B39">
        <f>PRINCIPAL!K36</f>
        <v>0</v>
      </c>
    </row>
    <row r="40" spans="1:2" x14ac:dyDescent="0.2">
      <c r="A40">
        <f>PRINCIPAL!C37</f>
        <v>0</v>
      </c>
      <c r="B40">
        <f>PRINCIPAL!K37</f>
        <v>0</v>
      </c>
    </row>
    <row r="41" spans="1:2" x14ac:dyDescent="0.2">
      <c r="A41">
        <f>PRINCIPAL!C38</f>
        <v>0</v>
      </c>
      <c r="B41">
        <f>PRINCIPAL!K38</f>
        <v>0</v>
      </c>
    </row>
    <row r="42" spans="1:2" x14ac:dyDescent="0.2">
      <c r="A42">
        <f>PRINCIPAL!C39</f>
        <v>0</v>
      </c>
      <c r="B42">
        <f>PRINCIPAL!K39</f>
        <v>0</v>
      </c>
    </row>
    <row r="43" spans="1:2" x14ac:dyDescent="0.2">
      <c r="A43">
        <f>PRINCIPAL!C40</f>
        <v>0</v>
      </c>
      <c r="B43">
        <f>PRINCIPAL!K40</f>
        <v>0</v>
      </c>
    </row>
    <row r="44" spans="1:2" x14ac:dyDescent="0.2">
      <c r="A44">
        <f>PRINCIPAL!C41</f>
        <v>0</v>
      </c>
      <c r="B44">
        <f>PRINCIPAL!K41</f>
        <v>0</v>
      </c>
    </row>
    <row r="45" spans="1:2" x14ac:dyDescent="0.2">
      <c r="A45">
        <f>PRINCIPAL!C42</f>
        <v>0</v>
      </c>
      <c r="B45">
        <f>PRINCIPAL!K42</f>
        <v>0</v>
      </c>
    </row>
    <row r="46" spans="1:2" x14ac:dyDescent="0.2">
      <c r="A46">
        <f>PRINCIPAL!C43</f>
        <v>0</v>
      </c>
      <c r="B46">
        <f>PRINCIPAL!K43</f>
        <v>0</v>
      </c>
    </row>
    <row r="47" spans="1:2" x14ac:dyDescent="0.2">
      <c r="A47">
        <f>PRINCIPAL!C44</f>
        <v>0</v>
      </c>
      <c r="B47">
        <f>PRINCIPAL!K44</f>
        <v>0</v>
      </c>
    </row>
    <row r="48" spans="1:2" x14ac:dyDescent="0.2">
      <c r="A48">
        <f>PRINCIPAL!C45</f>
        <v>0</v>
      </c>
      <c r="B48">
        <f>PRINCIPAL!K45</f>
        <v>0</v>
      </c>
    </row>
    <row r="49" spans="1:2" x14ac:dyDescent="0.2">
      <c r="A49">
        <f>PRINCIPAL!C46</f>
        <v>0</v>
      </c>
      <c r="B49">
        <f>PRINCIPAL!K46</f>
        <v>0</v>
      </c>
    </row>
    <row r="50" spans="1:2" x14ac:dyDescent="0.2">
      <c r="A50">
        <f>PRINCIPAL!C47</f>
        <v>0</v>
      </c>
      <c r="B50">
        <f>PRINCIPAL!K47</f>
        <v>0</v>
      </c>
    </row>
    <row r="51" spans="1:2" x14ac:dyDescent="0.2">
      <c r="A51">
        <f>PRINCIPAL!C48</f>
        <v>0</v>
      </c>
      <c r="B51">
        <f>PRINCIPAL!K48</f>
        <v>0</v>
      </c>
    </row>
    <row r="52" spans="1:2" x14ac:dyDescent="0.2">
      <c r="A52">
        <f>PRINCIPAL!C49</f>
        <v>0</v>
      </c>
      <c r="B52">
        <f>PRINCIPAL!K49</f>
        <v>0</v>
      </c>
    </row>
    <row r="53" spans="1:2" x14ac:dyDescent="0.2">
      <c r="A53">
        <f>PRINCIPAL!C50</f>
        <v>0</v>
      </c>
      <c r="B53">
        <f>PRINCIPAL!K50</f>
        <v>0</v>
      </c>
    </row>
    <row r="54" spans="1:2" x14ac:dyDescent="0.2">
      <c r="A54">
        <f>PRINCIPAL!C51</f>
        <v>0</v>
      </c>
      <c r="B54">
        <f>PRINCIPAL!K51</f>
        <v>0</v>
      </c>
    </row>
    <row r="55" spans="1:2" x14ac:dyDescent="0.2">
      <c r="A55">
        <f>PRINCIPAL!C52</f>
        <v>0</v>
      </c>
      <c r="B55">
        <f>PRINCIPAL!K52</f>
        <v>0</v>
      </c>
    </row>
    <row r="56" spans="1:2" x14ac:dyDescent="0.2">
      <c r="A56">
        <f>PRINCIPAL!C53</f>
        <v>0</v>
      </c>
      <c r="B56">
        <f>PRINCIPAL!K53</f>
        <v>0</v>
      </c>
    </row>
    <row r="57" spans="1:2" x14ac:dyDescent="0.2">
      <c r="A57">
        <f>PRINCIPAL!C54</f>
        <v>0</v>
      </c>
      <c r="B57">
        <f>PRINCIPAL!K54</f>
        <v>0</v>
      </c>
    </row>
    <row r="58" spans="1:2" x14ac:dyDescent="0.2">
      <c r="A58">
        <f>PRINCIPAL!C55</f>
        <v>0</v>
      </c>
      <c r="B58">
        <f>PRINCIPAL!K55</f>
        <v>0</v>
      </c>
    </row>
    <row r="59" spans="1:2" x14ac:dyDescent="0.2">
      <c r="A59">
        <f>PRINCIPAL!C56</f>
        <v>0</v>
      </c>
      <c r="B59">
        <f>PRINCIPAL!K56</f>
        <v>0</v>
      </c>
    </row>
    <row r="60" spans="1:2" x14ac:dyDescent="0.2">
      <c r="A60">
        <f>PRINCIPAL!C57</f>
        <v>0</v>
      </c>
      <c r="B60">
        <f>PRINCIPAL!K57</f>
        <v>0</v>
      </c>
    </row>
    <row r="61" spans="1:2" x14ac:dyDescent="0.2">
      <c r="A61">
        <f>PRINCIPAL!C58</f>
        <v>0</v>
      </c>
      <c r="B61">
        <f>PRINCIPAL!K58</f>
        <v>0</v>
      </c>
    </row>
    <row r="62" spans="1:2" x14ac:dyDescent="0.2">
      <c r="A62">
        <f>PRINCIPAL!C59</f>
        <v>0</v>
      </c>
      <c r="B62">
        <f>PRINCIPAL!K59</f>
        <v>0</v>
      </c>
    </row>
    <row r="63" spans="1:2" x14ac:dyDescent="0.2">
      <c r="A63">
        <f>PRINCIPAL!C60</f>
        <v>0</v>
      </c>
      <c r="B63">
        <f>PRINCIPAL!K60</f>
        <v>0</v>
      </c>
    </row>
    <row r="64" spans="1:2" x14ac:dyDescent="0.2">
      <c r="A64">
        <f>PRINCIPAL!C61</f>
        <v>0</v>
      </c>
      <c r="B64">
        <f>PRINCIPAL!K61</f>
        <v>0</v>
      </c>
    </row>
    <row r="65" spans="1:2" x14ac:dyDescent="0.2">
      <c r="A65">
        <f>PRINCIPAL!C62</f>
        <v>0</v>
      </c>
      <c r="B65">
        <f>PRINCIPAL!K62</f>
        <v>0</v>
      </c>
    </row>
    <row r="66" spans="1:2" x14ac:dyDescent="0.2">
      <c r="A66">
        <f>PRINCIPAL!C63</f>
        <v>0</v>
      </c>
      <c r="B66">
        <f>PRINCIPAL!K63</f>
        <v>0</v>
      </c>
    </row>
    <row r="67" spans="1:2" x14ac:dyDescent="0.2">
      <c r="A67">
        <f>PRINCIPAL!C64</f>
        <v>0</v>
      </c>
      <c r="B67">
        <f>PRINCIPAL!K64</f>
        <v>0</v>
      </c>
    </row>
    <row r="68" spans="1:2" x14ac:dyDescent="0.2">
      <c r="A68">
        <f>PRINCIPAL!C65</f>
        <v>0</v>
      </c>
      <c r="B68">
        <f>PRINCIPAL!K65</f>
        <v>0</v>
      </c>
    </row>
    <row r="69" spans="1:2" x14ac:dyDescent="0.2">
      <c r="A69">
        <f>PRINCIPAL!C66</f>
        <v>0</v>
      </c>
      <c r="B69">
        <f>PRINCIPAL!K66</f>
        <v>0</v>
      </c>
    </row>
    <row r="70" spans="1:2" x14ac:dyDescent="0.2">
      <c r="A70">
        <f>PRINCIPAL!C67</f>
        <v>0</v>
      </c>
      <c r="B70">
        <f>PRINCIPAL!K67</f>
        <v>0</v>
      </c>
    </row>
    <row r="71" spans="1:2" x14ac:dyDescent="0.2">
      <c r="A71">
        <f>PRINCIPAL!C68</f>
        <v>0</v>
      </c>
      <c r="B71">
        <f>PRINCIPAL!K68</f>
        <v>0</v>
      </c>
    </row>
    <row r="72" spans="1:2" x14ac:dyDescent="0.2">
      <c r="A72">
        <f>PRINCIPAL!C69</f>
        <v>0</v>
      </c>
      <c r="B72">
        <f>PRINCIPAL!K69</f>
        <v>0</v>
      </c>
    </row>
    <row r="73" spans="1:2" x14ac:dyDescent="0.2">
      <c r="A73">
        <f>PRINCIPAL!C70</f>
        <v>0</v>
      </c>
      <c r="B73">
        <f>PRINCIPAL!K70</f>
        <v>0</v>
      </c>
    </row>
    <row r="74" spans="1:2" x14ac:dyDescent="0.2">
      <c r="A74">
        <f>PRINCIPAL!C71</f>
        <v>0</v>
      </c>
      <c r="B74">
        <f>PRINCIPAL!K71</f>
        <v>0</v>
      </c>
    </row>
    <row r="75" spans="1:2" x14ac:dyDescent="0.2">
      <c r="A75">
        <f>PRINCIPAL!C72</f>
        <v>0</v>
      </c>
      <c r="B75">
        <f>PRINCIPAL!K72</f>
        <v>0</v>
      </c>
    </row>
    <row r="76" spans="1:2" x14ac:dyDescent="0.2">
      <c r="A76">
        <f>PRINCIPAL!C73</f>
        <v>0</v>
      </c>
      <c r="B76">
        <f>PRINCIPAL!K73</f>
        <v>0</v>
      </c>
    </row>
    <row r="77" spans="1:2" x14ac:dyDescent="0.2">
      <c r="A77">
        <f>PRINCIPAL!C74</f>
        <v>0</v>
      </c>
      <c r="B77">
        <f>PRINCIPAL!K74</f>
        <v>0</v>
      </c>
    </row>
    <row r="78" spans="1:2" x14ac:dyDescent="0.2">
      <c r="A78">
        <f>PRINCIPAL!C75</f>
        <v>0</v>
      </c>
      <c r="B78">
        <f>PRINCIPAL!K75</f>
        <v>0</v>
      </c>
    </row>
    <row r="79" spans="1:2" x14ac:dyDescent="0.2">
      <c r="A79">
        <f>PRINCIPAL!C76</f>
        <v>0</v>
      </c>
      <c r="B79">
        <f>PRINCIPAL!K76</f>
        <v>0</v>
      </c>
    </row>
    <row r="80" spans="1:2" x14ac:dyDescent="0.2">
      <c r="A80">
        <f>PRINCIPAL!C77</f>
        <v>0</v>
      </c>
      <c r="B80">
        <f>PRINCIPAL!K77</f>
        <v>0</v>
      </c>
    </row>
    <row r="81" spans="1:2" x14ac:dyDescent="0.2">
      <c r="A81">
        <f>PRINCIPAL!C78</f>
        <v>0</v>
      </c>
      <c r="B81">
        <f>PRINCIPAL!K78</f>
        <v>0</v>
      </c>
    </row>
    <row r="82" spans="1:2" x14ac:dyDescent="0.2">
      <c r="A82" t="str">
        <f>'ANULADO-RECHAZADOS'!B5</f>
        <v>UAESP-81-2026</v>
      </c>
      <c r="B82" t="str">
        <f>'ANULADO-RECHAZADOS'!O5</f>
        <v>NATALIA GONZÁLEZ PORRAS</v>
      </c>
    </row>
    <row r="83" spans="1:2" x14ac:dyDescent="0.2">
      <c r="A83">
        <f>PRINCIPAL!C79</f>
        <v>0</v>
      </c>
      <c r="B83">
        <f>PRINCIPAL!K79</f>
        <v>0</v>
      </c>
    </row>
    <row r="84" spans="1:2" x14ac:dyDescent="0.2">
      <c r="A84">
        <f>PRINCIPAL!C80</f>
        <v>0</v>
      </c>
      <c r="B84">
        <f>PRINCIPAL!K80</f>
        <v>0</v>
      </c>
    </row>
    <row r="85" spans="1:2" x14ac:dyDescent="0.2">
      <c r="A85">
        <f>PRINCIPAL!C81</f>
        <v>0</v>
      </c>
      <c r="B85">
        <f>PRINCIPAL!K81</f>
        <v>0</v>
      </c>
    </row>
    <row r="86" spans="1:2" x14ac:dyDescent="0.2">
      <c r="A86">
        <f>PRINCIPAL!C82</f>
        <v>0</v>
      </c>
      <c r="B86">
        <f>PRINCIPAL!K82</f>
        <v>0</v>
      </c>
    </row>
    <row r="87" spans="1:2" x14ac:dyDescent="0.2">
      <c r="A87">
        <f>PRINCIPAL!C83</f>
        <v>0</v>
      </c>
      <c r="B87">
        <f>PRINCIPAL!K83</f>
        <v>0</v>
      </c>
    </row>
    <row r="88" spans="1:2" x14ac:dyDescent="0.2">
      <c r="A88">
        <f>PRINCIPAL!C84</f>
        <v>0</v>
      </c>
      <c r="B88">
        <f>PRINCIPAL!K84</f>
        <v>0</v>
      </c>
    </row>
    <row r="89" spans="1:2" x14ac:dyDescent="0.2">
      <c r="A89">
        <f>PRINCIPAL!C85</f>
        <v>0</v>
      </c>
      <c r="B89">
        <f>PRINCIPAL!K85</f>
        <v>0</v>
      </c>
    </row>
    <row r="90" spans="1:2" x14ac:dyDescent="0.2">
      <c r="A90">
        <f>PRINCIPAL!C86</f>
        <v>0</v>
      </c>
      <c r="B90">
        <f>PRINCIPAL!K86</f>
        <v>0</v>
      </c>
    </row>
    <row r="91" spans="1:2" x14ac:dyDescent="0.2">
      <c r="A91">
        <f>PRINCIPAL!C87</f>
        <v>0</v>
      </c>
      <c r="B91">
        <f>PRINCIPAL!K87</f>
        <v>0</v>
      </c>
    </row>
    <row r="92" spans="1:2" x14ac:dyDescent="0.2">
      <c r="A92">
        <f>PRINCIPAL!C88</f>
        <v>0</v>
      </c>
      <c r="B92">
        <f>PRINCIPAL!K88</f>
        <v>0</v>
      </c>
    </row>
    <row r="93" spans="1:2" x14ac:dyDescent="0.2">
      <c r="A93">
        <f>PRINCIPAL!C89</f>
        <v>0</v>
      </c>
      <c r="B93">
        <f>PRINCIPAL!K89</f>
        <v>0</v>
      </c>
    </row>
    <row r="94" spans="1:2" x14ac:dyDescent="0.2">
      <c r="A94">
        <f>PRINCIPAL!C90</f>
        <v>0</v>
      </c>
      <c r="B94">
        <f>PRINCIPAL!K90</f>
        <v>0</v>
      </c>
    </row>
    <row r="95" spans="1:2" x14ac:dyDescent="0.2">
      <c r="A95">
        <f>PRINCIPAL!C91</f>
        <v>0</v>
      </c>
      <c r="B95">
        <f>PRINCIPAL!K91</f>
        <v>0</v>
      </c>
    </row>
    <row r="96" spans="1:2" x14ac:dyDescent="0.2">
      <c r="A96">
        <f>PRINCIPAL!C92</f>
        <v>0</v>
      </c>
      <c r="B96">
        <f>PRINCIPAL!K92</f>
        <v>0</v>
      </c>
    </row>
    <row r="97" spans="1:2" x14ac:dyDescent="0.2">
      <c r="A97">
        <f>PRINCIPAL!C93</f>
        <v>0</v>
      </c>
      <c r="B97">
        <f>PRINCIPAL!K93</f>
        <v>0</v>
      </c>
    </row>
    <row r="98" spans="1:2" x14ac:dyDescent="0.2">
      <c r="A98">
        <f>PRINCIPAL!C94</f>
        <v>0</v>
      </c>
      <c r="B98">
        <f>PRINCIPAL!K94</f>
        <v>0</v>
      </c>
    </row>
    <row r="99" spans="1:2" x14ac:dyDescent="0.2">
      <c r="A99">
        <f>PRINCIPAL!C95</f>
        <v>0</v>
      </c>
      <c r="B99">
        <f>PRINCIPAL!K95</f>
        <v>0</v>
      </c>
    </row>
    <row r="100" spans="1:2" x14ac:dyDescent="0.2">
      <c r="A100">
        <f>PRINCIPAL!C96</f>
        <v>0</v>
      </c>
      <c r="B100">
        <f>PRINCIPAL!K96</f>
        <v>0</v>
      </c>
    </row>
    <row r="101" spans="1:2" x14ac:dyDescent="0.2">
      <c r="A101">
        <f>PRINCIPAL!C97</f>
        <v>0</v>
      </c>
      <c r="B101">
        <f>PRINCIPAL!K97</f>
        <v>0</v>
      </c>
    </row>
    <row r="102" spans="1:2" x14ac:dyDescent="0.2">
      <c r="A102">
        <f>PRINCIPAL!C98</f>
        <v>0</v>
      </c>
      <c r="B102">
        <f>PRINCIPAL!K98</f>
        <v>0</v>
      </c>
    </row>
    <row r="103" spans="1:2" x14ac:dyDescent="0.2">
      <c r="A103">
        <f>PRINCIPAL!C99</f>
        <v>0</v>
      </c>
      <c r="B103">
        <f>PRINCIPAL!K99</f>
        <v>0</v>
      </c>
    </row>
    <row r="104" spans="1:2" x14ac:dyDescent="0.2">
      <c r="A104">
        <f>PRINCIPAL!C100</f>
        <v>0</v>
      </c>
      <c r="B104">
        <f>PRINCIPAL!K100</f>
        <v>0</v>
      </c>
    </row>
    <row r="105" spans="1:2" x14ac:dyDescent="0.2">
      <c r="A105">
        <f>PRINCIPAL!C101</f>
        <v>0</v>
      </c>
      <c r="B105">
        <f>PRINCIPAL!K101</f>
        <v>0</v>
      </c>
    </row>
    <row r="106" spans="1:2" x14ac:dyDescent="0.2">
      <c r="A106">
        <f>PRINCIPAL!C102</f>
        <v>0</v>
      </c>
      <c r="B106">
        <f>PRINCIPAL!K102</f>
        <v>0</v>
      </c>
    </row>
    <row r="107" spans="1:2" x14ac:dyDescent="0.2">
      <c r="A107">
        <f>PRINCIPAL!C103</f>
        <v>0</v>
      </c>
      <c r="B107">
        <f>PRINCIPAL!K103</f>
        <v>0</v>
      </c>
    </row>
    <row r="108" spans="1:2" x14ac:dyDescent="0.2">
      <c r="A108">
        <f>PRINCIPAL!C104</f>
        <v>0</v>
      </c>
      <c r="B108">
        <f>PRINCIPAL!K104</f>
        <v>0</v>
      </c>
    </row>
    <row r="109" spans="1:2" x14ac:dyDescent="0.2">
      <c r="A109">
        <f>PRINCIPAL!C105</f>
        <v>0</v>
      </c>
      <c r="B109">
        <f>PRINCIPAL!K105</f>
        <v>0</v>
      </c>
    </row>
    <row r="110" spans="1:2" x14ac:dyDescent="0.2">
      <c r="A110">
        <f>PRINCIPAL!C106</f>
        <v>0</v>
      </c>
      <c r="B110">
        <f>PRINCIPAL!K106</f>
        <v>0</v>
      </c>
    </row>
    <row r="111" spans="1:2" x14ac:dyDescent="0.2">
      <c r="A111">
        <f>PRINCIPAL!C107</f>
        <v>0</v>
      </c>
      <c r="B111">
        <f>PRINCIPAL!K107</f>
        <v>0</v>
      </c>
    </row>
    <row r="112" spans="1:2" x14ac:dyDescent="0.2">
      <c r="A112">
        <f>PRINCIPAL!C108</f>
        <v>0</v>
      </c>
      <c r="B112">
        <f>PRINCIPAL!K108</f>
        <v>0</v>
      </c>
    </row>
    <row r="113" spans="1:2" x14ac:dyDescent="0.2">
      <c r="A113">
        <f>PRINCIPAL!C109</f>
        <v>0</v>
      </c>
      <c r="B113">
        <f>PRINCIPAL!K109</f>
        <v>0</v>
      </c>
    </row>
    <row r="114" spans="1:2" x14ac:dyDescent="0.2">
      <c r="A114">
        <f>PRINCIPAL!C110</f>
        <v>0</v>
      </c>
      <c r="B114">
        <f>PRINCIPAL!K110</f>
        <v>0</v>
      </c>
    </row>
    <row r="115" spans="1:2" x14ac:dyDescent="0.2">
      <c r="A115">
        <f>PRINCIPAL!C111</f>
        <v>0</v>
      </c>
      <c r="B115">
        <f>PRINCIPAL!K111</f>
        <v>0</v>
      </c>
    </row>
    <row r="116" spans="1:2" x14ac:dyDescent="0.2">
      <c r="A116">
        <f>PRINCIPAL!C112</f>
        <v>0</v>
      </c>
      <c r="B116">
        <f>PRINCIPAL!K112</f>
        <v>0</v>
      </c>
    </row>
    <row r="117" spans="1:2" x14ac:dyDescent="0.2">
      <c r="A117">
        <f>PRINCIPAL!C113</f>
        <v>0</v>
      </c>
      <c r="B117">
        <f>PRINCIPAL!K113</f>
        <v>0</v>
      </c>
    </row>
    <row r="118" spans="1:2" x14ac:dyDescent="0.2">
      <c r="A118" t="str">
        <f>'ANULADO-RECHAZADOS'!B6</f>
        <v>UAESP-117-2026</v>
      </c>
      <c r="B118" t="str">
        <f>'ANULADO-RECHAZADOS'!O6</f>
        <v>JHON ALEXANDER AVILA MOLANO</v>
      </c>
    </row>
    <row r="119" spans="1:2" x14ac:dyDescent="0.2">
      <c r="A119">
        <f>PRINCIPAL!C114</f>
        <v>0</v>
      </c>
      <c r="B119">
        <f>PRINCIPAL!K114</f>
        <v>0</v>
      </c>
    </row>
    <row r="120" spans="1:2" x14ac:dyDescent="0.2">
      <c r="A120">
        <f>PRINCIPAL!C115</f>
        <v>0</v>
      </c>
      <c r="B120">
        <f>PRINCIPAL!K115</f>
        <v>0</v>
      </c>
    </row>
    <row r="121" spans="1:2" x14ac:dyDescent="0.2">
      <c r="A121">
        <f>PRINCIPAL!C116</f>
        <v>0</v>
      </c>
      <c r="B121">
        <f>PRINCIPAL!K116</f>
        <v>0</v>
      </c>
    </row>
    <row r="122" spans="1:2" x14ac:dyDescent="0.2">
      <c r="A122">
        <f>PRINCIPAL!C117</f>
        <v>0</v>
      </c>
      <c r="B122">
        <f>PRINCIPAL!K117</f>
        <v>0</v>
      </c>
    </row>
    <row r="123" spans="1:2" x14ac:dyDescent="0.2">
      <c r="A123">
        <f>PRINCIPAL!C118</f>
        <v>0</v>
      </c>
      <c r="B123">
        <f>PRINCIPAL!K118</f>
        <v>0</v>
      </c>
    </row>
    <row r="124" spans="1:2" x14ac:dyDescent="0.2">
      <c r="A124">
        <f>PRINCIPAL!C119</f>
        <v>0</v>
      </c>
      <c r="B124">
        <f>PRINCIPAL!K119</f>
        <v>0</v>
      </c>
    </row>
    <row r="125" spans="1:2" x14ac:dyDescent="0.2">
      <c r="A125">
        <f>PRINCIPAL!C120</f>
        <v>0</v>
      </c>
      <c r="B125">
        <f>PRINCIPAL!K120</f>
        <v>0</v>
      </c>
    </row>
    <row r="126" spans="1:2" x14ac:dyDescent="0.2">
      <c r="A126">
        <f>PRINCIPAL!C121</f>
        <v>0</v>
      </c>
      <c r="B126">
        <f>PRINCIPAL!K121</f>
        <v>0</v>
      </c>
    </row>
    <row r="127" spans="1:2" x14ac:dyDescent="0.2">
      <c r="A127">
        <f>PRINCIPAL!C122</f>
        <v>0</v>
      </c>
      <c r="B127" t="e">
        <f>PRINCIPAL!#REF!</f>
        <v>#REF!</v>
      </c>
    </row>
    <row r="128" spans="1:2" x14ac:dyDescent="0.2">
      <c r="A128">
        <f>PRINCIPAL!C123</f>
        <v>0</v>
      </c>
      <c r="B128">
        <f>PRINCIPAL!K123</f>
        <v>0</v>
      </c>
    </row>
    <row r="129" spans="1:2" x14ac:dyDescent="0.2">
      <c r="A129">
        <f>PRINCIPAL!C124</f>
        <v>0</v>
      </c>
      <c r="B129">
        <f>PRINCIPAL!K124</f>
        <v>0</v>
      </c>
    </row>
    <row r="130" spans="1:2" x14ac:dyDescent="0.2">
      <c r="A130">
        <f>PRINCIPAL!C125</f>
        <v>0</v>
      </c>
      <c r="B130">
        <f>PRINCIPAL!K125</f>
        <v>0</v>
      </c>
    </row>
    <row r="131" spans="1:2" x14ac:dyDescent="0.2">
      <c r="A131">
        <f>PRINCIPAL!C126</f>
        <v>0</v>
      </c>
      <c r="B131">
        <f>PRINCIPAL!K126</f>
        <v>0</v>
      </c>
    </row>
    <row r="132" spans="1:2" x14ac:dyDescent="0.2">
      <c r="A132">
        <f>PRINCIPAL!C127</f>
        <v>0</v>
      </c>
      <c r="B132">
        <f>PRINCIPAL!K127</f>
        <v>0</v>
      </c>
    </row>
    <row r="133" spans="1:2" x14ac:dyDescent="0.2">
      <c r="A133">
        <f>PRINCIPAL!C128</f>
        <v>0</v>
      </c>
      <c r="B133">
        <f>PRINCIPAL!K128</f>
        <v>0</v>
      </c>
    </row>
    <row r="134" spans="1:2" x14ac:dyDescent="0.2">
      <c r="A134">
        <f>PRINCIPAL!C129</f>
        <v>0</v>
      </c>
      <c r="B134">
        <f>PRINCIPAL!K129</f>
        <v>0</v>
      </c>
    </row>
    <row r="135" spans="1:2" x14ac:dyDescent="0.2">
      <c r="A135">
        <f>PRINCIPAL!C130</f>
        <v>0</v>
      </c>
      <c r="B135">
        <f>PRINCIPAL!K130</f>
        <v>0</v>
      </c>
    </row>
    <row r="136" spans="1:2" x14ac:dyDescent="0.2">
      <c r="A136">
        <f>PRINCIPAL!C131</f>
        <v>0</v>
      </c>
      <c r="B136">
        <f>PRINCIPAL!K131</f>
        <v>0</v>
      </c>
    </row>
    <row r="137" spans="1:2" x14ac:dyDescent="0.2">
      <c r="A137">
        <f>PRINCIPAL!C132</f>
        <v>0</v>
      </c>
      <c r="B137">
        <f>PRINCIPAL!K132</f>
        <v>0</v>
      </c>
    </row>
    <row r="138" spans="1:2" x14ac:dyDescent="0.2">
      <c r="A138">
        <f>PRINCIPAL!C133</f>
        <v>0</v>
      </c>
      <c r="B138">
        <f>PRINCIPAL!K133</f>
        <v>0</v>
      </c>
    </row>
    <row r="139" spans="1:2" x14ac:dyDescent="0.2">
      <c r="A139">
        <f>PRINCIPAL!C134</f>
        <v>0</v>
      </c>
      <c r="B139">
        <f>PRINCIPAL!K134</f>
        <v>0</v>
      </c>
    </row>
    <row r="140" spans="1:2" x14ac:dyDescent="0.2">
      <c r="A140">
        <f>PRINCIPAL!C135</f>
        <v>0</v>
      </c>
      <c r="B140">
        <f>PRINCIPAL!K135</f>
        <v>0</v>
      </c>
    </row>
    <row r="141" spans="1:2" x14ac:dyDescent="0.2">
      <c r="A141" t="e">
        <f>PRINCIPAL!#REF!</f>
        <v>#REF!</v>
      </c>
      <c r="B141" t="e">
        <f>PRINCIPAL!#REF!</f>
        <v>#REF!</v>
      </c>
    </row>
    <row r="142" spans="1:2" x14ac:dyDescent="0.2">
      <c r="A142">
        <f>PRINCIPAL!C136</f>
        <v>0</v>
      </c>
      <c r="B142">
        <f>PRINCIPAL!K136</f>
        <v>0</v>
      </c>
    </row>
    <row r="143" spans="1:2" x14ac:dyDescent="0.2">
      <c r="A143">
        <f>PRINCIPAL!C137</f>
        <v>0</v>
      </c>
      <c r="B143">
        <f>PRINCIPAL!K137</f>
        <v>0</v>
      </c>
    </row>
    <row r="144" spans="1:2" x14ac:dyDescent="0.2">
      <c r="A144">
        <f>PRINCIPAL!C138</f>
        <v>0</v>
      </c>
      <c r="B144">
        <f>PRINCIPAL!K138</f>
        <v>0</v>
      </c>
    </row>
    <row r="145" spans="1:2" x14ac:dyDescent="0.2">
      <c r="A145">
        <f>PRINCIPAL!C139</f>
        <v>0</v>
      </c>
      <c r="B145">
        <f>PRINCIPAL!K139</f>
        <v>0</v>
      </c>
    </row>
    <row r="146" spans="1:2" x14ac:dyDescent="0.2">
      <c r="A146">
        <f>PRINCIPAL!C140</f>
        <v>0</v>
      </c>
      <c r="B146">
        <f>PRINCIPAL!K140</f>
        <v>0</v>
      </c>
    </row>
    <row r="147" spans="1:2" x14ac:dyDescent="0.2">
      <c r="A147">
        <f>PRINCIPAL!C141</f>
        <v>0</v>
      </c>
      <c r="B147">
        <f>PRINCIPAL!K141</f>
        <v>0</v>
      </c>
    </row>
    <row r="148" spans="1:2" x14ac:dyDescent="0.2">
      <c r="A148">
        <f>PRINCIPAL!C142</f>
        <v>0</v>
      </c>
      <c r="B148">
        <f>PRINCIPAL!K142</f>
        <v>0</v>
      </c>
    </row>
    <row r="149" spans="1:2" x14ac:dyDescent="0.2">
      <c r="A149">
        <f>PRINCIPAL!C143</f>
        <v>0</v>
      </c>
      <c r="B149">
        <f>PRINCIPAL!K143</f>
        <v>0</v>
      </c>
    </row>
    <row r="150" spans="1:2" x14ac:dyDescent="0.2">
      <c r="A150">
        <f>PRINCIPAL!C144</f>
        <v>0</v>
      </c>
      <c r="B150">
        <f>PRINCIPAL!K144</f>
        <v>0</v>
      </c>
    </row>
    <row r="151" spans="1:2" x14ac:dyDescent="0.2">
      <c r="A151">
        <f>PRINCIPAL!C145</f>
        <v>0</v>
      </c>
      <c r="B151">
        <f>PRINCIPAL!K145</f>
        <v>0</v>
      </c>
    </row>
    <row r="152" spans="1:2" x14ac:dyDescent="0.2">
      <c r="A152">
        <f>PRINCIPAL!C146</f>
        <v>0</v>
      </c>
      <c r="B152">
        <f>PRINCIPAL!K146</f>
        <v>0</v>
      </c>
    </row>
    <row r="153" spans="1:2" x14ac:dyDescent="0.2">
      <c r="A153">
        <f>PRINCIPAL!C147</f>
        <v>0</v>
      </c>
      <c r="B153">
        <f>PRINCIPAL!K147</f>
        <v>0</v>
      </c>
    </row>
    <row r="154" spans="1:2" x14ac:dyDescent="0.2">
      <c r="A154">
        <f>PRINCIPAL!C148</f>
        <v>0</v>
      </c>
      <c r="B154">
        <f>PRINCIPAL!K148</f>
        <v>0</v>
      </c>
    </row>
    <row r="155" spans="1:2" x14ac:dyDescent="0.2">
      <c r="A155">
        <f>PRINCIPAL!C149</f>
        <v>0</v>
      </c>
      <c r="B155">
        <f>PRINCIPAL!K149</f>
        <v>0</v>
      </c>
    </row>
    <row r="156" spans="1:2" x14ac:dyDescent="0.2">
      <c r="A156">
        <f>PRINCIPAL!C150</f>
        <v>0</v>
      </c>
      <c r="B156">
        <f>PRINCIPAL!K150</f>
        <v>0</v>
      </c>
    </row>
    <row r="157" spans="1:2" x14ac:dyDescent="0.2">
      <c r="A157">
        <f>PRINCIPAL!C151</f>
        <v>0</v>
      </c>
      <c r="B157">
        <f>PRINCIPAL!K151</f>
        <v>0</v>
      </c>
    </row>
    <row r="158" spans="1:2" x14ac:dyDescent="0.2">
      <c r="A158">
        <f>PRINCIPAL!C152</f>
        <v>0</v>
      </c>
      <c r="B158">
        <f>PRINCIPAL!K152</f>
        <v>0</v>
      </c>
    </row>
    <row r="159" spans="1:2" x14ac:dyDescent="0.2">
      <c r="A159">
        <f>PRINCIPAL!C153</f>
        <v>0</v>
      </c>
      <c r="B159">
        <f>PRINCIPAL!K153</f>
        <v>0</v>
      </c>
    </row>
    <row r="160" spans="1:2" x14ac:dyDescent="0.2">
      <c r="A160">
        <f>PRINCIPAL!C154</f>
        <v>0</v>
      </c>
      <c r="B160">
        <f>PRINCIPAL!K154</f>
        <v>0</v>
      </c>
    </row>
    <row r="161" spans="1:2" x14ac:dyDescent="0.2">
      <c r="A161">
        <f>PRINCIPAL!C155</f>
        <v>0</v>
      </c>
      <c r="B161">
        <f>PRINCIPAL!K155</f>
        <v>0</v>
      </c>
    </row>
    <row r="162" spans="1:2" x14ac:dyDescent="0.2">
      <c r="A162">
        <f>PRINCIPAL!C156</f>
        <v>0</v>
      </c>
      <c r="B162">
        <f>PRINCIPAL!K156</f>
        <v>0</v>
      </c>
    </row>
    <row r="163" spans="1:2" x14ac:dyDescent="0.2">
      <c r="A163">
        <f>PRINCIPAL!C157</f>
        <v>0</v>
      </c>
      <c r="B163">
        <f>PRINCIPAL!K157</f>
        <v>0</v>
      </c>
    </row>
    <row r="164" spans="1:2" x14ac:dyDescent="0.2">
      <c r="A164">
        <f>PRINCIPAL!C158</f>
        <v>0</v>
      </c>
      <c r="B164">
        <f>PRINCIPAL!K158</f>
        <v>0</v>
      </c>
    </row>
    <row r="165" spans="1:2" x14ac:dyDescent="0.2">
      <c r="A165">
        <f>PRINCIPAL!C159</f>
        <v>0</v>
      </c>
      <c r="B165">
        <f>PRINCIPAL!K159</f>
        <v>0</v>
      </c>
    </row>
    <row r="166" spans="1:2" x14ac:dyDescent="0.2">
      <c r="A166">
        <f>PRINCIPAL!C160</f>
        <v>0</v>
      </c>
      <c r="B166">
        <f>PRINCIPAL!K160</f>
        <v>0</v>
      </c>
    </row>
    <row r="167" spans="1:2" x14ac:dyDescent="0.2">
      <c r="A167">
        <f>PRINCIPAL!C161</f>
        <v>0</v>
      </c>
      <c r="B167">
        <f>PRINCIPAL!K161</f>
        <v>0</v>
      </c>
    </row>
    <row r="168" spans="1:2" x14ac:dyDescent="0.2">
      <c r="A168">
        <f>PRINCIPAL!C162</f>
        <v>0</v>
      </c>
      <c r="B168">
        <f>PRINCIPAL!K162</f>
        <v>0</v>
      </c>
    </row>
    <row r="169" spans="1:2" x14ac:dyDescent="0.2">
      <c r="A169">
        <f>PRINCIPAL!C163</f>
        <v>0</v>
      </c>
      <c r="B169">
        <f>PRINCIPAL!K163</f>
        <v>0</v>
      </c>
    </row>
    <row r="170" spans="1:2" x14ac:dyDescent="0.2">
      <c r="A170">
        <f>PRINCIPAL!C164</f>
        <v>0</v>
      </c>
      <c r="B170">
        <f>PRINCIPAL!K164</f>
        <v>0</v>
      </c>
    </row>
    <row r="171" spans="1:2" x14ac:dyDescent="0.2">
      <c r="A171">
        <f>PRINCIPAL!C165</f>
        <v>0</v>
      </c>
      <c r="B171">
        <f>PRINCIPAL!K165</f>
        <v>0</v>
      </c>
    </row>
    <row r="172" spans="1:2" x14ac:dyDescent="0.2">
      <c r="A172">
        <f>PRINCIPAL!C166</f>
        <v>0</v>
      </c>
      <c r="B172">
        <f>PRINCIPAL!K166</f>
        <v>0</v>
      </c>
    </row>
    <row r="173" spans="1:2" x14ac:dyDescent="0.2">
      <c r="A173">
        <f>PRINCIPAL!C167</f>
        <v>0</v>
      </c>
      <c r="B173">
        <f>PRINCIPAL!K167</f>
        <v>0</v>
      </c>
    </row>
    <row r="174" spans="1:2" x14ac:dyDescent="0.2">
      <c r="A174">
        <f>PRINCIPAL!C168</f>
        <v>0</v>
      </c>
      <c r="B174">
        <f>PRINCIPAL!K168</f>
        <v>0</v>
      </c>
    </row>
    <row r="175" spans="1:2" x14ac:dyDescent="0.2">
      <c r="A175">
        <f>PRINCIPAL!C169</f>
        <v>0</v>
      </c>
      <c r="B175">
        <f>PRINCIPAL!K169</f>
        <v>0</v>
      </c>
    </row>
    <row r="176" spans="1:2" x14ac:dyDescent="0.2">
      <c r="A176">
        <f>PRINCIPAL!C170</f>
        <v>0</v>
      </c>
      <c r="B176">
        <f>PRINCIPAL!K170</f>
        <v>0</v>
      </c>
    </row>
    <row r="177" spans="1:2" x14ac:dyDescent="0.2">
      <c r="A177">
        <f>PRINCIPAL!C171</f>
        <v>0</v>
      </c>
      <c r="B177">
        <f>PRINCIPAL!K171</f>
        <v>0</v>
      </c>
    </row>
    <row r="178" spans="1:2" x14ac:dyDescent="0.2">
      <c r="A178">
        <f>PRINCIPAL!C172</f>
        <v>0</v>
      </c>
      <c r="B178">
        <f>PRINCIPAL!K172</f>
        <v>0</v>
      </c>
    </row>
    <row r="179" spans="1:2" x14ac:dyDescent="0.2">
      <c r="A179">
        <f>PRINCIPAL!C173</f>
        <v>0</v>
      </c>
      <c r="B179">
        <f>PRINCIPAL!K173</f>
        <v>0</v>
      </c>
    </row>
    <row r="180" spans="1:2" x14ac:dyDescent="0.2">
      <c r="A180">
        <f>PRINCIPAL!C174</f>
        <v>0</v>
      </c>
      <c r="B180">
        <f>PRINCIPAL!K174</f>
        <v>0</v>
      </c>
    </row>
    <row r="181" spans="1:2" x14ac:dyDescent="0.2">
      <c r="A181">
        <f>PRINCIPAL!C175</f>
        <v>0</v>
      </c>
      <c r="B181">
        <f>PRINCIPAL!K175</f>
        <v>0</v>
      </c>
    </row>
    <row r="182" spans="1:2" x14ac:dyDescent="0.2">
      <c r="A182">
        <f>PRINCIPAL!C176</f>
        <v>0</v>
      </c>
      <c r="B182">
        <f>PRINCIPAL!K176</f>
        <v>0</v>
      </c>
    </row>
    <row r="183" spans="1:2" x14ac:dyDescent="0.2">
      <c r="A183">
        <f>PRINCIPAL!C177</f>
        <v>0</v>
      </c>
      <c r="B183">
        <f>PRINCIPAL!K177</f>
        <v>0</v>
      </c>
    </row>
    <row r="184" spans="1:2" x14ac:dyDescent="0.2">
      <c r="A184">
        <f>PRINCIPAL!C178</f>
        <v>0</v>
      </c>
      <c r="B184">
        <f>PRINCIPAL!K178</f>
        <v>0</v>
      </c>
    </row>
    <row r="185" spans="1:2" x14ac:dyDescent="0.2">
      <c r="A185">
        <f>PRINCIPAL!C179</f>
        <v>0</v>
      </c>
      <c r="B185">
        <f>PRINCIPAL!K179</f>
        <v>0</v>
      </c>
    </row>
    <row r="186" spans="1:2" x14ac:dyDescent="0.2">
      <c r="A186">
        <f>PRINCIPAL!C180</f>
        <v>0</v>
      </c>
      <c r="B186">
        <f>PRINCIPAL!K180</f>
        <v>0</v>
      </c>
    </row>
    <row r="187" spans="1:2" x14ac:dyDescent="0.2">
      <c r="A187">
        <f>PRINCIPAL!C181</f>
        <v>0</v>
      </c>
      <c r="B187">
        <f>PRINCIPAL!K181</f>
        <v>0</v>
      </c>
    </row>
    <row r="188" spans="1:2" x14ac:dyDescent="0.2">
      <c r="A188">
        <f>PRINCIPAL!C182</f>
        <v>0</v>
      </c>
      <c r="B188">
        <f>PRINCIPAL!K182</f>
        <v>0</v>
      </c>
    </row>
    <row r="189" spans="1:2" x14ac:dyDescent="0.2">
      <c r="A189">
        <f>PRINCIPAL!C183</f>
        <v>0</v>
      </c>
      <c r="B189">
        <f>PRINCIPAL!K183</f>
        <v>0</v>
      </c>
    </row>
    <row r="190" spans="1:2" x14ac:dyDescent="0.2">
      <c r="A190">
        <f>PRINCIPAL!C184</f>
        <v>0</v>
      </c>
      <c r="B190">
        <f>PRINCIPAL!K184</f>
        <v>0</v>
      </c>
    </row>
    <row r="191" spans="1:2" x14ac:dyDescent="0.2">
      <c r="A191">
        <f>PRINCIPAL!C185</f>
        <v>0</v>
      </c>
      <c r="B191">
        <f>PRINCIPAL!K185</f>
        <v>0</v>
      </c>
    </row>
    <row r="192" spans="1:2" x14ac:dyDescent="0.2">
      <c r="A192">
        <f>PRINCIPAL!C186</f>
        <v>0</v>
      </c>
      <c r="B192">
        <f>PRINCIPAL!K186</f>
        <v>0</v>
      </c>
    </row>
    <row r="193" spans="1:2" x14ac:dyDescent="0.2">
      <c r="A193">
        <f>PRINCIPAL!C187</f>
        <v>0</v>
      </c>
      <c r="B193">
        <f>PRINCIPAL!K187</f>
        <v>0</v>
      </c>
    </row>
    <row r="194" spans="1:2" x14ac:dyDescent="0.2">
      <c r="A194">
        <f>PRINCIPAL!C188</f>
        <v>0</v>
      </c>
      <c r="B194">
        <f>PRINCIPAL!K188</f>
        <v>0</v>
      </c>
    </row>
    <row r="195" spans="1:2" x14ac:dyDescent="0.2">
      <c r="A195">
        <f>PRINCIPAL!C189</f>
        <v>0</v>
      </c>
      <c r="B195">
        <f>PRINCIPAL!K189</f>
        <v>0</v>
      </c>
    </row>
    <row r="196" spans="1:2" x14ac:dyDescent="0.2">
      <c r="A196">
        <f>PRINCIPAL!C190</f>
        <v>0</v>
      </c>
      <c r="B196">
        <f>PRINCIPAL!K190</f>
        <v>0</v>
      </c>
    </row>
    <row r="197" spans="1:2" x14ac:dyDescent="0.2">
      <c r="A197">
        <f>PRINCIPAL!C191</f>
        <v>0</v>
      </c>
      <c r="B197">
        <f>PRINCIPAL!K191</f>
        <v>0</v>
      </c>
    </row>
    <row r="198" spans="1:2" x14ac:dyDescent="0.2">
      <c r="A198">
        <f>PRINCIPAL!C192</f>
        <v>0</v>
      </c>
      <c r="B198">
        <f>PRINCIPAL!K192</f>
        <v>0</v>
      </c>
    </row>
    <row r="199" spans="1:2" x14ac:dyDescent="0.2">
      <c r="A199">
        <f>PRINCIPAL!C193</f>
        <v>0</v>
      </c>
      <c r="B199">
        <f>PRINCIPAL!K193</f>
        <v>0</v>
      </c>
    </row>
    <row r="200" spans="1:2" x14ac:dyDescent="0.2">
      <c r="A200">
        <f>PRINCIPAL!C194</f>
        <v>0</v>
      </c>
      <c r="B200">
        <f>PRINCIPAL!K194</f>
        <v>0</v>
      </c>
    </row>
    <row r="201" spans="1:2" x14ac:dyDescent="0.2">
      <c r="A201">
        <f>PRINCIPAL!C195</f>
        <v>0</v>
      </c>
      <c r="B201">
        <f>PRINCIPAL!K195</f>
        <v>0</v>
      </c>
    </row>
    <row r="202" spans="1:2" x14ac:dyDescent="0.2">
      <c r="A202">
        <f>PRINCIPAL!C196</f>
        <v>0</v>
      </c>
      <c r="B202">
        <f>PRINCIPAL!K196</f>
        <v>0</v>
      </c>
    </row>
    <row r="203" spans="1:2" x14ac:dyDescent="0.2">
      <c r="A203">
        <f>PRINCIPAL!C197</f>
        <v>0</v>
      </c>
      <c r="B203">
        <f>PRINCIPAL!K197</f>
        <v>0</v>
      </c>
    </row>
    <row r="204" spans="1:2" x14ac:dyDescent="0.2">
      <c r="A204">
        <f>PRINCIPAL!C198</f>
        <v>0</v>
      </c>
      <c r="B204">
        <f>PRINCIPAL!K198</f>
        <v>0</v>
      </c>
    </row>
    <row r="205" spans="1:2" x14ac:dyDescent="0.2">
      <c r="A205">
        <f>PRINCIPAL!C199</f>
        <v>0</v>
      </c>
      <c r="B205">
        <f>PRINCIPAL!K199</f>
        <v>0</v>
      </c>
    </row>
    <row r="206" spans="1:2" x14ac:dyDescent="0.2">
      <c r="A206">
        <f>PRINCIPAL!C200</f>
        <v>0</v>
      </c>
      <c r="B206">
        <f>PRINCIPAL!K200</f>
        <v>0</v>
      </c>
    </row>
    <row r="207" spans="1:2" x14ac:dyDescent="0.2">
      <c r="A207">
        <f>PRINCIPAL!C201</f>
        <v>0</v>
      </c>
      <c r="B207">
        <f>PRINCIPAL!K201</f>
        <v>0</v>
      </c>
    </row>
    <row r="208" spans="1:2" x14ac:dyDescent="0.2">
      <c r="A208">
        <f>PRINCIPAL!C202</f>
        <v>0</v>
      </c>
      <c r="B208">
        <f>PRINCIPAL!K202</f>
        <v>0</v>
      </c>
    </row>
    <row r="209" spans="1:2" x14ac:dyDescent="0.2">
      <c r="A209">
        <f>PRINCIPAL!C203</f>
        <v>0</v>
      </c>
      <c r="B209">
        <f>PRINCIPAL!K203</f>
        <v>0</v>
      </c>
    </row>
    <row r="210" spans="1:2" x14ac:dyDescent="0.2">
      <c r="A210">
        <f>PRINCIPAL!C204</f>
        <v>0</v>
      </c>
      <c r="B210">
        <f>PRINCIPAL!K204</f>
        <v>0</v>
      </c>
    </row>
    <row r="211" spans="1:2" x14ac:dyDescent="0.2">
      <c r="A211">
        <f>PRINCIPAL!C205</f>
        <v>0</v>
      </c>
      <c r="B211">
        <f>PRINCIPAL!K205</f>
        <v>0</v>
      </c>
    </row>
    <row r="212" spans="1:2" x14ac:dyDescent="0.2">
      <c r="A212">
        <f>PRINCIPAL!C206</f>
        <v>0</v>
      </c>
      <c r="B212">
        <f>PRINCIPAL!K206</f>
        <v>0</v>
      </c>
    </row>
    <row r="213" spans="1:2" x14ac:dyDescent="0.2">
      <c r="A213">
        <f>PRINCIPAL!C207</f>
        <v>0</v>
      </c>
      <c r="B213">
        <f>PRINCIPAL!K207</f>
        <v>0</v>
      </c>
    </row>
    <row r="214" spans="1:2" x14ac:dyDescent="0.2">
      <c r="A214">
        <f>PRINCIPAL!C208</f>
        <v>0</v>
      </c>
      <c r="B214">
        <f>PRINCIPAL!K208</f>
        <v>0</v>
      </c>
    </row>
    <row r="215" spans="1:2" x14ac:dyDescent="0.2">
      <c r="A215">
        <f>PRINCIPAL!C209</f>
        <v>0</v>
      </c>
      <c r="B215">
        <f>PRINCIPAL!K209</f>
        <v>0</v>
      </c>
    </row>
    <row r="216" spans="1:2" x14ac:dyDescent="0.2">
      <c r="A216">
        <f>PRINCIPAL!C210</f>
        <v>0</v>
      </c>
      <c r="B216">
        <f>PRINCIPAL!K210</f>
        <v>0</v>
      </c>
    </row>
    <row r="217" spans="1:2" x14ac:dyDescent="0.2">
      <c r="A217">
        <f>PRINCIPAL!C211</f>
        <v>0</v>
      </c>
      <c r="B217">
        <f>PRINCIPAL!K211</f>
        <v>0</v>
      </c>
    </row>
    <row r="218" spans="1:2" x14ac:dyDescent="0.2">
      <c r="A218">
        <f>PRINCIPAL!C212</f>
        <v>0</v>
      </c>
      <c r="B218">
        <f>PRINCIPAL!K212</f>
        <v>0</v>
      </c>
    </row>
    <row r="219" spans="1:2" x14ac:dyDescent="0.2">
      <c r="A219">
        <f>PRINCIPAL!C213</f>
        <v>0</v>
      </c>
      <c r="B219">
        <f>PRINCIPAL!K213</f>
        <v>0</v>
      </c>
    </row>
    <row r="220" spans="1:2" x14ac:dyDescent="0.2">
      <c r="A220">
        <f>PRINCIPAL!C214</f>
        <v>0</v>
      </c>
      <c r="B220">
        <f>PRINCIPAL!K214</f>
        <v>0</v>
      </c>
    </row>
    <row r="221" spans="1:2" x14ac:dyDescent="0.2">
      <c r="A221">
        <f>PRINCIPAL!C215</f>
        <v>0</v>
      </c>
      <c r="B221">
        <f>PRINCIPAL!K215</f>
        <v>0</v>
      </c>
    </row>
    <row r="222" spans="1:2" x14ac:dyDescent="0.2">
      <c r="A222">
        <f>PRINCIPAL!C216</f>
        <v>0</v>
      </c>
      <c r="B222">
        <f>PRINCIPAL!K216</f>
        <v>0</v>
      </c>
    </row>
    <row r="223" spans="1:2" x14ac:dyDescent="0.2">
      <c r="A223">
        <f>PRINCIPAL!C217</f>
        <v>0</v>
      </c>
      <c r="B223">
        <f>PRINCIPAL!K217</f>
        <v>0</v>
      </c>
    </row>
    <row r="224" spans="1:2" x14ac:dyDescent="0.2">
      <c r="A224">
        <f>PRINCIPAL!C218</f>
        <v>0</v>
      </c>
      <c r="B224">
        <f>PRINCIPAL!K218</f>
        <v>0</v>
      </c>
    </row>
    <row r="225" spans="1:2" x14ac:dyDescent="0.2">
      <c r="A225">
        <f>PRINCIPAL!C219</f>
        <v>0</v>
      </c>
      <c r="B225">
        <f>PRINCIPAL!K219</f>
        <v>0</v>
      </c>
    </row>
    <row r="226" spans="1:2" x14ac:dyDescent="0.2">
      <c r="A226">
        <f>PRINCIPAL!C220</f>
        <v>0</v>
      </c>
      <c r="B226">
        <f>PRINCIPAL!K220</f>
        <v>0</v>
      </c>
    </row>
    <row r="227" spans="1:2" x14ac:dyDescent="0.2">
      <c r="A227">
        <f>PRINCIPAL!C221</f>
        <v>0</v>
      </c>
      <c r="B227">
        <f>PRINCIPAL!K221</f>
        <v>0</v>
      </c>
    </row>
    <row r="228" spans="1:2" x14ac:dyDescent="0.2">
      <c r="A228">
        <f>PRINCIPAL!C222</f>
        <v>0</v>
      </c>
      <c r="B228">
        <f>PRINCIPAL!K222</f>
        <v>0</v>
      </c>
    </row>
    <row r="229" spans="1:2" x14ac:dyDescent="0.2">
      <c r="A229">
        <f>PRINCIPAL!C223</f>
        <v>0</v>
      </c>
      <c r="B229">
        <f>PRINCIPAL!K223</f>
        <v>0</v>
      </c>
    </row>
    <row r="230" spans="1:2" x14ac:dyDescent="0.2">
      <c r="A230">
        <f>PRINCIPAL!C224</f>
        <v>0</v>
      </c>
      <c r="B230">
        <f>PRINCIPAL!K224</f>
        <v>0</v>
      </c>
    </row>
    <row r="231" spans="1:2" x14ac:dyDescent="0.2">
      <c r="A231">
        <f>PRINCIPAL!C225</f>
        <v>0</v>
      </c>
      <c r="B231">
        <f>PRINCIPAL!K225</f>
        <v>0</v>
      </c>
    </row>
    <row r="232" spans="1:2" x14ac:dyDescent="0.2">
      <c r="A232">
        <f>PRINCIPAL!C226</f>
        <v>0</v>
      </c>
      <c r="B232">
        <f>PRINCIPAL!K226</f>
        <v>0</v>
      </c>
    </row>
    <row r="233" spans="1:2" x14ac:dyDescent="0.2">
      <c r="A233">
        <f>PRINCIPAL!C227</f>
        <v>0</v>
      </c>
      <c r="B233">
        <f>PRINCIPAL!K227</f>
        <v>0</v>
      </c>
    </row>
    <row r="234" spans="1:2" x14ac:dyDescent="0.2">
      <c r="A234">
        <f>PRINCIPAL!C228</f>
        <v>0</v>
      </c>
      <c r="B234">
        <f>PRINCIPAL!K228</f>
        <v>0</v>
      </c>
    </row>
    <row r="235" spans="1:2" x14ac:dyDescent="0.2">
      <c r="A235">
        <f>PRINCIPAL!C229</f>
        <v>0</v>
      </c>
      <c r="B235">
        <f>PRINCIPAL!K229</f>
        <v>0</v>
      </c>
    </row>
    <row r="236" spans="1:2" x14ac:dyDescent="0.2">
      <c r="A236" t="e">
        <f>PRINCIPAL!#REF!</f>
        <v>#REF!</v>
      </c>
      <c r="B236" t="e">
        <f>PRINCIPAL!#REF!</f>
        <v>#REF!</v>
      </c>
    </row>
    <row r="237" spans="1:2" x14ac:dyDescent="0.2">
      <c r="A237">
        <f>PRINCIPAL!C230</f>
        <v>0</v>
      </c>
      <c r="B237">
        <f>PRINCIPAL!K230</f>
        <v>0</v>
      </c>
    </row>
    <row r="238" spans="1:2" x14ac:dyDescent="0.2">
      <c r="A238">
        <f>PRINCIPAL!C231</f>
        <v>0</v>
      </c>
      <c r="B238">
        <f>PRINCIPAL!K231</f>
        <v>0</v>
      </c>
    </row>
    <row r="239" spans="1:2" x14ac:dyDescent="0.2">
      <c r="A239">
        <f>PRINCIPAL!C232</f>
        <v>0</v>
      </c>
      <c r="B239">
        <f>PRINCIPAL!K232</f>
        <v>0</v>
      </c>
    </row>
    <row r="240" spans="1:2" x14ac:dyDescent="0.2">
      <c r="A240">
        <f>PRINCIPAL!C233</f>
        <v>0</v>
      </c>
      <c r="B240">
        <f>PRINCIPAL!K233</f>
        <v>0</v>
      </c>
    </row>
    <row r="241" spans="1:2" x14ac:dyDescent="0.2">
      <c r="A241">
        <f>PRINCIPAL!C234</f>
        <v>0</v>
      </c>
      <c r="B241">
        <f>PRINCIPAL!K234</f>
        <v>0</v>
      </c>
    </row>
    <row r="242" spans="1:2" x14ac:dyDescent="0.2">
      <c r="A242">
        <f>PRINCIPAL!C235</f>
        <v>0</v>
      </c>
      <c r="B242">
        <f>PRINCIPAL!K235</f>
        <v>0</v>
      </c>
    </row>
    <row r="243" spans="1:2" x14ac:dyDescent="0.2">
      <c r="A243">
        <f>PRINCIPAL!C236</f>
        <v>0</v>
      </c>
      <c r="B243">
        <f>PRINCIPAL!K236</f>
        <v>0</v>
      </c>
    </row>
    <row r="244" spans="1:2" x14ac:dyDescent="0.2">
      <c r="A244">
        <f>PRINCIPAL!C237</f>
        <v>0</v>
      </c>
      <c r="B244">
        <f>PRINCIPAL!K237</f>
        <v>0</v>
      </c>
    </row>
    <row r="245" spans="1:2" x14ac:dyDescent="0.2">
      <c r="A245">
        <f>PRINCIPAL!C238</f>
        <v>0</v>
      </c>
      <c r="B245">
        <f>PRINCIPAL!K238</f>
        <v>0</v>
      </c>
    </row>
    <row r="246" spans="1:2" x14ac:dyDescent="0.2">
      <c r="A246">
        <f>PRINCIPAL!C239</f>
        <v>0</v>
      </c>
      <c r="B246">
        <f>PRINCIPAL!K239</f>
        <v>0</v>
      </c>
    </row>
    <row r="247" spans="1:2" x14ac:dyDescent="0.2">
      <c r="A247">
        <f>PRINCIPAL!C240</f>
        <v>0</v>
      </c>
      <c r="B247">
        <f>PRINCIPAL!K240</f>
        <v>0</v>
      </c>
    </row>
    <row r="248" spans="1:2" x14ac:dyDescent="0.2">
      <c r="A248">
        <f>PRINCIPAL!C241</f>
        <v>0</v>
      </c>
      <c r="B248">
        <f>PRINCIPAL!K241</f>
        <v>0</v>
      </c>
    </row>
    <row r="249" spans="1:2" x14ac:dyDescent="0.2">
      <c r="A249">
        <f>PRINCIPAL!C242</f>
        <v>0</v>
      </c>
      <c r="B249">
        <f>PRINCIPAL!K242</f>
        <v>0</v>
      </c>
    </row>
    <row r="250" spans="1:2" x14ac:dyDescent="0.2">
      <c r="A250">
        <f>PRINCIPAL!C243</f>
        <v>0</v>
      </c>
      <c r="B250">
        <f>PRINCIPAL!K243</f>
        <v>0</v>
      </c>
    </row>
    <row r="251" spans="1:2" x14ac:dyDescent="0.2">
      <c r="A251">
        <f>PRINCIPAL!C244</f>
        <v>0</v>
      </c>
      <c r="B251">
        <f>PRINCIPAL!K244</f>
        <v>0</v>
      </c>
    </row>
    <row r="252" spans="1:2" x14ac:dyDescent="0.2">
      <c r="A252">
        <f>PRINCIPAL!C245</f>
        <v>0</v>
      </c>
      <c r="B252">
        <f>PRINCIPAL!K245</f>
        <v>0</v>
      </c>
    </row>
    <row r="253" spans="1:2" x14ac:dyDescent="0.2">
      <c r="A253">
        <f>PRINCIPAL!C246</f>
        <v>0</v>
      </c>
      <c r="B253">
        <f>PRINCIPAL!K246</f>
        <v>0</v>
      </c>
    </row>
    <row r="254" spans="1:2" x14ac:dyDescent="0.2">
      <c r="A254">
        <f>PRINCIPAL!C247</f>
        <v>0</v>
      </c>
      <c r="B254">
        <f>PRINCIPAL!K247</f>
        <v>0</v>
      </c>
    </row>
    <row r="255" spans="1:2" x14ac:dyDescent="0.2">
      <c r="A255">
        <f>PRINCIPAL!C248</f>
        <v>0</v>
      </c>
      <c r="B255">
        <f>PRINCIPAL!K248</f>
        <v>0</v>
      </c>
    </row>
    <row r="256" spans="1:2" x14ac:dyDescent="0.2">
      <c r="A256">
        <f>PRINCIPAL!C249</f>
        <v>0</v>
      </c>
      <c r="B256">
        <f>PRINCIPAL!K249</f>
        <v>0</v>
      </c>
    </row>
    <row r="257" spans="1:2" x14ac:dyDescent="0.2">
      <c r="A257">
        <f>PRINCIPAL!C250</f>
        <v>0</v>
      </c>
      <c r="B257">
        <f>PRINCIPAL!K250</f>
        <v>0</v>
      </c>
    </row>
    <row r="258" spans="1:2" x14ac:dyDescent="0.2">
      <c r="A258">
        <f>PRINCIPAL!C251</f>
        <v>0</v>
      </c>
      <c r="B258">
        <f>PRINCIPAL!K251</f>
        <v>0</v>
      </c>
    </row>
    <row r="259" spans="1:2" x14ac:dyDescent="0.2">
      <c r="A259">
        <f>PRINCIPAL!C252</f>
        <v>0</v>
      </c>
      <c r="B259">
        <f>PRINCIPAL!K252</f>
        <v>0</v>
      </c>
    </row>
    <row r="260" spans="1:2" x14ac:dyDescent="0.2">
      <c r="A260">
        <f>PRINCIPAL!C253</f>
        <v>0</v>
      </c>
      <c r="B260">
        <f>PRINCIPAL!K253</f>
        <v>0</v>
      </c>
    </row>
    <row r="261" spans="1:2" x14ac:dyDescent="0.2">
      <c r="A261">
        <f>PRINCIPAL!C254</f>
        <v>0</v>
      </c>
      <c r="B261">
        <f>PRINCIPAL!K254</f>
        <v>0</v>
      </c>
    </row>
    <row r="262" spans="1:2" x14ac:dyDescent="0.2">
      <c r="A262">
        <f>PRINCIPAL!C255</f>
        <v>0</v>
      </c>
      <c r="B262">
        <f>PRINCIPAL!K255</f>
        <v>0</v>
      </c>
    </row>
    <row r="263" spans="1:2" x14ac:dyDescent="0.2">
      <c r="A263">
        <f>PRINCIPAL!C256</f>
        <v>0</v>
      </c>
      <c r="B263">
        <f>PRINCIPAL!K256</f>
        <v>0</v>
      </c>
    </row>
    <row r="264" spans="1:2" x14ac:dyDescent="0.2">
      <c r="A264">
        <f>PRINCIPAL!C257</f>
        <v>0</v>
      </c>
      <c r="B264">
        <f>PRINCIPAL!K257</f>
        <v>0</v>
      </c>
    </row>
    <row r="265" spans="1:2" x14ac:dyDescent="0.2">
      <c r="A265">
        <f>PRINCIPAL!C258</f>
        <v>0</v>
      </c>
      <c r="B265">
        <f>PRINCIPAL!K258</f>
        <v>0</v>
      </c>
    </row>
    <row r="266" spans="1:2" x14ac:dyDescent="0.2">
      <c r="A266">
        <f>PRINCIPAL!C259</f>
        <v>0</v>
      </c>
      <c r="B266">
        <f>PRINCIPAL!K259</f>
        <v>0</v>
      </c>
    </row>
    <row r="267" spans="1:2" x14ac:dyDescent="0.2">
      <c r="A267">
        <f>PRINCIPAL!C260</f>
        <v>0</v>
      </c>
      <c r="B267">
        <f>PRINCIPAL!K260</f>
        <v>0</v>
      </c>
    </row>
    <row r="268" spans="1:2" x14ac:dyDescent="0.2">
      <c r="A268">
        <f>PRINCIPAL!C261</f>
        <v>0</v>
      </c>
      <c r="B268">
        <f>PRINCIPAL!K261</f>
        <v>0</v>
      </c>
    </row>
    <row r="269" spans="1:2" x14ac:dyDescent="0.2">
      <c r="A269">
        <f>PRINCIPAL!C262</f>
        <v>0</v>
      </c>
      <c r="B269">
        <f>PRINCIPAL!K262</f>
        <v>0</v>
      </c>
    </row>
    <row r="270" spans="1:2" x14ac:dyDescent="0.2">
      <c r="A270">
        <f>PRINCIPAL!C263</f>
        <v>0</v>
      </c>
      <c r="B270">
        <f>PRINCIPAL!K263</f>
        <v>0</v>
      </c>
    </row>
    <row r="271" spans="1:2" x14ac:dyDescent="0.2">
      <c r="A271">
        <f>PRINCIPAL!C264</f>
        <v>0</v>
      </c>
      <c r="B271">
        <f>PRINCIPAL!K264</f>
        <v>0</v>
      </c>
    </row>
    <row r="272" spans="1:2" x14ac:dyDescent="0.2">
      <c r="A272">
        <f>PRINCIPAL!C265</f>
        <v>0</v>
      </c>
      <c r="B272">
        <f>PRINCIPAL!K265</f>
        <v>0</v>
      </c>
    </row>
    <row r="273" spans="1:2" x14ac:dyDescent="0.2">
      <c r="A273">
        <f>PRINCIPAL!C266</f>
        <v>0</v>
      </c>
      <c r="B273">
        <f>PRINCIPAL!K266</f>
        <v>0</v>
      </c>
    </row>
    <row r="274" spans="1:2" x14ac:dyDescent="0.2">
      <c r="A274">
        <f>PRINCIPAL!C267</f>
        <v>0</v>
      </c>
      <c r="B274">
        <f>PRINCIPAL!K267</f>
        <v>0</v>
      </c>
    </row>
    <row r="275" spans="1:2" x14ac:dyDescent="0.2">
      <c r="A275">
        <f>PRINCIPAL!C268</f>
        <v>0</v>
      </c>
      <c r="B275">
        <f>PRINCIPAL!K268</f>
        <v>0</v>
      </c>
    </row>
    <row r="276" spans="1:2" x14ac:dyDescent="0.2">
      <c r="A276">
        <f>PRINCIPAL!C269</f>
        <v>0</v>
      </c>
      <c r="B276">
        <f>PRINCIPAL!K269</f>
        <v>0</v>
      </c>
    </row>
    <row r="277" spans="1:2" x14ac:dyDescent="0.2">
      <c r="A277">
        <f>PRINCIPAL!C270</f>
        <v>0</v>
      </c>
      <c r="B277">
        <f>PRINCIPAL!K270</f>
        <v>0</v>
      </c>
    </row>
    <row r="278" spans="1:2" x14ac:dyDescent="0.2">
      <c r="A278">
        <f>PRINCIPAL!C271</f>
        <v>0</v>
      </c>
      <c r="B278">
        <f>PRINCIPAL!K271</f>
        <v>0</v>
      </c>
    </row>
    <row r="279" spans="1:2" x14ac:dyDescent="0.2">
      <c r="A279">
        <f>PRINCIPAL!C272</f>
        <v>0</v>
      </c>
      <c r="B279">
        <f>PRINCIPAL!K272</f>
        <v>0</v>
      </c>
    </row>
    <row r="280" spans="1:2" x14ac:dyDescent="0.2">
      <c r="A280">
        <f>PRINCIPAL!C273</f>
        <v>0</v>
      </c>
      <c r="B280">
        <f>PRINCIPAL!K273</f>
        <v>0</v>
      </c>
    </row>
    <row r="281" spans="1:2" x14ac:dyDescent="0.2">
      <c r="A281">
        <f>PRINCIPAL!C274</f>
        <v>0</v>
      </c>
      <c r="B281">
        <f>PRINCIPAL!K274</f>
        <v>0</v>
      </c>
    </row>
    <row r="282" spans="1:2" x14ac:dyDescent="0.2">
      <c r="A282">
        <f>PRINCIPAL!C275</f>
        <v>0</v>
      </c>
      <c r="B282">
        <f>PRINCIPAL!K275</f>
        <v>0</v>
      </c>
    </row>
    <row r="283" spans="1:2" x14ac:dyDescent="0.2">
      <c r="A283">
        <f>PRINCIPAL!C276</f>
        <v>0</v>
      </c>
      <c r="B283">
        <f>PRINCIPAL!K276</f>
        <v>0</v>
      </c>
    </row>
    <row r="284" spans="1:2" x14ac:dyDescent="0.2">
      <c r="A284">
        <f>PRINCIPAL!C277</f>
        <v>0</v>
      </c>
      <c r="B284">
        <f>PRINCIPAL!K277</f>
        <v>0</v>
      </c>
    </row>
    <row r="285" spans="1:2" x14ac:dyDescent="0.2">
      <c r="A285">
        <f>PRINCIPAL!C278</f>
        <v>0</v>
      </c>
      <c r="B285">
        <f>PRINCIPAL!K278</f>
        <v>0</v>
      </c>
    </row>
    <row r="286" spans="1:2" x14ac:dyDescent="0.2">
      <c r="A286">
        <f>PRINCIPAL!C279</f>
        <v>0</v>
      </c>
      <c r="B286">
        <f>PRINCIPAL!K279</f>
        <v>0</v>
      </c>
    </row>
    <row r="287" spans="1:2" x14ac:dyDescent="0.2">
      <c r="A287">
        <f>PRINCIPAL!C280</f>
        <v>0</v>
      </c>
      <c r="B287">
        <f>PRINCIPAL!K280</f>
        <v>0</v>
      </c>
    </row>
    <row r="288" spans="1:2" x14ac:dyDescent="0.2">
      <c r="A288">
        <f>PRINCIPAL!C281</f>
        <v>0</v>
      </c>
      <c r="B288">
        <f>PRINCIPAL!K281</f>
        <v>0</v>
      </c>
    </row>
    <row r="289" spans="1:2" x14ac:dyDescent="0.2">
      <c r="A289">
        <f>PRINCIPAL!C282</f>
        <v>0</v>
      </c>
      <c r="B289">
        <f>PRINCIPAL!K282</f>
        <v>0</v>
      </c>
    </row>
    <row r="290" spans="1:2" x14ac:dyDescent="0.2">
      <c r="A290">
        <f>PRINCIPAL!C283</f>
        <v>0</v>
      </c>
      <c r="B290">
        <f>PRINCIPAL!K283</f>
        <v>0</v>
      </c>
    </row>
    <row r="291" spans="1:2" x14ac:dyDescent="0.2">
      <c r="A291" t="e">
        <f>PRINCIPAL!#REF!</f>
        <v>#REF!</v>
      </c>
      <c r="B291" t="e">
        <f>PRINCIPAL!#REF!</f>
        <v>#REF!</v>
      </c>
    </row>
    <row r="292" spans="1:2" x14ac:dyDescent="0.2">
      <c r="A292">
        <f>PRINCIPAL!C284</f>
        <v>0</v>
      </c>
      <c r="B292">
        <f>PRINCIPAL!K284</f>
        <v>0</v>
      </c>
    </row>
    <row r="293" spans="1:2" x14ac:dyDescent="0.2">
      <c r="A293">
        <f>PRINCIPAL!C285</f>
        <v>0</v>
      </c>
      <c r="B293">
        <f>PRINCIPAL!K285</f>
        <v>0</v>
      </c>
    </row>
    <row r="294" spans="1:2" x14ac:dyDescent="0.2">
      <c r="A294">
        <f>PRINCIPAL!C286</f>
        <v>0</v>
      </c>
      <c r="B294">
        <f>PRINCIPAL!K286</f>
        <v>0</v>
      </c>
    </row>
    <row r="295" spans="1:2" x14ac:dyDescent="0.2">
      <c r="A295">
        <f>PRINCIPAL!C287</f>
        <v>0</v>
      </c>
      <c r="B295">
        <f>PRINCIPAL!K287</f>
        <v>0</v>
      </c>
    </row>
    <row r="296" spans="1:2" x14ac:dyDescent="0.2">
      <c r="A296">
        <f>PRINCIPAL!C288</f>
        <v>0</v>
      </c>
      <c r="B296">
        <f>PRINCIPAL!K288</f>
        <v>0</v>
      </c>
    </row>
    <row r="297" spans="1:2" x14ac:dyDescent="0.2">
      <c r="A297">
        <f>PRINCIPAL!C289</f>
        <v>0</v>
      </c>
      <c r="B297">
        <f>PRINCIPAL!K289</f>
        <v>0</v>
      </c>
    </row>
    <row r="298" spans="1:2" x14ac:dyDescent="0.2">
      <c r="A298">
        <f>PRINCIPAL!C290</f>
        <v>0</v>
      </c>
      <c r="B298">
        <f>PRINCIPAL!K290</f>
        <v>0</v>
      </c>
    </row>
    <row r="299" spans="1:2" x14ac:dyDescent="0.2">
      <c r="A299">
        <f>PRINCIPAL!C291</f>
        <v>0</v>
      </c>
      <c r="B299">
        <f>PRINCIPAL!K291</f>
        <v>0</v>
      </c>
    </row>
    <row r="300" spans="1:2" x14ac:dyDescent="0.2">
      <c r="A300">
        <f>PRINCIPAL!C292</f>
        <v>0</v>
      </c>
      <c r="B300">
        <f>PRINCIPAL!K292</f>
        <v>0</v>
      </c>
    </row>
    <row r="301" spans="1:2" x14ac:dyDescent="0.2">
      <c r="A301">
        <f>PRINCIPAL!C293</f>
        <v>0</v>
      </c>
      <c r="B301">
        <f>PRINCIPAL!K293</f>
        <v>0</v>
      </c>
    </row>
    <row r="302" spans="1:2" x14ac:dyDescent="0.2">
      <c r="A302">
        <f>PRINCIPAL!C294</f>
        <v>0</v>
      </c>
      <c r="B302">
        <f>PRINCIPAL!K294</f>
        <v>0</v>
      </c>
    </row>
    <row r="303" spans="1:2" x14ac:dyDescent="0.2">
      <c r="A303">
        <f>PRINCIPAL!C295</f>
        <v>0</v>
      </c>
      <c r="B303">
        <f>PRINCIPAL!K295</f>
        <v>0</v>
      </c>
    </row>
    <row r="304" spans="1:2" x14ac:dyDescent="0.2">
      <c r="A304">
        <f>PRINCIPAL!C296</f>
        <v>0</v>
      </c>
      <c r="B304">
        <f>PRINCIPAL!K296</f>
        <v>0</v>
      </c>
    </row>
    <row r="305" spans="1:2" x14ac:dyDescent="0.2">
      <c r="A305">
        <f>PRINCIPAL!C297</f>
        <v>0</v>
      </c>
      <c r="B305">
        <f>PRINCIPAL!K297</f>
        <v>0</v>
      </c>
    </row>
    <row r="306" spans="1:2" x14ac:dyDescent="0.2">
      <c r="A306">
        <f>PRINCIPAL!C298</f>
        <v>0</v>
      </c>
      <c r="B306">
        <f>PRINCIPAL!K298</f>
        <v>0</v>
      </c>
    </row>
    <row r="307" spans="1:2" x14ac:dyDescent="0.2">
      <c r="A307">
        <f>PRINCIPAL!C299</f>
        <v>0</v>
      </c>
      <c r="B307">
        <f>PRINCIPAL!K299</f>
        <v>0</v>
      </c>
    </row>
    <row r="308" spans="1:2" x14ac:dyDescent="0.2">
      <c r="A308">
        <f>PRINCIPAL!C300</f>
        <v>0</v>
      </c>
      <c r="B308">
        <f>PRINCIPAL!K300</f>
        <v>0</v>
      </c>
    </row>
    <row r="309" spans="1:2" x14ac:dyDescent="0.2">
      <c r="A309">
        <f>PRINCIPAL!C301</f>
        <v>0</v>
      </c>
      <c r="B309">
        <f>PRINCIPAL!K301</f>
        <v>0</v>
      </c>
    </row>
    <row r="310" spans="1:2" x14ac:dyDescent="0.2">
      <c r="A310">
        <f>PRINCIPAL!C302</f>
        <v>0</v>
      </c>
      <c r="B310">
        <f>PRINCIPAL!K302</f>
        <v>0</v>
      </c>
    </row>
    <row r="311" spans="1:2" x14ac:dyDescent="0.2">
      <c r="A311">
        <f>PRINCIPAL!C303</f>
        <v>0</v>
      </c>
      <c r="B311">
        <f>PRINCIPAL!K303</f>
        <v>0</v>
      </c>
    </row>
    <row r="312" spans="1:2" x14ac:dyDescent="0.2">
      <c r="A312">
        <f>PRINCIPAL!C304</f>
        <v>0</v>
      </c>
      <c r="B312">
        <f>PRINCIPAL!K304</f>
        <v>0</v>
      </c>
    </row>
    <row r="313" spans="1:2" x14ac:dyDescent="0.2">
      <c r="A313">
        <f>PRINCIPAL!C305</f>
        <v>0</v>
      </c>
      <c r="B313">
        <f>PRINCIPAL!K305</f>
        <v>0</v>
      </c>
    </row>
    <row r="314" spans="1:2" x14ac:dyDescent="0.2">
      <c r="A314">
        <f>PRINCIPAL!C306</f>
        <v>0</v>
      </c>
      <c r="B314">
        <f>PRINCIPAL!K306</f>
        <v>0</v>
      </c>
    </row>
    <row r="315" spans="1:2" x14ac:dyDescent="0.2">
      <c r="A315">
        <f>PRINCIPAL!C307</f>
        <v>0</v>
      </c>
      <c r="B315">
        <f>PRINCIPAL!K307</f>
        <v>0</v>
      </c>
    </row>
    <row r="316" spans="1:2" x14ac:dyDescent="0.2">
      <c r="A316">
        <f>PRINCIPAL!C308</f>
        <v>0</v>
      </c>
      <c r="B316">
        <f>PRINCIPAL!K308</f>
        <v>0</v>
      </c>
    </row>
    <row r="317" spans="1:2" x14ac:dyDescent="0.2">
      <c r="A317">
        <f>PRINCIPAL!C309</f>
        <v>0</v>
      </c>
      <c r="B317">
        <f>PRINCIPAL!K309</f>
        <v>0</v>
      </c>
    </row>
    <row r="318" spans="1:2" x14ac:dyDescent="0.2">
      <c r="A318">
        <f>PRINCIPAL!C310</f>
        <v>0</v>
      </c>
      <c r="B318">
        <f>PRINCIPAL!K310</f>
        <v>0</v>
      </c>
    </row>
    <row r="319" spans="1:2" x14ac:dyDescent="0.2">
      <c r="A319">
        <f>PRINCIPAL!C311</f>
        <v>0</v>
      </c>
      <c r="B319">
        <f>PRINCIPAL!K311</f>
        <v>0</v>
      </c>
    </row>
    <row r="320" spans="1:2" x14ac:dyDescent="0.2">
      <c r="A320">
        <f>PRINCIPAL!C312</f>
        <v>0</v>
      </c>
      <c r="B320">
        <f>PRINCIPAL!K312</f>
        <v>0</v>
      </c>
    </row>
    <row r="321" spans="1:2" x14ac:dyDescent="0.2">
      <c r="A321">
        <f>PRINCIPAL!C313</f>
        <v>0</v>
      </c>
      <c r="B321">
        <f>PRINCIPAL!K313</f>
        <v>0</v>
      </c>
    </row>
    <row r="322" spans="1:2" x14ac:dyDescent="0.2">
      <c r="A322">
        <f>PRINCIPAL!C314</f>
        <v>0</v>
      </c>
      <c r="B322">
        <f>PRINCIPAL!K314</f>
        <v>0</v>
      </c>
    </row>
    <row r="323" spans="1:2" x14ac:dyDescent="0.2">
      <c r="A323">
        <f>PRINCIPAL!C315</f>
        <v>0</v>
      </c>
      <c r="B323">
        <f>PRINCIPAL!K315</f>
        <v>0</v>
      </c>
    </row>
    <row r="324" spans="1:2" x14ac:dyDescent="0.2">
      <c r="A324">
        <f>PRINCIPAL!C316</f>
        <v>0</v>
      </c>
      <c r="B324">
        <f>PRINCIPAL!K316</f>
        <v>0</v>
      </c>
    </row>
    <row r="325" spans="1:2" x14ac:dyDescent="0.2">
      <c r="A325">
        <f>PRINCIPAL!C317</f>
        <v>0</v>
      </c>
      <c r="B325">
        <f>PRINCIPAL!K317</f>
        <v>0</v>
      </c>
    </row>
    <row r="326" spans="1:2" x14ac:dyDescent="0.2">
      <c r="A326">
        <f>PRINCIPAL!C318</f>
        <v>0</v>
      </c>
      <c r="B326">
        <f>PRINCIPAL!K318</f>
        <v>0</v>
      </c>
    </row>
    <row r="327" spans="1:2" x14ac:dyDescent="0.2">
      <c r="A327">
        <f>PRINCIPAL!C319</f>
        <v>0</v>
      </c>
      <c r="B327">
        <f>PRINCIPAL!K319</f>
        <v>0</v>
      </c>
    </row>
    <row r="328" spans="1:2" x14ac:dyDescent="0.2">
      <c r="A328">
        <f>PRINCIPAL!C320</f>
        <v>0</v>
      </c>
      <c r="B328">
        <f>PRINCIPAL!K320</f>
        <v>0</v>
      </c>
    </row>
    <row r="329" spans="1:2" x14ac:dyDescent="0.2">
      <c r="A329">
        <f>PRINCIPAL!C321</f>
        <v>0</v>
      </c>
      <c r="B329">
        <f>PRINCIPAL!K321</f>
        <v>0</v>
      </c>
    </row>
    <row r="330" spans="1:2" x14ac:dyDescent="0.2">
      <c r="A330">
        <f>PRINCIPAL!C322</f>
        <v>0</v>
      </c>
      <c r="B330">
        <f>PRINCIPAL!K322</f>
        <v>0</v>
      </c>
    </row>
    <row r="331" spans="1:2" x14ac:dyDescent="0.2">
      <c r="A331">
        <f>PRINCIPAL!C323</f>
        <v>0</v>
      </c>
      <c r="B331">
        <f>PRINCIPAL!K323</f>
        <v>0</v>
      </c>
    </row>
    <row r="332" spans="1:2" x14ac:dyDescent="0.2">
      <c r="A332">
        <f>PRINCIPAL!C324</f>
        <v>0</v>
      </c>
      <c r="B332">
        <f>PRINCIPAL!K324</f>
        <v>0</v>
      </c>
    </row>
    <row r="333" spans="1:2" x14ac:dyDescent="0.2">
      <c r="A333">
        <f>PRINCIPAL!C325</f>
        <v>0</v>
      </c>
      <c r="B333">
        <f>PRINCIPAL!K325</f>
        <v>0</v>
      </c>
    </row>
    <row r="334" spans="1:2" x14ac:dyDescent="0.2">
      <c r="A334">
        <f>PRINCIPAL!C326</f>
        <v>0</v>
      </c>
      <c r="B334">
        <f>PRINCIPAL!K326</f>
        <v>0</v>
      </c>
    </row>
    <row r="335" spans="1:2" x14ac:dyDescent="0.2">
      <c r="A335">
        <f>PRINCIPAL!C327</f>
        <v>0</v>
      </c>
      <c r="B335">
        <f>PRINCIPAL!K327</f>
        <v>0</v>
      </c>
    </row>
    <row r="336" spans="1:2" x14ac:dyDescent="0.2">
      <c r="A336">
        <f>PRINCIPAL!C328</f>
        <v>0</v>
      </c>
      <c r="B336">
        <f>PRINCIPAL!K328</f>
        <v>0</v>
      </c>
    </row>
    <row r="337" spans="1:2" x14ac:dyDescent="0.2">
      <c r="A337">
        <f>PRINCIPAL!C329</f>
        <v>0</v>
      </c>
      <c r="B337">
        <f>PRINCIPAL!K329</f>
        <v>0</v>
      </c>
    </row>
    <row r="338" spans="1:2" x14ac:dyDescent="0.2">
      <c r="A338">
        <f>PRINCIPAL!C330</f>
        <v>0</v>
      </c>
      <c r="B338">
        <f>PRINCIPAL!K330</f>
        <v>0</v>
      </c>
    </row>
    <row r="339" spans="1:2" x14ac:dyDescent="0.2">
      <c r="A339">
        <f>PRINCIPAL!C331</f>
        <v>0</v>
      </c>
      <c r="B339">
        <f>PRINCIPAL!K331</f>
        <v>0</v>
      </c>
    </row>
    <row r="340" spans="1:2" x14ac:dyDescent="0.2">
      <c r="A340">
        <f>PRINCIPAL!C332</f>
        <v>0</v>
      </c>
      <c r="B340">
        <f>PRINCIPAL!K332</f>
        <v>0</v>
      </c>
    </row>
    <row r="341" spans="1:2" x14ac:dyDescent="0.2">
      <c r="A341">
        <f>PRINCIPAL!C333</f>
        <v>0</v>
      </c>
      <c r="B341">
        <f>PRINCIPAL!K333</f>
        <v>0</v>
      </c>
    </row>
    <row r="342" spans="1:2" x14ac:dyDescent="0.2">
      <c r="A342">
        <f>PRINCIPAL!C334</f>
        <v>0</v>
      </c>
      <c r="B342">
        <f>PRINCIPAL!K334</f>
        <v>0</v>
      </c>
    </row>
    <row r="343" spans="1:2" x14ac:dyDescent="0.2">
      <c r="A343">
        <f>PRINCIPAL!C335</f>
        <v>0</v>
      </c>
      <c r="B343">
        <f>PRINCIPAL!K335</f>
        <v>0</v>
      </c>
    </row>
    <row r="344" spans="1:2" x14ac:dyDescent="0.2">
      <c r="A344">
        <f>PRINCIPAL!C336</f>
        <v>0</v>
      </c>
      <c r="B344">
        <f>PRINCIPAL!K336</f>
        <v>0</v>
      </c>
    </row>
    <row r="345" spans="1:2" x14ac:dyDescent="0.2">
      <c r="A345">
        <f>PRINCIPAL!C337</f>
        <v>0</v>
      </c>
      <c r="B345">
        <f>PRINCIPAL!K337</f>
        <v>0</v>
      </c>
    </row>
    <row r="346" spans="1:2" x14ac:dyDescent="0.2">
      <c r="A346">
        <f>PRINCIPAL!C338</f>
        <v>0</v>
      </c>
      <c r="B346">
        <f>PRINCIPAL!K338</f>
        <v>0</v>
      </c>
    </row>
    <row r="347" spans="1:2" x14ac:dyDescent="0.2">
      <c r="A347">
        <f>PRINCIPAL!C339</f>
        <v>0</v>
      </c>
      <c r="B347">
        <f>PRINCIPAL!K339</f>
        <v>0</v>
      </c>
    </row>
    <row r="348" spans="1:2" x14ac:dyDescent="0.2">
      <c r="A348">
        <f>PRINCIPAL!C340</f>
        <v>0</v>
      </c>
      <c r="B348">
        <f>PRINCIPAL!K340</f>
        <v>0</v>
      </c>
    </row>
    <row r="349" spans="1:2" x14ac:dyDescent="0.2">
      <c r="A349">
        <f>PRINCIPAL!C341</f>
        <v>0</v>
      </c>
      <c r="B349">
        <f>PRINCIPAL!K341</f>
        <v>0</v>
      </c>
    </row>
    <row r="350" spans="1:2" x14ac:dyDescent="0.2">
      <c r="A350">
        <f>PRINCIPAL!C342</f>
        <v>0</v>
      </c>
      <c r="B350">
        <f>PRINCIPAL!K342</f>
        <v>0</v>
      </c>
    </row>
    <row r="351" spans="1:2" x14ac:dyDescent="0.2">
      <c r="A351">
        <f>PRINCIPAL!C343</f>
        <v>0</v>
      </c>
      <c r="B351">
        <f>PRINCIPAL!K343</f>
        <v>0</v>
      </c>
    </row>
    <row r="352" spans="1:2" x14ac:dyDescent="0.2">
      <c r="A352">
        <f>PRINCIPAL!C344</f>
        <v>0</v>
      </c>
      <c r="B352">
        <f>PRINCIPAL!K344</f>
        <v>0</v>
      </c>
    </row>
    <row r="353" spans="1:2" x14ac:dyDescent="0.2">
      <c r="A353">
        <f>PRINCIPAL!C345</f>
        <v>0</v>
      </c>
      <c r="B353">
        <f>PRINCIPAL!K345</f>
        <v>0</v>
      </c>
    </row>
    <row r="354" spans="1:2" x14ac:dyDescent="0.2">
      <c r="A354">
        <f>PRINCIPAL!C346</f>
        <v>0</v>
      </c>
      <c r="B354">
        <f>PRINCIPAL!K346</f>
        <v>0</v>
      </c>
    </row>
    <row r="355" spans="1:2" x14ac:dyDescent="0.2">
      <c r="A355">
        <f>PRINCIPAL!C347</f>
        <v>0</v>
      </c>
      <c r="B355">
        <f>PRINCIPAL!K347</f>
        <v>0</v>
      </c>
    </row>
    <row r="356" spans="1:2" x14ac:dyDescent="0.2">
      <c r="A356">
        <f>PRINCIPAL!C348</f>
        <v>0</v>
      </c>
      <c r="B356">
        <f>PRINCIPAL!K348</f>
        <v>0</v>
      </c>
    </row>
    <row r="357" spans="1:2" x14ac:dyDescent="0.2">
      <c r="A357">
        <f>PRINCIPAL!C349</f>
        <v>0</v>
      </c>
      <c r="B357">
        <f>PRINCIPAL!K349</f>
        <v>0</v>
      </c>
    </row>
    <row r="358" spans="1:2" x14ac:dyDescent="0.2">
      <c r="A358">
        <f>PRINCIPAL!C350</f>
        <v>0</v>
      </c>
      <c r="B358">
        <f>PRINCIPAL!K350</f>
        <v>0</v>
      </c>
    </row>
    <row r="359" spans="1:2" x14ac:dyDescent="0.2">
      <c r="A359">
        <f>PRINCIPAL!C351</f>
        <v>0</v>
      </c>
      <c r="B359">
        <f>PRINCIPAL!K351</f>
        <v>0</v>
      </c>
    </row>
    <row r="360" spans="1:2" x14ac:dyDescent="0.2">
      <c r="A360">
        <f>PRINCIPAL!C352</f>
        <v>0</v>
      </c>
      <c r="B360">
        <f>PRINCIPAL!K352</f>
        <v>0</v>
      </c>
    </row>
    <row r="361" spans="1:2" x14ac:dyDescent="0.2">
      <c r="A361">
        <f>PRINCIPAL!C353</f>
        <v>0</v>
      </c>
      <c r="B361">
        <f>PRINCIPAL!K353</f>
        <v>0</v>
      </c>
    </row>
    <row r="362" spans="1:2" x14ac:dyDescent="0.2">
      <c r="A362">
        <f>PRINCIPAL!C354</f>
        <v>0</v>
      </c>
      <c r="B362">
        <f>PRINCIPAL!K354</f>
        <v>0</v>
      </c>
    </row>
    <row r="363" spans="1:2" x14ac:dyDescent="0.2">
      <c r="A363" t="e">
        <f>PRINCIPAL!#REF!</f>
        <v>#REF!</v>
      </c>
      <c r="B363" t="e">
        <f>PRINCIPAL!#REF!</f>
        <v>#REF!</v>
      </c>
    </row>
    <row r="364" spans="1:2" x14ac:dyDescent="0.2">
      <c r="A364">
        <f>PRINCIPAL!C355</f>
        <v>0</v>
      </c>
      <c r="B364">
        <f>PRINCIPAL!K355</f>
        <v>0</v>
      </c>
    </row>
    <row r="365" spans="1:2" x14ac:dyDescent="0.2">
      <c r="A365">
        <f>PRINCIPAL!C356</f>
        <v>0</v>
      </c>
      <c r="B365">
        <f>PRINCIPAL!K356</f>
        <v>0</v>
      </c>
    </row>
    <row r="366" spans="1:2" x14ac:dyDescent="0.2">
      <c r="A366">
        <f>PRINCIPAL!C357</f>
        <v>0</v>
      </c>
      <c r="B366">
        <f>PRINCIPAL!K357</f>
        <v>0</v>
      </c>
    </row>
    <row r="367" spans="1:2" x14ac:dyDescent="0.2">
      <c r="A367">
        <f>PRINCIPAL!C358</f>
        <v>0</v>
      </c>
      <c r="B367">
        <f>PRINCIPAL!K358</f>
        <v>0</v>
      </c>
    </row>
    <row r="368" spans="1:2" x14ac:dyDescent="0.2">
      <c r="A368">
        <f>PRINCIPAL!C359</f>
        <v>0</v>
      </c>
      <c r="B368">
        <f>PRINCIPAL!K359</f>
        <v>0</v>
      </c>
    </row>
    <row r="369" spans="1:2" x14ac:dyDescent="0.2">
      <c r="A369">
        <f>PRINCIPAL!C360</f>
        <v>0</v>
      </c>
      <c r="B369">
        <f>PRINCIPAL!K360</f>
        <v>0</v>
      </c>
    </row>
    <row r="370" spans="1:2" x14ac:dyDescent="0.2">
      <c r="A370">
        <f>PRINCIPAL!C361</f>
        <v>0</v>
      </c>
      <c r="B370">
        <f>PRINCIPAL!K361</f>
        <v>0</v>
      </c>
    </row>
    <row r="371" spans="1:2" x14ac:dyDescent="0.2">
      <c r="A371">
        <f>PRINCIPAL!C362</f>
        <v>0</v>
      </c>
      <c r="B371">
        <f>PRINCIPAL!K362</f>
        <v>0</v>
      </c>
    </row>
    <row r="372" spans="1:2" x14ac:dyDescent="0.2">
      <c r="A372">
        <f>PRINCIPAL!C363</f>
        <v>0</v>
      </c>
      <c r="B372">
        <f>PRINCIPAL!K363</f>
        <v>0</v>
      </c>
    </row>
    <row r="373" spans="1:2" x14ac:dyDescent="0.2">
      <c r="A373">
        <f>PRINCIPAL!C364</f>
        <v>0</v>
      </c>
      <c r="B373">
        <f>PRINCIPAL!K364</f>
        <v>0</v>
      </c>
    </row>
    <row r="374" spans="1:2" x14ac:dyDescent="0.2">
      <c r="A374">
        <f>PRINCIPAL!C365</f>
        <v>0</v>
      </c>
      <c r="B374">
        <f>PRINCIPAL!K365</f>
        <v>0</v>
      </c>
    </row>
    <row r="375" spans="1:2" x14ac:dyDescent="0.2">
      <c r="A375">
        <f>PRINCIPAL!C366</f>
        <v>0</v>
      </c>
      <c r="B375">
        <f>PRINCIPAL!K366</f>
        <v>0</v>
      </c>
    </row>
    <row r="376" spans="1:2" x14ac:dyDescent="0.2">
      <c r="A376">
        <f>PRINCIPAL!C367</f>
        <v>0</v>
      </c>
      <c r="B376">
        <f>PRINCIPAL!K367</f>
        <v>0</v>
      </c>
    </row>
    <row r="377" spans="1:2" x14ac:dyDescent="0.2">
      <c r="A377">
        <f>PRINCIPAL!C368</f>
        <v>0</v>
      </c>
      <c r="B377">
        <f>PRINCIPAL!K368</f>
        <v>0</v>
      </c>
    </row>
    <row r="378" spans="1:2" x14ac:dyDescent="0.2">
      <c r="A378">
        <f>PRINCIPAL!C369</f>
        <v>0</v>
      </c>
      <c r="B378">
        <f>PRINCIPAL!K369</f>
        <v>0</v>
      </c>
    </row>
    <row r="379" spans="1:2" x14ac:dyDescent="0.2">
      <c r="A379">
        <f>PRINCIPAL!C370</f>
        <v>0</v>
      </c>
      <c r="B379">
        <f>PRINCIPAL!K370</f>
        <v>0</v>
      </c>
    </row>
    <row r="380" spans="1:2" x14ac:dyDescent="0.2">
      <c r="A380">
        <f>PRINCIPAL!C371</f>
        <v>0</v>
      </c>
      <c r="B380">
        <f>PRINCIPAL!K371</f>
        <v>0</v>
      </c>
    </row>
    <row r="381" spans="1:2" x14ac:dyDescent="0.2">
      <c r="A381">
        <f>PRINCIPAL!C372</f>
        <v>0</v>
      </c>
      <c r="B381">
        <f>PRINCIPAL!K372</f>
        <v>0</v>
      </c>
    </row>
    <row r="382" spans="1:2" x14ac:dyDescent="0.2">
      <c r="A382">
        <f>PRINCIPAL!C373</f>
        <v>0</v>
      </c>
      <c r="B382">
        <f>PRINCIPAL!K373</f>
        <v>0</v>
      </c>
    </row>
    <row r="383" spans="1:2" x14ac:dyDescent="0.2">
      <c r="A383">
        <f>PRINCIPAL!C374</f>
        <v>0</v>
      </c>
      <c r="B383">
        <f>PRINCIPAL!K374</f>
        <v>0</v>
      </c>
    </row>
    <row r="384" spans="1:2" x14ac:dyDescent="0.2">
      <c r="A384">
        <f>PRINCIPAL!C375</f>
        <v>0</v>
      </c>
      <c r="B384">
        <f>PRINCIPAL!K375</f>
        <v>0</v>
      </c>
    </row>
    <row r="385" spans="1:2" x14ac:dyDescent="0.2">
      <c r="A385">
        <f>PRINCIPAL!C376</f>
        <v>0</v>
      </c>
      <c r="B385">
        <f>PRINCIPAL!K376</f>
        <v>0</v>
      </c>
    </row>
    <row r="386" spans="1:2" x14ac:dyDescent="0.2">
      <c r="A386">
        <f>PRINCIPAL!C377</f>
        <v>0</v>
      </c>
      <c r="B386">
        <f>PRINCIPAL!K377</f>
        <v>0</v>
      </c>
    </row>
    <row r="387" spans="1:2" x14ac:dyDescent="0.2">
      <c r="A387">
        <f>PRINCIPAL!C378</f>
        <v>0</v>
      </c>
      <c r="B387">
        <f>PRINCIPAL!K378</f>
        <v>0</v>
      </c>
    </row>
    <row r="388" spans="1:2" x14ac:dyDescent="0.2">
      <c r="A388">
        <f>PRINCIPAL!C379</f>
        <v>0</v>
      </c>
      <c r="B388">
        <f>PRINCIPAL!K379</f>
        <v>0</v>
      </c>
    </row>
    <row r="389" spans="1:2" x14ac:dyDescent="0.2">
      <c r="A389">
        <f>PRINCIPAL!C380</f>
        <v>0</v>
      </c>
      <c r="B389">
        <f>PRINCIPAL!K380</f>
        <v>0</v>
      </c>
    </row>
    <row r="390" spans="1:2" x14ac:dyDescent="0.2">
      <c r="A390">
        <f>PRINCIPAL!C381</f>
        <v>0</v>
      </c>
      <c r="B390">
        <f>PRINCIPAL!K381</f>
        <v>0</v>
      </c>
    </row>
    <row r="391" spans="1:2" x14ac:dyDescent="0.2">
      <c r="A391">
        <f>PRINCIPAL!C382</f>
        <v>0</v>
      </c>
      <c r="B391">
        <f>PRINCIPAL!K382</f>
        <v>0</v>
      </c>
    </row>
    <row r="392" spans="1:2" x14ac:dyDescent="0.2">
      <c r="A392">
        <f>PRINCIPAL!C383</f>
        <v>0</v>
      </c>
      <c r="B392">
        <f>PRINCIPAL!K383</f>
        <v>0</v>
      </c>
    </row>
    <row r="393" spans="1:2" x14ac:dyDescent="0.2">
      <c r="A393">
        <f>PRINCIPAL!C384</f>
        <v>0</v>
      </c>
      <c r="B393">
        <f>PRINCIPAL!K384</f>
        <v>0</v>
      </c>
    </row>
    <row r="394" spans="1:2" x14ac:dyDescent="0.2">
      <c r="A394">
        <f>PRINCIPAL!C385</f>
        <v>0</v>
      </c>
      <c r="B394">
        <f>PRINCIPAL!K385</f>
        <v>0</v>
      </c>
    </row>
    <row r="395" spans="1:2" x14ac:dyDescent="0.2">
      <c r="A395">
        <f>PRINCIPAL!C386</f>
        <v>0</v>
      </c>
      <c r="B395">
        <f>PRINCIPAL!K386</f>
        <v>0</v>
      </c>
    </row>
    <row r="396" spans="1:2" x14ac:dyDescent="0.2">
      <c r="A396">
        <f>PRINCIPAL!C387</f>
        <v>0</v>
      </c>
      <c r="B396">
        <f>PRINCIPAL!K387</f>
        <v>0</v>
      </c>
    </row>
    <row r="397" spans="1:2" x14ac:dyDescent="0.2">
      <c r="A397">
        <f>PRINCIPAL!C388</f>
        <v>0</v>
      </c>
      <c r="B397">
        <f>PRINCIPAL!K388</f>
        <v>0</v>
      </c>
    </row>
    <row r="398" spans="1:2" x14ac:dyDescent="0.2">
      <c r="A398">
        <f>PRINCIPAL!C389</f>
        <v>0</v>
      </c>
      <c r="B398">
        <f>PRINCIPAL!K389</f>
        <v>0</v>
      </c>
    </row>
    <row r="399" spans="1:2" x14ac:dyDescent="0.2">
      <c r="A399">
        <f>PRINCIPAL!C390</f>
        <v>0</v>
      </c>
      <c r="B399">
        <f>PRINCIPAL!K390</f>
        <v>0</v>
      </c>
    </row>
    <row r="400" spans="1:2" x14ac:dyDescent="0.2">
      <c r="A400">
        <f>PRINCIPAL!C391</f>
        <v>0</v>
      </c>
      <c r="B400">
        <f>PRINCIPAL!K391</f>
        <v>0</v>
      </c>
    </row>
    <row r="401" spans="1:2" x14ac:dyDescent="0.2">
      <c r="A401">
        <f>PRINCIPAL!C392</f>
        <v>0</v>
      </c>
      <c r="B401">
        <f>PRINCIPAL!K392</f>
        <v>0</v>
      </c>
    </row>
    <row r="402" spans="1:2" x14ac:dyDescent="0.2">
      <c r="A402">
        <f>PRINCIPAL!C393</f>
        <v>0</v>
      </c>
      <c r="B402">
        <f>PRINCIPAL!K393</f>
        <v>0</v>
      </c>
    </row>
    <row r="403" spans="1:2" x14ac:dyDescent="0.2">
      <c r="A403">
        <f>PRINCIPAL!C394</f>
        <v>0</v>
      </c>
      <c r="B403">
        <f>PRINCIPAL!K394</f>
        <v>0</v>
      </c>
    </row>
    <row r="404" spans="1:2" x14ac:dyDescent="0.2">
      <c r="A404">
        <f>PRINCIPAL!C395</f>
        <v>0</v>
      </c>
      <c r="B404">
        <f>PRINCIPAL!K395</f>
        <v>0</v>
      </c>
    </row>
    <row r="405" spans="1:2" x14ac:dyDescent="0.2">
      <c r="A405">
        <f>PRINCIPAL!C396</f>
        <v>0</v>
      </c>
      <c r="B405">
        <f>PRINCIPAL!K396</f>
        <v>0</v>
      </c>
    </row>
    <row r="406" spans="1:2" x14ac:dyDescent="0.2">
      <c r="A406">
        <f>PRINCIPAL!C397</f>
        <v>0</v>
      </c>
      <c r="B406">
        <f>PRINCIPAL!K397</f>
        <v>0</v>
      </c>
    </row>
    <row r="407" spans="1:2" x14ac:dyDescent="0.2">
      <c r="A407">
        <f>PRINCIPAL!C398</f>
        <v>0</v>
      </c>
      <c r="B407">
        <f>PRINCIPAL!K398</f>
        <v>0</v>
      </c>
    </row>
    <row r="408" spans="1:2" x14ac:dyDescent="0.2">
      <c r="A408">
        <f>PRINCIPAL!C399</f>
        <v>0</v>
      </c>
      <c r="B408">
        <f>PRINCIPAL!K399</f>
        <v>0</v>
      </c>
    </row>
    <row r="409" spans="1:2" x14ac:dyDescent="0.2">
      <c r="A409">
        <f>PRINCIPAL!C400</f>
        <v>0</v>
      </c>
      <c r="B409">
        <f>PRINCIPAL!K400</f>
        <v>0</v>
      </c>
    </row>
    <row r="410" spans="1:2" x14ac:dyDescent="0.2">
      <c r="A410">
        <f>PRINCIPAL!C401</f>
        <v>0</v>
      </c>
      <c r="B410">
        <f>PRINCIPAL!K401</f>
        <v>0</v>
      </c>
    </row>
    <row r="411" spans="1:2" x14ac:dyDescent="0.2">
      <c r="A411">
        <f>PRINCIPAL!C402</f>
        <v>0</v>
      </c>
      <c r="B411">
        <f>PRINCIPAL!K402</f>
        <v>0</v>
      </c>
    </row>
    <row r="412" spans="1:2" x14ac:dyDescent="0.2">
      <c r="A412">
        <f>PRINCIPAL!C403</f>
        <v>0</v>
      </c>
      <c r="B412">
        <f>PRINCIPAL!K403</f>
        <v>0</v>
      </c>
    </row>
    <row r="413" spans="1:2" x14ac:dyDescent="0.2">
      <c r="A413">
        <f>PRINCIPAL!C404</f>
        <v>0</v>
      </c>
      <c r="B413">
        <f>PRINCIPAL!K404</f>
        <v>0</v>
      </c>
    </row>
    <row r="414" spans="1:2" x14ac:dyDescent="0.2">
      <c r="A414">
        <f>PRINCIPAL!C405</f>
        <v>0</v>
      </c>
      <c r="B414">
        <f>PRINCIPAL!K405</f>
        <v>0</v>
      </c>
    </row>
    <row r="415" spans="1:2" x14ac:dyDescent="0.2">
      <c r="A415">
        <f>PRINCIPAL!C406</f>
        <v>0</v>
      </c>
      <c r="B415">
        <f>PRINCIPAL!K406</f>
        <v>0</v>
      </c>
    </row>
    <row r="416" spans="1:2" x14ac:dyDescent="0.2">
      <c r="A416">
        <f>PRINCIPAL!C407</f>
        <v>0</v>
      </c>
      <c r="B416">
        <f>PRINCIPAL!K407</f>
        <v>0</v>
      </c>
    </row>
    <row r="417" spans="1:2" x14ac:dyDescent="0.2">
      <c r="A417">
        <f>PRINCIPAL!C408</f>
        <v>0</v>
      </c>
      <c r="B417">
        <f>PRINCIPAL!K408</f>
        <v>0</v>
      </c>
    </row>
    <row r="418" spans="1:2" x14ac:dyDescent="0.2">
      <c r="A418" t="e">
        <f t="shared" ref="A418:A481" si="2">PRINCIPAL!#REF!</f>
        <v>#REF!</v>
      </c>
      <c r="B418" t="e">
        <f t="shared" ref="B418:B481" si="3">PRINCIPAL!#REF!</f>
        <v>#REF!</v>
      </c>
    </row>
    <row r="419" spans="1:2" x14ac:dyDescent="0.2">
      <c r="A419" t="e">
        <f t="shared" si="2"/>
        <v>#REF!</v>
      </c>
      <c r="B419" t="e">
        <f t="shared" si="3"/>
        <v>#REF!</v>
      </c>
    </row>
    <row r="420" spans="1:2" x14ac:dyDescent="0.2">
      <c r="A420" t="e">
        <f t="shared" si="2"/>
        <v>#REF!</v>
      </c>
      <c r="B420" t="e">
        <f t="shared" si="3"/>
        <v>#REF!</v>
      </c>
    </row>
    <row r="421" spans="1:2" x14ac:dyDescent="0.2">
      <c r="A421" t="e">
        <f t="shared" si="2"/>
        <v>#REF!</v>
      </c>
      <c r="B421" t="e">
        <f t="shared" si="3"/>
        <v>#REF!</v>
      </c>
    </row>
    <row r="422" spans="1:2" x14ac:dyDescent="0.2">
      <c r="A422" t="e">
        <f t="shared" si="2"/>
        <v>#REF!</v>
      </c>
      <c r="B422" t="e">
        <f t="shared" si="3"/>
        <v>#REF!</v>
      </c>
    </row>
    <row r="423" spans="1:2" x14ac:dyDescent="0.2">
      <c r="A423" t="e">
        <f t="shared" si="2"/>
        <v>#REF!</v>
      </c>
      <c r="B423" t="e">
        <f t="shared" si="3"/>
        <v>#REF!</v>
      </c>
    </row>
    <row r="424" spans="1:2" x14ac:dyDescent="0.2">
      <c r="A424" t="e">
        <f t="shared" si="2"/>
        <v>#REF!</v>
      </c>
      <c r="B424" t="e">
        <f t="shared" si="3"/>
        <v>#REF!</v>
      </c>
    </row>
    <row r="425" spans="1:2" x14ac:dyDescent="0.2">
      <c r="A425" t="e">
        <f t="shared" si="2"/>
        <v>#REF!</v>
      </c>
      <c r="B425" t="e">
        <f t="shared" si="3"/>
        <v>#REF!</v>
      </c>
    </row>
    <row r="426" spans="1:2" x14ac:dyDescent="0.2">
      <c r="A426" t="e">
        <f t="shared" si="2"/>
        <v>#REF!</v>
      </c>
      <c r="B426" t="e">
        <f t="shared" si="3"/>
        <v>#REF!</v>
      </c>
    </row>
    <row r="427" spans="1:2" x14ac:dyDescent="0.2">
      <c r="A427" t="e">
        <f t="shared" si="2"/>
        <v>#REF!</v>
      </c>
      <c r="B427" t="e">
        <f t="shared" si="3"/>
        <v>#REF!</v>
      </c>
    </row>
    <row r="428" spans="1:2" x14ac:dyDescent="0.2">
      <c r="A428" t="e">
        <f t="shared" si="2"/>
        <v>#REF!</v>
      </c>
      <c r="B428" t="e">
        <f t="shared" si="3"/>
        <v>#REF!</v>
      </c>
    </row>
    <row r="429" spans="1:2" x14ac:dyDescent="0.2">
      <c r="A429" t="e">
        <f t="shared" si="2"/>
        <v>#REF!</v>
      </c>
      <c r="B429" t="e">
        <f t="shared" si="3"/>
        <v>#REF!</v>
      </c>
    </row>
    <row r="430" spans="1:2" x14ac:dyDescent="0.2">
      <c r="A430" t="e">
        <f t="shared" si="2"/>
        <v>#REF!</v>
      </c>
      <c r="B430" t="e">
        <f t="shared" si="3"/>
        <v>#REF!</v>
      </c>
    </row>
    <row r="431" spans="1:2" x14ac:dyDescent="0.2">
      <c r="A431" t="e">
        <f t="shared" si="2"/>
        <v>#REF!</v>
      </c>
      <c r="B431" t="e">
        <f t="shared" si="3"/>
        <v>#REF!</v>
      </c>
    </row>
    <row r="432" spans="1:2" x14ac:dyDescent="0.2">
      <c r="A432" t="e">
        <f t="shared" si="2"/>
        <v>#REF!</v>
      </c>
      <c r="B432" t="e">
        <f t="shared" si="3"/>
        <v>#REF!</v>
      </c>
    </row>
    <row r="433" spans="1:2" x14ac:dyDescent="0.2">
      <c r="A433" t="e">
        <f t="shared" si="2"/>
        <v>#REF!</v>
      </c>
      <c r="B433" t="e">
        <f t="shared" si="3"/>
        <v>#REF!</v>
      </c>
    </row>
    <row r="434" spans="1:2" x14ac:dyDescent="0.2">
      <c r="A434" t="e">
        <f t="shared" si="2"/>
        <v>#REF!</v>
      </c>
      <c r="B434" t="e">
        <f t="shared" si="3"/>
        <v>#REF!</v>
      </c>
    </row>
    <row r="435" spans="1:2" x14ac:dyDescent="0.2">
      <c r="A435" t="e">
        <f t="shared" si="2"/>
        <v>#REF!</v>
      </c>
      <c r="B435" t="e">
        <f t="shared" si="3"/>
        <v>#REF!</v>
      </c>
    </row>
    <row r="436" spans="1:2" x14ac:dyDescent="0.2">
      <c r="A436" t="e">
        <f t="shared" si="2"/>
        <v>#REF!</v>
      </c>
      <c r="B436" t="e">
        <f t="shared" si="3"/>
        <v>#REF!</v>
      </c>
    </row>
    <row r="437" spans="1:2" x14ac:dyDescent="0.2">
      <c r="A437" t="e">
        <f t="shared" si="2"/>
        <v>#REF!</v>
      </c>
      <c r="B437" t="e">
        <f t="shared" si="3"/>
        <v>#REF!</v>
      </c>
    </row>
    <row r="438" spans="1:2" x14ac:dyDescent="0.2">
      <c r="A438" t="e">
        <f t="shared" si="2"/>
        <v>#REF!</v>
      </c>
      <c r="B438" t="e">
        <f t="shared" si="3"/>
        <v>#REF!</v>
      </c>
    </row>
    <row r="439" spans="1:2" x14ac:dyDescent="0.2">
      <c r="A439" t="e">
        <f t="shared" si="2"/>
        <v>#REF!</v>
      </c>
      <c r="B439" t="e">
        <f t="shared" si="3"/>
        <v>#REF!</v>
      </c>
    </row>
    <row r="440" spans="1:2" x14ac:dyDescent="0.2">
      <c r="A440" t="e">
        <f t="shared" si="2"/>
        <v>#REF!</v>
      </c>
      <c r="B440" t="e">
        <f t="shared" si="3"/>
        <v>#REF!</v>
      </c>
    </row>
    <row r="441" spans="1:2" x14ac:dyDescent="0.2">
      <c r="A441" t="e">
        <f t="shared" si="2"/>
        <v>#REF!</v>
      </c>
      <c r="B441" t="e">
        <f t="shared" si="3"/>
        <v>#REF!</v>
      </c>
    </row>
    <row r="442" spans="1:2" x14ac:dyDescent="0.2">
      <c r="A442" t="e">
        <f t="shared" si="2"/>
        <v>#REF!</v>
      </c>
      <c r="B442" t="e">
        <f t="shared" si="3"/>
        <v>#REF!</v>
      </c>
    </row>
    <row r="443" spans="1:2" x14ac:dyDescent="0.2">
      <c r="A443" t="e">
        <f t="shared" si="2"/>
        <v>#REF!</v>
      </c>
      <c r="B443" t="e">
        <f t="shared" si="3"/>
        <v>#REF!</v>
      </c>
    </row>
    <row r="444" spans="1:2" x14ac:dyDescent="0.2">
      <c r="A444" t="e">
        <f t="shared" si="2"/>
        <v>#REF!</v>
      </c>
      <c r="B444" t="e">
        <f t="shared" si="3"/>
        <v>#REF!</v>
      </c>
    </row>
    <row r="445" spans="1:2" x14ac:dyDescent="0.2">
      <c r="A445" t="e">
        <f t="shared" si="2"/>
        <v>#REF!</v>
      </c>
      <c r="B445" t="e">
        <f t="shared" si="3"/>
        <v>#REF!</v>
      </c>
    </row>
    <row r="446" spans="1:2" x14ac:dyDescent="0.2">
      <c r="A446" t="e">
        <f t="shared" si="2"/>
        <v>#REF!</v>
      </c>
      <c r="B446" t="e">
        <f t="shared" si="3"/>
        <v>#REF!</v>
      </c>
    </row>
    <row r="447" spans="1:2" x14ac:dyDescent="0.2">
      <c r="A447" t="e">
        <f t="shared" si="2"/>
        <v>#REF!</v>
      </c>
      <c r="B447" t="e">
        <f t="shared" si="3"/>
        <v>#REF!</v>
      </c>
    </row>
    <row r="448" spans="1:2" x14ac:dyDescent="0.2">
      <c r="A448" t="e">
        <f t="shared" si="2"/>
        <v>#REF!</v>
      </c>
      <c r="B448" t="e">
        <f t="shared" si="3"/>
        <v>#REF!</v>
      </c>
    </row>
    <row r="449" spans="1:2" x14ac:dyDescent="0.2">
      <c r="A449" t="e">
        <f t="shared" si="2"/>
        <v>#REF!</v>
      </c>
      <c r="B449" t="e">
        <f t="shared" si="3"/>
        <v>#REF!</v>
      </c>
    </row>
    <row r="450" spans="1:2" x14ac:dyDescent="0.2">
      <c r="A450" t="e">
        <f t="shared" si="2"/>
        <v>#REF!</v>
      </c>
      <c r="B450" t="e">
        <f t="shared" si="3"/>
        <v>#REF!</v>
      </c>
    </row>
    <row r="451" spans="1:2" x14ac:dyDescent="0.2">
      <c r="A451" t="e">
        <f t="shared" si="2"/>
        <v>#REF!</v>
      </c>
      <c r="B451" t="e">
        <f t="shared" si="3"/>
        <v>#REF!</v>
      </c>
    </row>
    <row r="452" spans="1:2" x14ac:dyDescent="0.2">
      <c r="A452" t="e">
        <f t="shared" si="2"/>
        <v>#REF!</v>
      </c>
      <c r="B452" t="e">
        <f t="shared" si="3"/>
        <v>#REF!</v>
      </c>
    </row>
    <row r="453" spans="1:2" x14ac:dyDescent="0.2">
      <c r="A453" t="e">
        <f t="shared" si="2"/>
        <v>#REF!</v>
      </c>
      <c r="B453" t="e">
        <f t="shared" si="3"/>
        <v>#REF!</v>
      </c>
    </row>
    <row r="454" spans="1:2" x14ac:dyDescent="0.2">
      <c r="A454" t="e">
        <f t="shared" si="2"/>
        <v>#REF!</v>
      </c>
      <c r="B454" t="e">
        <f t="shared" si="3"/>
        <v>#REF!</v>
      </c>
    </row>
    <row r="455" spans="1:2" x14ac:dyDescent="0.2">
      <c r="A455" t="e">
        <f t="shared" si="2"/>
        <v>#REF!</v>
      </c>
      <c r="B455" t="e">
        <f t="shared" si="3"/>
        <v>#REF!</v>
      </c>
    </row>
    <row r="456" spans="1:2" x14ac:dyDescent="0.2">
      <c r="A456" t="e">
        <f t="shared" si="2"/>
        <v>#REF!</v>
      </c>
      <c r="B456" t="e">
        <f t="shared" si="3"/>
        <v>#REF!</v>
      </c>
    </row>
    <row r="457" spans="1:2" x14ac:dyDescent="0.2">
      <c r="A457" t="e">
        <f t="shared" si="2"/>
        <v>#REF!</v>
      </c>
      <c r="B457" t="e">
        <f t="shared" si="3"/>
        <v>#REF!</v>
      </c>
    </row>
    <row r="458" spans="1:2" x14ac:dyDescent="0.2">
      <c r="A458" t="e">
        <f t="shared" si="2"/>
        <v>#REF!</v>
      </c>
      <c r="B458" t="e">
        <f t="shared" si="3"/>
        <v>#REF!</v>
      </c>
    </row>
    <row r="459" spans="1:2" x14ac:dyDescent="0.2">
      <c r="A459" t="e">
        <f t="shared" si="2"/>
        <v>#REF!</v>
      </c>
      <c r="B459" t="e">
        <f t="shared" si="3"/>
        <v>#REF!</v>
      </c>
    </row>
    <row r="460" spans="1:2" x14ac:dyDescent="0.2">
      <c r="A460" t="e">
        <f t="shared" si="2"/>
        <v>#REF!</v>
      </c>
      <c r="B460" t="e">
        <f t="shared" si="3"/>
        <v>#REF!</v>
      </c>
    </row>
    <row r="461" spans="1:2" x14ac:dyDescent="0.2">
      <c r="A461" t="e">
        <f t="shared" si="2"/>
        <v>#REF!</v>
      </c>
      <c r="B461" t="e">
        <f t="shared" si="3"/>
        <v>#REF!</v>
      </c>
    </row>
    <row r="462" spans="1:2" x14ac:dyDescent="0.2">
      <c r="A462" t="e">
        <f t="shared" si="2"/>
        <v>#REF!</v>
      </c>
      <c r="B462" t="e">
        <f t="shared" si="3"/>
        <v>#REF!</v>
      </c>
    </row>
    <row r="463" spans="1:2" x14ac:dyDescent="0.2">
      <c r="A463" t="e">
        <f t="shared" si="2"/>
        <v>#REF!</v>
      </c>
      <c r="B463" t="e">
        <f t="shared" si="3"/>
        <v>#REF!</v>
      </c>
    </row>
    <row r="464" spans="1:2" x14ac:dyDescent="0.2">
      <c r="A464" t="e">
        <f t="shared" si="2"/>
        <v>#REF!</v>
      </c>
      <c r="B464" t="e">
        <f t="shared" si="3"/>
        <v>#REF!</v>
      </c>
    </row>
    <row r="465" spans="1:2" x14ac:dyDescent="0.2">
      <c r="A465" t="e">
        <f t="shared" si="2"/>
        <v>#REF!</v>
      </c>
      <c r="B465" t="e">
        <f t="shared" si="3"/>
        <v>#REF!</v>
      </c>
    </row>
    <row r="466" spans="1:2" x14ac:dyDescent="0.2">
      <c r="A466" t="e">
        <f t="shared" si="2"/>
        <v>#REF!</v>
      </c>
      <c r="B466" t="e">
        <f t="shared" si="3"/>
        <v>#REF!</v>
      </c>
    </row>
    <row r="467" spans="1:2" x14ac:dyDescent="0.2">
      <c r="A467" t="e">
        <f t="shared" si="2"/>
        <v>#REF!</v>
      </c>
      <c r="B467" t="e">
        <f t="shared" si="3"/>
        <v>#REF!</v>
      </c>
    </row>
    <row r="468" spans="1:2" x14ac:dyDescent="0.2">
      <c r="A468" t="e">
        <f t="shared" si="2"/>
        <v>#REF!</v>
      </c>
      <c r="B468" t="e">
        <f t="shared" si="3"/>
        <v>#REF!</v>
      </c>
    </row>
    <row r="469" spans="1:2" x14ac:dyDescent="0.2">
      <c r="A469" t="e">
        <f t="shared" si="2"/>
        <v>#REF!</v>
      </c>
      <c r="B469" t="e">
        <f t="shared" si="3"/>
        <v>#REF!</v>
      </c>
    </row>
    <row r="470" spans="1:2" x14ac:dyDescent="0.2">
      <c r="A470" t="e">
        <f t="shared" si="2"/>
        <v>#REF!</v>
      </c>
      <c r="B470" t="e">
        <f t="shared" si="3"/>
        <v>#REF!</v>
      </c>
    </row>
    <row r="471" spans="1:2" x14ac:dyDescent="0.2">
      <c r="A471" t="e">
        <f t="shared" si="2"/>
        <v>#REF!</v>
      </c>
      <c r="B471" t="e">
        <f t="shared" si="3"/>
        <v>#REF!</v>
      </c>
    </row>
    <row r="472" spans="1:2" x14ac:dyDescent="0.2">
      <c r="A472" t="e">
        <f t="shared" si="2"/>
        <v>#REF!</v>
      </c>
      <c r="B472" t="e">
        <f t="shared" si="3"/>
        <v>#REF!</v>
      </c>
    </row>
    <row r="473" spans="1:2" x14ac:dyDescent="0.2">
      <c r="A473" t="e">
        <f t="shared" si="2"/>
        <v>#REF!</v>
      </c>
      <c r="B473" t="e">
        <f t="shared" si="3"/>
        <v>#REF!</v>
      </c>
    </row>
    <row r="474" spans="1:2" x14ac:dyDescent="0.2">
      <c r="A474" t="e">
        <f t="shared" si="2"/>
        <v>#REF!</v>
      </c>
      <c r="B474" t="e">
        <f t="shared" si="3"/>
        <v>#REF!</v>
      </c>
    </row>
    <row r="475" spans="1:2" x14ac:dyDescent="0.2">
      <c r="A475" t="e">
        <f t="shared" si="2"/>
        <v>#REF!</v>
      </c>
      <c r="B475" t="e">
        <f t="shared" si="3"/>
        <v>#REF!</v>
      </c>
    </row>
    <row r="476" spans="1:2" x14ac:dyDescent="0.2">
      <c r="A476" t="e">
        <f t="shared" si="2"/>
        <v>#REF!</v>
      </c>
      <c r="B476" t="e">
        <f t="shared" si="3"/>
        <v>#REF!</v>
      </c>
    </row>
    <row r="477" spans="1:2" x14ac:dyDescent="0.2">
      <c r="A477" t="e">
        <f t="shared" si="2"/>
        <v>#REF!</v>
      </c>
      <c r="B477" t="e">
        <f t="shared" si="3"/>
        <v>#REF!</v>
      </c>
    </row>
    <row r="478" spans="1:2" x14ac:dyDescent="0.2">
      <c r="A478" t="e">
        <f t="shared" si="2"/>
        <v>#REF!</v>
      </c>
      <c r="B478" t="e">
        <f t="shared" si="3"/>
        <v>#REF!</v>
      </c>
    </row>
    <row r="479" spans="1:2" x14ac:dyDescent="0.2">
      <c r="A479" t="e">
        <f t="shared" si="2"/>
        <v>#REF!</v>
      </c>
      <c r="B479" t="e">
        <f t="shared" si="3"/>
        <v>#REF!</v>
      </c>
    </row>
    <row r="480" spans="1:2" x14ac:dyDescent="0.2">
      <c r="A480" t="e">
        <f t="shared" si="2"/>
        <v>#REF!</v>
      </c>
      <c r="B480" t="e">
        <f t="shared" si="3"/>
        <v>#REF!</v>
      </c>
    </row>
    <row r="481" spans="1:2" x14ac:dyDescent="0.2">
      <c r="A481" t="e">
        <f t="shared" si="2"/>
        <v>#REF!</v>
      </c>
      <c r="B481" t="e">
        <f t="shared" si="3"/>
        <v>#REF!</v>
      </c>
    </row>
    <row r="482" spans="1:2" x14ac:dyDescent="0.2">
      <c r="A482" t="e">
        <f t="shared" ref="A482:A501" si="4">PRINCIPAL!#REF!</f>
        <v>#REF!</v>
      </c>
      <c r="B482" t="e">
        <f t="shared" ref="B482:B501" si="5">PRINCIPAL!#REF!</f>
        <v>#REF!</v>
      </c>
    </row>
    <row r="483" spans="1:2" x14ac:dyDescent="0.2">
      <c r="A483" t="e">
        <f t="shared" si="4"/>
        <v>#REF!</v>
      </c>
      <c r="B483" t="e">
        <f t="shared" si="5"/>
        <v>#REF!</v>
      </c>
    </row>
    <row r="484" spans="1:2" x14ac:dyDescent="0.2">
      <c r="A484" t="e">
        <f t="shared" si="4"/>
        <v>#REF!</v>
      </c>
      <c r="B484" t="e">
        <f t="shared" si="5"/>
        <v>#REF!</v>
      </c>
    </row>
    <row r="485" spans="1:2" x14ac:dyDescent="0.2">
      <c r="A485" t="e">
        <f t="shared" si="4"/>
        <v>#REF!</v>
      </c>
      <c r="B485" t="e">
        <f t="shared" si="5"/>
        <v>#REF!</v>
      </c>
    </row>
    <row r="486" spans="1:2" x14ac:dyDescent="0.2">
      <c r="A486" t="e">
        <f t="shared" si="4"/>
        <v>#REF!</v>
      </c>
      <c r="B486" t="e">
        <f t="shared" si="5"/>
        <v>#REF!</v>
      </c>
    </row>
    <row r="487" spans="1:2" x14ac:dyDescent="0.2">
      <c r="A487" t="e">
        <f t="shared" si="4"/>
        <v>#REF!</v>
      </c>
      <c r="B487" t="e">
        <f t="shared" si="5"/>
        <v>#REF!</v>
      </c>
    </row>
    <row r="488" spans="1:2" x14ac:dyDescent="0.2">
      <c r="A488" t="e">
        <f t="shared" si="4"/>
        <v>#REF!</v>
      </c>
      <c r="B488" t="e">
        <f t="shared" si="5"/>
        <v>#REF!</v>
      </c>
    </row>
    <row r="489" spans="1:2" x14ac:dyDescent="0.2">
      <c r="A489" t="e">
        <f t="shared" si="4"/>
        <v>#REF!</v>
      </c>
      <c r="B489" t="e">
        <f t="shared" si="5"/>
        <v>#REF!</v>
      </c>
    </row>
    <row r="490" spans="1:2" x14ac:dyDescent="0.2">
      <c r="A490" t="e">
        <f t="shared" si="4"/>
        <v>#REF!</v>
      </c>
      <c r="B490" t="e">
        <f t="shared" si="5"/>
        <v>#REF!</v>
      </c>
    </row>
    <row r="491" spans="1:2" x14ac:dyDescent="0.2">
      <c r="A491" t="e">
        <f t="shared" si="4"/>
        <v>#REF!</v>
      </c>
      <c r="B491" t="e">
        <f t="shared" si="5"/>
        <v>#REF!</v>
      </c>
    </row>
    <row r="492" spans="1:2" x14ac:dyDescent="0.2">
      <c r="A492" t="e">
        <f t="shared" si="4"/>
        <v>#REF!</v>
      </c>
      <c r="B492" t="e">
        <f t="shared" si="5"/>
        <v>#REF!</v>
      </c>
    </row>
    <row r="493" spans="1:2" x14ac:dyDescent="0.2">
      <c r="A493" t="e">
        <f t="shared" si="4"/>
        <v>#REF!</v>
      </c>
      <c r="B493" t="e">
        <f t="shared" si="5"/>
        <v>#REF!</v>
      </c>
    </row>
    <row r="494" spans="1:2" x14ac:dyDescent="0.2">
      <c r="A494" t="e">
        <f t="shared" si="4"/>
        <v>#REF!</v>
      </c>
      <c r="B494" t="e">
        <f t="shared" si="5"/>
        <v>#REF!</v>
      </c>
    </row>
    <row r="495" spans="1:2" x14ac:dyDescent="0.2">
      <c r="A495" t="e">
        <f t="shared" si="4"/>
        <v>#REF!</v>
      </c>
      <c r="B495" t="e">
        <f t="shared" si="5"/>
        <v>#REF!</v>
      </c>
    </row>
    <row r="496" spans="1:2" x14ac:dyDescent="0.2">
      <c r="A496" t="e">
        <f t="shared" si="4"/>
        <v>#REF!</v>
      </c>
      <c r="B496" t="e">
        <f t="shared" si="5"/>
        <v>#REF!</v>
      </c>
    </row>
    <row r="497" spans="1:2" x14ac:dyDescent="0.2">
      <c r="A497" t="e">
        <f t="shared" si="4"/>
        <v>#REF!</v>
      </c>
      <c r="B497" t="e">
        <f t="shared" si="5"/>
        <v>#REF!</v>
      </c>
    </row>
    <row r="498" spans="1:2" x14ac:dyDescent="0.2">
      <c r="A498" t="e">
        <f t="shared" si="4"/>
        <v>#REF!</v>
      </c>
      <c r="B498" t="e">
        <f t="shared" si="5"/>
        <v>#REF!</v>
      </c>
    </row>
    <row r="499" spans="1:2" x14ac:dyDescent="0.2">
      <c r="A499" t="e">
        <f t="shared" si="4"/>
        <v>#REF!</v>
      </c>
      <c r="B499" t="e">
        <f t="shared" si="5"/>
        <v>#REF!</v>
      </c>
    </row>
    <row r="500" spans="1:2" x14ac:dyDescent="0.2">
      <c r="A500" t="e">
        <f t="shared" si="4"/>
        <v>#REF!</v>
      </c>
      <c r="B500" t="e">
        <f t="shared" si="5"/>
        <v>#REF!</v>
      </c>
    </row>
    <row r="501" spans="1:2" x14ac:dyDescent="0.2">
      <c r="A501" t="e">
        <f t="shared" si="4"/>
        <v>#REF!</v>
      </c>
      <c r="B501" t="e">
        <f t="shared" si="5"/>
        <v>#REF!</v>
      </c>
    </row>
  </sheetData>
  <mergeCells count="2">
    <mergeCell ref="C1:D1"/>
    <mergeCell ref="F1:G1"/>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workbookViewId="0">
      <selection activeCell="H12" sqref="H12"/>
    </sheetView>
  </sheetViews>
  <sheetFormatPr baseColWidth="10" defaultColWidth="11.5" defaultRowHeight="11" x14ac:dyDescent="0.15"/>
  <cols>
    <col min="1" max="1" width="15.33203125" style="122" bestFit="1" customWidth="1"/>
    <col min="2" max="2" width="45.33203125" style="122" bestFit="1" customWidth="1"/>
    <col min="3" max="3" width="20.33203125" style="122" customWidth="1"/>
    <col min="4" max="4" width="13" style="122" customWidth="1"/>
    <col min="5" max="5" width="20.1640625" style="122" customWidth="1"/>
    <col min="6" max="6" width="22.1640625" style="122" customWidth="1"/>
    <col min="7" max="7" width="27.33203125" style="122" customWidth="1"/>
    <col min="8" max="8" width="58.5" style="122" customWidth="1"/>
    <col min="9" max="9" width="14.5" style="122" bestFit="1" customWidth="1"/>
    <col min="10" max="10" width="31.5" style="122" bestFit="1" customWidth="1"/>
    <col min="11" max="16384" width="11.5" style="122"/>
  </cols>
  <sheetData>
    <row r="1" spans="1:10" x14ac:dyDescent="0.15">
      <c r="A1" s="123" t="s">
        <v>376</v>
      </c>
      <c r="B1" s="123" t="s">
        <v>377</v>
      </c>
      <c r="C1" s="123" t="s">
        <v>378</v>
      </c>
      <c r="D1" s="123" t="s">
        <v>379</v>
      </c>
      <c r="E1" s="123" t="s">
        <v>380</v>
      </c>
      <c r="F1" s="123" t="s">
        <v>381</v>
      </c>
      <c r="G1" s="124" t="s">
        <v>326</v>
      </c>
      <c r="H1" s="124" t="s">
        <v>29</v>
      </c>
      <c r="I1" s="124" t="s">
        <v>382</v>
      </c>
      <c r="J1" s="124" t="s">
        <v>36</v>
      </c>
    </row>
    <row r="2" spans="1:10" ht="54" customHeight="1" x14ac:dyDescent="0.15">
      <c r="A2" s="125">
        <v>143438</v>
      </c>
      <c r="B2" s="126" t="s">
        <v>383</v>
      </c>
      <c r="C2" s="127">
        <v>45733.756192129629</v>
      </c>
      <c r="D2" s="126" t="s">
        <v>384</v>
      </c>
      <c r="E2" s="126" t="s">
        <v>385</v>
      </c>
      <c r="F2" s="126" t="s">
        <v>386</v>
      </c>
      <c r="G2" s="128" t="s">
        <v>387</v>
      </c>
      <c r="H2" s="128" t="s">
        <v>388</v>
      </c>
      <c r="I2" s="129" t="s">
        <v>389</v>
      </c>
      <c r="J2" s="128" t="s">
        <v>390</v>
      </c>
    </row>
    <row r="3" spans="1:10" ht="28" x14ac:dyDescent="0.15">
      <c r="A3" s="125">
        <v>148224</v>
      </c>
      <c r="B3" s="126" t="s">
        <v>383</v>
      </c>
      <c r="C3" s="127">
        <v>45835.373668981483</v>
      </c>
      <c r="D3" s="126" t="s">
        <v>384</v>
      </c>
      <c r="E3" s="126" t="s">
        <v>391</v>
      </c>
      <c r="F3" s="126" t="s">
        <v>392</v>
      </c>
      <c r="G3" s="128" t="s">
        <v>393</v>
      </c>
      <c r="H3" s="128" t="s">
        <v>394</v>
      </c>
      <c r="I3" s="129">
        <v>46198</v>
      </c>
      <c r="J3" s="128" t="s">
        <v>395</v>
      </c>
    </row>
    <row r="4" spans="1:10" ht="36" x14ac:dyDescent="0.15">
      <c r="A4" s="125">
        <v>148582</v>
      </c>
      <c r="B4" s="126" t="s">
        <v>383</v>
      </c>
      <c r="C4" s="127">
        <v>45845.379166666666</v>
      </c>
      <c r="D4" s="126" t="s">
        <v>384</v>
      </c>
      <c r="E4" s="126" t="s">
        <v>391</v>
      </c>
      <c r="F4" s="126" t="s">
        <v>396</v>
      </c>
      <c r="G4" s="128" t="s">
        <v>397</v>
      </c>
      <c r="H4" s="128" t="s">
        <v>398</v>
      </c>
      <c r="I4" s="129">
        <v>46213</v>
      </c>
      <c r="J4" s="128" t="s">
        <v>395</v>
      </c>
    </row>
    <row r="5" spans="1:10" ht="28" x14ac:dyDescent="0.15">
      <c r="A5" s="125">
        <v>148732</v>
      </c>
      <c r="B5" s="126" t="s">
        <v>383</v>
      </c>
      <c r="C5" s="127">
        <v>45847.436562499999</v>
      </c>
      <c r="D5" s="126" t="s">
        <v>384</v>
      </c>
      <c r="E5" s="126" t="s">
        <v>399</v>
      </c>
      <c r="F5" s="126" t="s">
        <v>400</v>
      </c>
      <c r="G5" s="128" t="s">
        <v>401</v>
      </c>
      <c r="H5" s="128" t="s">
        <v>402</v>
      </c>
      <c r="I5" s="129">
        <v>46216</v>
      </c>
      <c r="J5" s="128" t="s">
        <v>395</v>
      </c>
    </row>
    <row r="6" spans="1:10" ht="28" x14ac:dyDescent="0.15">
      <c r="A6" s="125">
        <v>150094</v>
      </c>
      <c r="B6" s="126" t="s">
        <v>383</v>
      </c>
      <c r="C6" s="127">
        <v>45881.459027777775</v>
      </c>
      <c r="D6" s="126" t="s">
        <v>384</v>
      </c>
      <c r="E6" s="126" t="s">
        <v>403</v>
      </c>
      <c r="F6" s="126" t="s">
        <v>404</v>
      </c>
      <c r="G6" s="128" t="s">
        <v>405</v>
      </c>
      <c r="H6" s="128" t="s">
        <v>406</v>
      </c>
      <c r="I6" s="129">
        <v>45941</v>
      </c>
      <c r="J6" s="128" t="s">
        <v>390</v>
      </c>
    </row>
    <row r="7" spans="1:10" ht="28" x14ac:dyDescent="0.15">
      <c r="A7" s="125">
        <v>150095</v>
      </c>
      <c r="B7" s="126" t="s">
        <v>383</v>
      </c>
      <c r="C7" s="127">
        <v>45881.459120370368</v>
      </c>
      <c r="D7" s="126" t="s">
        <v>384</v>
      </c>
      <c r="E7" s="126" t="s">
        <v>403</v>
      </c>
      <c r="F7" s="126" t="s">
        <v>407</v>
      </c>
      <c r="G7" s="128" t="s">
        <v>408</v>
      </c>
      <c r="H7" s="128" t="s">
        <v>406</v>
      </c>
      <c r="I7" s="129">
        <v>45941</v>
      </c>
      <c r="J7" s="128" t="s">
        <v>390</v>
      </c>
    </row>
    <row r="8" spans="1:10" ht="28" x14ac:dyDescent="0.15">
      <c r="A8" s="125">
        <v>150096</v>
      </c>
      <c r="B8" s="126" t="s">
        <v>383</v>
      </c>
      <c r="C8" s="127">
        <v>45881.459189814814</v>
      </c>
      <c r="D8" s="126" t="s">
        <v>384</v>
      </c>
      <c r="E8" s="126" t="s">
        <v>403</v>
      </c>
      <c r="F8" s="126" t="s">
        <v>409</v>
      </c>
      <c r="G8" s="128" t="s">
        <v>410</v>
      </c>
      <c r="H8" s="128" t="s">
        <v>406</v>
      </c>
      <c r="I8" s="129">
        <v>45941</v>
      </c>
      <c r="J8" s="128" t="s">
        <v>390</v>
      </c>
    </row>
    <row r="9" spans="1:10" ht="28" x14ac:dyDescent="0.15">
      <c r="A9" s="125">
        <v>150097</v>
      </c>
      <c r="B9" s="126" t="s">
        <v>383</v>
      </c>
      <c r="C9" s="127">
        <v>45881.459224537037</v>
      </c>
      <c r="D9" s="126" t="s">
        <v>384</v>
      </c>
      <c r="E9" s="126" t="s">
        <v>403</v>
      </c>
      <c r="F9" s="126" t="s">
        <v>411</v>
      </c>
      <c r="G9" s="128" t="s">
        <v>412</v>
      </c>
      <c r="H9" s="128" t="s">
        <v>406</v>
      </c>
      <c r="I9" s="129">
        <v>45941</v>
      </c>
      <c r="J9" s="128" t="s">
        <v>390</v>
      </c>
    </row>
    <row r="10" spans="1:10" ht="28" x14ac:dyDescent="0.15">
      <c r="A10" s="125">
        <v>150098</v>
      </c>
      <c r="B10" s="126" t="s">
        <v>383</v>
      </c>
      <c r="C10" s="127">
        <v>45881.45925925926</v>
      </c>
      <c r="D10" s="126" t="s">
        <v>384</v>
      </c>
      <c r="E10" s="126" t="s">
        <v>403</v>
      </c>
      <c r="F10" s="126" t="s">
        <v>413</v>
      </c>
      <c r="G10" s="128" t="s">
        <v>414</v>
      </c>
      <c r="H10" s="128" t="s">
        <v>406</v>
      </c>
      <c r="I10" s="129">
        <v>45941</v>
      </c>
      <c r="J10" s="128" t="s">
        <v>390</v>
      </c>
    </row>
    <row r="11" spans="1:10" ht="28" x14ac:dyDescent="0.15">
      <c r="A11" s="125">
        <v>151184</v>
      </c>
      <c r="B11" s="126" t="s">
        <v>383</v>
      </c>
      <c r="C11" s="127">
        <v>45903.519965277781</v>
      </c>
      <c r="D11" s="126" t="s">
        <v>384</v>
      </c>
      <c r="E11" s="126" t="s">
        <v>415</v>
      </c>
      <c r="F11" s="126" t="s">
        <v>416</v>
      </c>
      <c r="G11" s="128" t="s">
        <v>417</v>
      </c>
      <c r="H11" s="128" t="s">
        <v>418</v>
      </c>
      <c r="I11" s="129">
        <v>46056</v>
      </c>
      <c r="J11" s="128" t="s">
        <v>390</v>
      </c>
    </row>
  </sheetData>
  <hyperlinks>
    <hyperlink ref="A1" r:id="rId1" tooltip="ordenar por Orden de Compra" xr:uid="{00000000-0004-0000-0900-000000000000}"/>
    <hyperlink ref="B1" r:id="rId2" tooltip="ordenar por Entidad Estatal" xr:uid="{00000000-0004-0000-0900-000001000000}"/>
    <hyperlink ref="C1" r:id="rId3" tooltip="ordenar por Fecha de la orden" xr:uid="{00000000-0004-0000-0900-000002000000}"/>
    <hyperlink ref="D1" r:id="rId4" tooltip="ordenar por Estado" xr:uid="{00000000-0004-0000-0900-000003000000}"/>
    <hyperlink ref="E1" r:id="rId5" tooltip="ordenar por Instrumento" xr:uid="{00000000-0004-0000-0900-000004000000}"/>
    <hyperlink ref="F1" r:id="rId6" tooltip="ordenar por Total" xr:uid="{00000000-0004-0000-0900-000005000000}"/>
    <hyperlink ref="A2" r:id="rId7" display="https://operaciones.colombiacompra.gov.co/tienda-virtual-del-estado-colombiano/ordenes-compra/143438" xr:uid="{00000000-0004-0000-0900-000006000000}"/>
    <hyperlink ref="A3" r:id="rId8" display="https://operaciones.colombiacompra.gov.co/tienda-virtual-del-estado-colombiano/ordenes-compra/148224" xr:uid="{00000000-0004-0000-0900-000007000000}"/>
    <hyperlink ref="A4" r:id="rId9" display="https://operaciones.colombiacompra.gov.co/tienda-virtual-del-estado-colombiano/ordenes-compra/148582" xr:uid="{00000000-0004-0000-0900-000008000000}"/>
    <hyperlink ref="A5" r:id="rId10" display="https://operaciones.colombiacompra.gov.co/tienda-virtual-del-estado-colombiano/ordenes-compra/148732" xr:uid="{00000000-0004-0000-0900-000009000000}"/>
    <hyperlink ref="A6" r:id="rId11" display="https://operaciones.colombiacompra.gov.co/tienda-virtual-del-estado-colombiano/ordenes-compra/150094" xr:uid="{00000000-0004-0000-0900-00000A000000}"/>
    <hyperlink ref="A7" r:id="rId12" display="https://operaciones.colombiacompra.gov.co/tienda-virtual-del-estado-colombiano/ordenes-compra/150095" xr:uid="{00000000-0004-0000-0900-00000B000000}"/>
    <hyperlink ref="A8" r:id="rId13" display="https://operaciones.colombiacompra.gov.co/tienda-virtual-del-estado-colombiano/ordenes-compra/150096" xr:uid="{00000000-0004-0000-0900-00000C000000}"/>
    <hyperlink ref="A9" r:id="rId14" display="https://operaciones.colombiacompra.gov.co/tienda-virtual-del-estado-colombiano/ordenes-compra/150097" xr:uid="{00000000-0004-0000-0900-00000D000000}"/>
    <hyperlink ref="A10" r:id="rId15" display="https://operaciones.colombiacompra.gov.co/tienda-virtual-del-estado-colombiano/ordenes-compra/150098" xr:uid="{00000000-0004-0000-0900-00000E000000}"/>
    <hyperlink ref="A11" r:id="rId16" display="https://operaciones.colombiacompra.gov.co/tienda-virtual-del-estado-colombiano/ordenes-compra/151184" xr:uid="{00000000-0004-0000-0900-00000F000000}"/>
  </hyperlinks>
  <pageMargins left="0.7" right="0.7" top="0.75" bottom="0.75" header="0.3" footer="0.3"/>
  <pageSetup paperSize="9" orientation="portrait"/>
  <drawing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130"/>
      <c r="C5" s="131"/>
      <c r="D5" s="131"/>
      <c r="E5" s="131"/>
      <c r="F5" s="132"/>
    </row>
    <row r="6" spans="2:6" x14ac:dyDescent="0.2">
      <c r="B6" s="133"/>
      <c r="F6" s="134"/>
    </row>
    <row r="7" spans="2:6" ht="19" x14ac:dyDescent="0.25">
      <c r="B7" s="133"/>
      <c r="C7" s="229" t="s">
        <v>419</v>
      </c>
      <c r="D7" s="229"/>
      <c r="E7" s="229"/>
      <c r="F7" s="134"/>
    </row>
    <row r="8" spans="2:6" x14ac:dyDescent="0.2">
      <c r="B8" s="133"/>
      <c r="F8" s="134"/>
    </row>
    <row r="9" spans="2:6" x14ac:dyDescent="0.2">
      <c r="B9" s="133"/>
      <c r="C9" s="135" t="s">
        <v>30</v>
      </c>
      <c r="D9" s="136" t="s">
        <v>53</v>
      </c>
      <c r="F9" s="134"/>
    </row>
    <row r="10" spans="2:6" x14ac:dyDescent="0.2">
      <c r="B10" s="133"/>
      <c r="F10" s="134"/>
    </row>
    <row r="11" spans="2:6" x14ac:dyDescent="0.2">
      <c r="B11" s="133"/>
      <c r="C11" s="137" t="s">
        <v>420</v>
      </c>
      <c r="D11" s="137" t="s">
        <v>421</v>
      </c>
      <c r="E11" s="138" t="s">
        <v>422</v>
      </c>
      <c r="F11" s="134"/>
    </row>
    <row r="12" spans="2:6" x14ac:dyDescent="0.2">
      <c r="B12" s="133"/>
      <c r="C12" s="136">
        <v>4</v>
      </c>
      <c r="D12" s="136">
        <v>40000000</v>
      </c>
      <c r="E12" s="136">
        <v>1</v>
      </c>
      <c r="F12" s="134"/>
    </row>
    <row r="13" spans="2:6" x14ac:dyDescent="0.2">
      <c r="B13" s="133"/>
      <c r="C13" s="136" t="s">
        <v>423</v>
      </c>
      <c r="D13" s="136"/>
      <c r="E13" s="136">
        <v>1</v>
      </c>
      <c r="F13" s="134"/>
    </row>
    <row r="14" spans="2:6" x14ac:dyDescent="0.2">
      <c r="B14" s="133"/>
      <c r="C14" s="136">
        <v>6</v>
      </c>
      <c r="D14" s="136">
        <v>60000000</v>
      </c>
      <c r="E14" s="136">
        <v>1</v>
      </c>
      <c r="F14" s="134"/>
    </row>
    <row r="15" spans="2:6" x14ac:dyDescent="0.2">
      <c r="B15" s="133"/>
      <c r="C15" s="136" t="s">
        <v>424</v>
      </c>
      <c r="D15" s="136"/>
      <c r="E15" s="136">
        <v>1</v>
      </c>
      <c r="F15" s="134"/>
    </row>
    <row r="16" spans="2:6" x14ac:dyDescent="0.2">
      <c r="B16" s="133"/>
      <c r="C16" s="136" t="s">
        <v>425</v>
      </c>
      <c r="D16" s="136"/>
      <c r="E16" s="136">
        <v>2</v>
      </c>
      <c r="F16" s="134"/>
    </row>
    <row r="17" spans="2:7" x14ac:dyDescent="0.2">
      <c r="B17" s="133"/>
      <c r="F17" s="134"/>
    </row>
    <row r="18" spans="2:7" x14ac:dyDescent="0.2">
      <c r="B18" s="139"/>
      <c r="C18" s="140"/>
      <c r="D18" s="140"/>
      <c r="E18" s="140"/>
      <c r="F18" s="141"/>
    </row>
    <row r="23" spans="2:7" x14ac:dyDescent="0.2">
      <c r="B23" s="130"/>
      <c r="C23" s="131"/>
      <c r="D23" s="131"/>
      <c r="E23" s="131"/>
      <c r="F23" s="131"/>
      <c r="G23" s="132"/>
    </row>
    <row r="24" spans="2:7" ht="19" x14ac:dyDescent="0.2">
      <c r="B24" s="133"/>
      <c r="C24" s="230" t="s">
        <v>426</v>
      </c>
      <c r="D24" s="230"/>
      <c r="E24" s="230"/>
      <c r="F24" s="230"/>
      <c r="G24" s="134"/>
    </row>
    <row r="25" spans="2:7" x14ac:dyDescent="0.2">
      <c r="B25" s="133"/>
      <c r="G25" s="134"/>
    </row>
    <row r="26" spans="2:7" x14ac:dyDescent="0.2">
      <c r="B26" s="133"/>
      <c r="C26" s="142" t="s">
        <v>427</v>
      </c>
      <c r="D26" s="136" t="s">
        <v>428</v>
      </c>
      <c r="G26" s="134"/>
    </row>
    <row r="27" spans="2:7" x14ac:dyDescent="0.2">
      <c r="B27" s="133"/>
      <c r="G27" s="134"/>
    </row>
    <row r="28" spans="2:7" x14ac:dyDescent="0.2">
      <c r="B28" s="133"/>
      <c r="C28" s="142" t="s">
        <v>30</v>
      </c>
      <c r="D28" s="142" t="s">
        <v>429</v>
      </c>
      <c r="E28" s="136" t="s">
        <v>422</v>
      </c>
      <c r="F28" s="136" t="s">
        <v>430</v>
      </c>
      <c r="G28" s="134"/>
    </row>
    <row r="29" spans="2:7" x14ac:dyDescent="0.2">
      <c r="B29" s="133"/>
      <c r="C29" s="136" t="s">
        <v>431</v>
      </c>
      <c r="D29" s="136" t="s">
        <v>432</v>
      </c>
      <c r="E29" s="136">
        <v>1</v>
      </c>
      <c r="F29" s="136">
        <v>72000000</v>
      </c>
      <c r="G29" s="134"/>
    </row>
    <row r="30" spans="2:7" x14ac:dyDescent="0.2">
      <c r="B30" s="133"/>
      <c r="C30" s="136" t="s">
        <v>433</v>
      </c>
      <c r="D30" s="136"/>
      <c r="E30" s="136">
        <v>1</v>
      </c>
      <c r="F30" s="136">
        <v>72000000</v>
      </c>
      <c r="G30" s="134"/>
    </row>
    <row r="31" spans="2:7" x14ac:dyDescent="0.2">
      <c r="B31" s="133"/>
      <c r="C31" s="136" t="s">
        <v>434</v>
      </c>
      <c r="D31" s="136" t="s">
        <v>432</v>
      </c>
      <c r="E31" s="136">
        <v>1</v>
      </c>
      <c r="F31" s="136">
        <v>96000000</v>
      </c>
      <c r="G31" s="134"/>
    </row>
    <row r="32" spans="2:7" x14ac:dyDescent="0.2">
      <c r="B32" s="133"/>
      <c r="C32" s="136" t="s">
        <v>435</v>
      </c>
      <c r="D32" s="136"/>
      <c r="E32" s="136">
        <v>1</v>
      </c>
      <c r="F32" s="136">
        <v>96000000</v>
      </c>
      <c r="G32" s="134"/>
    </row>
    <row r="33" spans="2:7" x14ac:dyDescent="0.2">
      <c r="B33" s="133"/>
      <c r="C33" s="136" t="s">
        <v>436</v>
      </c>
      <c r="D33" s="136" t="s">
        <v>432</v>
      </c>
      <c r="E33" s="136">
        <v>1</v>
      </c>
      <c r="F33" s="136">
        <v>34164000</v>
      </c>
      <c r="G33" s="134"/>
    </row>
    <row r="34" spans="2:7" x14ac:dyDescent="0.2">
      <c r="B34" s="133"/>
      <c r="C34" s="136" t="s">
        <v>437</v>
      </c>
      <c r="D34" s="136"/>
      <c r="E34" s="136">
        <v>1</v>
      </c>
      <c r="F34" s="136">
        <v>34164000</v>
      </c>
      <c r="G34" s="134"/>
    </row>
    <row r="35" spans="2:7" x14ac:dyDescent="0.2">
      <c r="B35" s="133"/>
      <c r="C35" s="136" t="s">
        <v>438</v>
      </c>
      <c r="D35" s="136" t="s">
        <v>432</v>
      </c>
      <c r="E35" s="136">
        <v>1</v>
      </c>
      <c r="F35" s="136">
        <v>76000000</v>
      </c>
      <c r="G35" s="134"/>
    </row>
    <row r="36" spans="2:7" x14ac:dyDescent="0.2">
      <c r="B36" s="133"/>
      <c r="C36" s="136" t="s">
        <v>439</v>
      </c>
      <c r="D36" s="136"/>
      <c r="E36" s="136">
        <v>1</v>
      </c>
      <c r="F36" s="136">
        <v>76000000</v>
      </c>
      <c r="G36" s="134"/>
    </row>
    <row r="37" spans="2:7" x14ac:dyDescent="0.2">
      <c r="B37" s="133"/>
      <c r="C37" s="136" t="s">
        <v>440</v>
      </c>
      <c r="D37" s="136" t="s">
        <v>432</v>
      </c>
      <c r="E37" s="136">
        <v>1</v>
      </c>
      <c r="F37" s="136">
        <v>60000000</v>
      </c>
      <c r="G37" s="134"/>
    </row>
    <row r="38" spans="2:7" x14ac:dyDescent="0.2">
      <c r="B38" s="133"/>
      <c r="C38" s="136" t="s">
        <v>441</v>
      </c>
      <c r="D38" s="136"/>
      <c r="E38" s="136">
        <v>1</v>
      </c>
      <c r="F38" s="136">
        <v>60000000</v>
      </c>
      <c r="G38" s="134"/>
    </row>
    <row r="39" spans="2:7" x14ac:dyDescent="0.2">
      <c r="B39" s="133"/>
      <c r="C39" s="136" t="s">
        <v>442</v>
      </c>
      <c r="D39" s="136" t="s">
        <v>432</v>
      </c>
      <c r="E39" s="136">
        <v>1</v>
      </c>
      <c r="F39" s="136">
        <v>76000000</v>
      </c>
      <c r="G39" s="134"/>
    </row>
    <row r="40" spans="2:7" x14ac:dyDescent="0.2">
      <c r="B40" s="133"/>
      <c r="C40" s="136" t="s">
        <v>443</v>
      </c>
      <c r="D40" s="136"/>
      <c r="E40" s="136">
        <v>1</v>
      </c>
      <c r="F40" s="136">
        <v>76000000</v>
      </c>
      <c r="G40" s="134"/>
    </row>
    <row r="41" spans="2:7" x14ac:dyDescent="0.2">
      <c r="B41" s="133"/>
      <c r="C41" s="136" t="s">
        <v>444</v>
      </c>
      <c r="D41" s="136" t="s">
        <v>432</v>
      </c>
      <c r="E41" s="136">
        <v>1</v>
      </c>
      <c r="F41" s="136">
        <v>96000000</v>
      </c>
      <c r="G41" s="134"/>
    </row>
    <row r="42" spans="2:7" x14ac:dyDescent="0.2">
      <c r="B42" s="133"/>
      <c r="C42" s="136" t="s">
        <v>445</v>
      </c>
      <c r="D42" s="136"/>
      <c r="E42" s="136">
        <v>1</v>
      </c>
      <c r="F42" s="136">
        <v>96000000</v>
      </c>
      <c r="G42" s="134"/>
    </row>
    <row r="43" spans="2:7" x14ac:dyDescent="0.2">
      <c r="B43" s="133"/>
      <c r="C43" s="136" t="s">
        <v>446</v>
      </c>
      <c r="D43" s="136" t="s">
        <v>432</v>
      </c>
      <c r="E43" s="136">
        <v>1</v>
      </c>
      <c r="F43" s="136">
        <v>76000000</v>
      </c>
      <c r="G43" s="134"/>
    </row>
    <row r="44" spans="2:7" x14ac:dyDescent="0.2">
      <c r="B44" s="133"/>
      <c r="C44" s="136" t="s">
        <v>447</v>
      </c>
      <c r="D44" s="136"/>
      <c r="E44" s="136">
        <v>1</v>
      </c>
      <c r="F44" s="136">
        <v>76000000</v>
      </c>
      <c r="G44" s="134"/>
    </row>
    <row r="45" spans="2:7" x14ac:dyDescent="0.2">
      <c r="B45" s="133"/>
      <c r="C45" s="136" t="s">
        <v>448</v>
      </c>
      <c r="D45" s="136" t="s">
        <v>432</v>
      </c>
      <c r="E45" s="136">
        <v>1</v>
      </c>
      <c r="F45" s="136">
        <v>76000000</v>
      </c>
      <c r="G45" s="134"/>
    </row>
    <row r="46" spans="2:7" x14ac:dyDescent="0.2">
      <c r="B46" s="133"/>
      <c r="C46" s="136" t="s">
        <v>449</v>
      </c>
      <c r="D46" s="136"/>
      <c r="E46" s="136">
        <v>1</v>
      </c>
      <c r="F46" s="136">
        <v>76000000</v>
      </c>
      <c r="G46" s="134"/>
    </row>
    <row r="47" spans="2:7" x14ac:dyDescent="0.2">
      <c r="B47" s="133"/>
      <c r="C47" s="136" t="s">
        <v>450</v>
      </c>
      <c r="D47" s="136" t="s">
        <v>432</v>
      </c>
      <c r="E47" s="136">
        <v>1</v>
      </c>
      <c r="F47" s="136">
        <v>76000000</v>
      </c>
      <c r="G47" s="134"/>
    </row>
    <row r="48" spans="2:7" x14ac:dyDescent="0.2">
      <c r="B48" s="133"/>
      <c r="C48" s="136" t="s">
        <v>451</v>
      </c>
      <c r="D48" s="136"/>
      <c r="E48" s="136">
        <v>1</v>
      </c>
      <c r="F48" s="136">
        <v>76000000</v>
      </c>
      <c r="G48" s="134"/>
    </row>
    <row r="49" spans="2:7" x14ac:dyDescent="0.2">
      <c r="B49" s="133"/>
      <c r="C49" s="136" t="s">
        <v>452</v>
      </c>
      <c r="D49" s="136" t="s">
        <v>432</v>
      </c>
      <c r="E49" s="136">
        <v>1</v>
      </c>
      <c r="F49" s="136">
        <v>36000000</v>
      </c>
      <c r="G49" s="134"/>
    </row>
    <row r="50" spans="2:7" x14ac:dyDescent="0.2">
      <c r="B50" s="133"/>
      <c r="C50" s="136" t="s">
        <v>453</v>
      </c>
      <c r="D50" s="136"/>
      <c r="E50" s="136">
        <v>1</v>
      </c>
      <c r="F50" s="136">
        <v>36000000</v>
      </c>
      <c r="G50" s="134"/>
    </row>
    <row r="51" spans="2:7" x14ac:dyDescent="0.2">
      <c r="B51" s="133"/>
      <c r="C51" s="136" t="s">
        <v>454</v>
      </c>
      <c r="D51" s="136" t="s">
        <v>432</v>
      </c>
      <c r="E51" s="136">
        <v>1</v>
      </c>
      <c r="F51" s="136">
        <v>206793200</v>
      </c>
      <c r="G51" s="134"/>
    </row>
    <row r="52" spans="2:7" x14ac:dyDescent="0.2">
      <c r="B52" s="133"/>
      <c r="C52" s="136" t="s">
        <v>455</v>
      </c>
      <c r="D52" s="136"/>
      <c r="E52" s="136">
        <v>1</v>
      </c>
      <c r="F52" s="136">
        <v>206793200</v>
      </c>
      <c r="G52" s="134"/>
    </row>
    <row r="53" spans="2:7" x14ac:dyDescent="0.2">
      <c r="B53" s="133"/>
      <c r="C53" s="136" t="s">
        <v>456</v>
      </c>
      <c r="D53" s="136" t="s">
        <v>432</v>
      </c>
      <c r="E53" s="136">
        <v>1</v>
      </c>
      <c r="F53" s="136">
        <v>54400000</v>
      </c>
      <c r="G53" s="134"/>
    </row>
    <row r="54" spans="2:7" x14ac:dyDescent="0.2">
      <c r="B54" s="133"/>
      <c r="C54" s="136" t="s">
        <v>457</v>
      </c>
      <c r="D54" s="136"/>
      <c r="E54" s="136">
        <v>1</v>
      </c>
      <c r="F54" s="136">
        <v>54400000</v>
      </c>
      <c r="G54" s="134"/>
    </row>
    <row r="55" spans="2:7" x14ac:dyDescent="0.2">
      <c r="B55" s="133"/>
      <c r="C55" s="136" t="s">
        <v>458</v>
      </c>
      <c r="D55" s="136" t="s">
        <v>432</v>
      </c>
      <c r="E55" s="136">
        <v>1</v>
      </c>
      <c r="F55" s="136">
        <v>49000000</v>
      </c>
      <c r="G55" s="134"/>
    </row>
    <row r="56" spans="2:7" x14ac:dyDescent="0.2">
      <c r="B56" s="133"/>
      <c r="C56" s="136" t="s">
        <v>459</v>
      </c>
      <c r="D56" s="136"/>
      <c r="E56" s="136">
        <v>1</v>
      </c>
      <c r="F56" s="136">
        <v>49000000</v>
      </c>
      <c r="G56" s="134"/>
    </row>
    <row r="57" spans="2:7" x14ac:dyDescent="0.2">
      <c r="B57" s="133"/>
      <c r="C57" s="136" t="s">
        <v>460</v>
      </c>
      <c r="D57" s="136" t="s">
        <v>432</v>
      </c>
      <c r="E57" s="136">
        <v>1</v>
      </c>
      <c r="F57" s="136">
        <v>62500000</v>
      </c>
      <c r="G57" s="134"/>
    </row>
    <row r="58" spans="2:7" x14ac:dyDescent="0.2">
      <c r="B58" s="133"/>
      <c r="C58" s="136" t="s">
        <v>461</v>
      </c>
      <c r="D58" s="136"/>
      <c r="E58" s="136">
        <v>1</v>
      </c>
      <c r="F58" s="136">
        <v>62500000</v>
      </c>
      <c r="G58" s="134"/>
    </row>
    <row r="59" spans="2:7" x14ac:dyDescent="0.2">
      <c r="B59" s="133"/>
      <c r="C59" s="136" t="s">
        <v>462</v>
      </c>
      <c r="D59" s="136" t="s">
        <v>432</v>
      </c>
      <c r="E59" s="136">
        <v>1</v>
      </c>
      <c r="F59" s="136">
        <v>76000000</v>
      </c>
      <c r="G59" s="134"/>
    </row>
    <row r="60" spans="2:7" x14ac:dyDescent="0.2">
      <c r="B60" s="133"/>
      <c r="C60" s="136" t="s">
        <v>463</v>
      </c>
      <c r="D60" s="136"/>
      <c r="E60" s="136">
        <v>1</v>
      </c>
      <c r="F60" s="136">
        <v>76000000</v>
      </c>
      <c r="G60" s="134"/>
    </row>
    <row r="61" spans="2:7" x14ac:dyDescent="0.2">
      <c r="B61" s="133"/>
      <c r="C61" s="136" t="s">
        <v>464</v>
      </c>
      <c r="D61" s="136" t="s">
        <v>432</v>
      </c>
      <c r="E61" s="136">
        <v>1</v>
      </c>
      <c r="F61" s="136">
        <v>64000000</v>
      </c>
      <c r="G61" s="134"/>
    </row>
    <row r="62" spans="2:7" x14ac:dyDescent="0.2">
      <c r="B62" s="133"/>
      <c r="C62" s="136" t="s">
        <v>465</v>
      </c>
      <c r="D62" s="136"/>
      <c r="E62" s="136">
        <v>1</v>
      </c>
      <c r="F62" s="136">
        <v>64000000</v>
      </c>
      <c r="G62" s="134"/>
    </row>
    <row r="63" spans="2:7" x14ac:dyDescent="0.2">
      <c r="B63" s="133"/>
      <c r="C63" s="136" t="s">
        <v>466</v>
      </c>
      <c r="D63" s="136" t="s">
        <v>432</v>
      </c>
      <c r="E63" s="136">
        <v>1</v>
      </c>
      <c r="F63" s="136">
        <v>64000000</v>
      </c>
      <c r="G63" s="134"/>
    </row>
    <row r="64" spans="2:7" x14ac:dyDescent="0.2">
      <c r="B64" s="133"/>
      <c r="C64" s="136" t="s">
        <v>467</v>
      </c>
      <c r="D64" s="136"/>
      <c r="E64" s="136">
        <v>1</v>
      </c>
      <c r="F64" s="136">
        <v>64000000</v>
      </c>
      <c r="G64" s="134"/>
    </row>
    <row r="65" spans="2:7" x14ac:dyDescent="0.2">
      <c r="B65" s="133"/>
      <c r="C65" s="136" t="s">
        <v>58</v>
      </c>
      <c r="D65" s="136" t="s">
        <v>432</v>
      </c>
      <c r="E65" s="136">
        <v>1</v>
      </c>
      <c r="F65" s="136">
        <v>66666667</v>
      </c>
      <c r="G65" s="134"/>
    </row>
    <row r="66" spans="2:7" x14ac:dyDescent="0.2">
      <c r="B66" s="133"/>
      <c r="C66" s="136" t="s">
        <v>468</v>
      </c>
      <c r="D66" s="136"/>
      <c r="E66" s="136">
        <v>1</v>
      </c>
      <c r="F66" s="136">
        <v>66666667</v>
      </c>
      <c r="G66" s="134"/>
    </row>
    <row r="67" spans="2:7" x14ac:dyDescent="0.2">
      <c r="B67" s="133"/>
      <c r="C67" s="136" t="s">
        <v>469</v>
      </c>
      <c r="D67" s="136" t="s">
        <v>432</v>
      </c>
      <c r="E67" s="136">
        <v>1</v>
      </c>
      <c r="F67" s="136">
        <v>52000000</v>
      </c>
      <c r="G67" s="134"/>
    </row>
    <row r="68" spans="2:7" x14ac:dyDescent="0.2">
      <c r="B68" s="133"/>
      <c r="C68" s="136" t="s">
        <v>470</v>
      </c>
      <c r="D68" s="136"/>
      <c r="E68" s="136">
        <v>1</v>
      </c>
      <c r="F68" s="136">
        <v>52000000</v>
      </c>
      <c r="G68" s="134"/>
    </row>
    <row r="69" spans="2:7" x14ac:dyDescent="0.2">
      <c r="B69" s="133"/>
      <c r="C69" s="136" t="s">
        <v>471</v>
      </c>
      <c r="D69" s="136" t="s">
        <v>432</v>
      </c>
      <c r="E69" s="136">
        <v>1</v>
      </c>
      <c r="F69" s="136">
        <v>76000000</v>
      </c>
      <c r="G69" s="134"/>
    </row>
    <row r="70" spans="2:7" x14ac:dyDescent="0.2">
      <c r="B70" s="133"/>
      <c r="C70" s="136" t="s">
        <v>472</v>
      </c>
      <c r="D70" s="136"/>
      <c r="E70" s="136">
        <v>1</v>
      </c>
      <c r="F70" s="136">
        <v>76000000</v>
      </c>
      <c r="G70" s="134"/>
    </row>
    <row r="71" spans="2:7" x14ac:dyDescent="0.2">
      <c r="B71" s="133"/>
      <c r="C71" s="136" t="s">
        <v>473</v>
      </c>
      <c r="D71" s="136" t="s">
        <v>432</v>
      </c>
      <c r="E71" s="136">
        <v>1</v>
      </c>
      <c r="F71" s="136">
        <v>67200000</v>
      </c>
      <c r="G71" s="134"/>
    </row>
    <row r="72" spans="2:7" x14ac:dyDescent="0.2">
      <c r="B72" s="133"/>
      <c r="C72" s="136" t="s">
        <v>474</v>
      </c>
      <c r="D72" s="136"/>
      <c r="E72" s="136">
        <v>1</v>
      </c>
      <c r="F72" s="136">
        <v>67200000</v>
      </c>
      <c r="G72" s="134"/>
    </row>
    <row r="73" spans="2:7" x14ac:dyDescent="0.2">
      <c r="B73" s="133"/>
      <c r="C73" s="136" t="s">
        <v>47</v>
      </c>
      <c r="D73" s="136" t="s">
        <v>432</v>
      </c>
      <c r="E73" s="136">
        <v>1</v>
      </c>
      <c r="F73" s="136">
        <v>40400000</v>
      </c>
      <c r="G73" s="134"/>
    </row>
    <row r="74" spans="2:7" x14ac:dyDescent="0.2">
      <c r="B74" s="133"/>
      <c r="C74" s="136" t="s">
        <v>475</v>
      </c>
      <c r="D74" s="136"/>
      <c r="E74" s="136">
        <v>1</v>
      </c>
      <c r="F74" s="136">
        <v>40400000</v>
      </c>
      <c r="G74" s="134"/>
    </row>
    <row r="75" spans="2:7" x14ac:dyDescent="0.2">
      <c r="B75" s="133"/>
      <c r="C75" s="136" t="s">
        <v>57</v>
      </c>
      <c r="D75" s="136" t="s">
        <v>432</v>
      </c>
      <c r="E75" s="136">
        <v>1</v>
      </c>
      <c r="F75" s="136">
        <v>93916667</v>
      </c>
      <c r="G75" s="134"/>
    </row>
    <row r="76" spans="2:7" x14ac:dyDescent="0.2">
      <c r="B76" s="133"/>
      <c r="C76" s="136" t="s">
        <v>476</v>
      </c>
      <c r="D76" s="136"/>
      <c r="E76" s="136">
        <v>1</v>
      </c>
      <c r="F76" s="136">
        <v>93916667</v>
      </c>
      <c r="G76" s="134"/>
    </row>
    <row r="77" spans="2:7" x14ac:dyDescent="0.2">
      <c r="B77" s="133"/>
      <c r="C77" s="136" t="s">
        <v>46</v>
      </c>
      <c r="D77" s="136" t="s">
        <v>432</v>
      </c>
      <c r="E77" s="136">
        <v>1</v>
      </c>
      <c r="F77" s="136">
        <v>67200000</v>
      </c>
      <c r="G77" s="134"/>
    </row>
    <row r="78" spans="2:7" x14ac:dyDescent="0.2">
      <c r="B78" s="133"/>
      <c r="C78" s="136" t="s">
        <v>477</v>
      </c>
      <c r="D78" s="136"/>
      <c r="E78" s="136">
        <v>1</v>
      </c>
      <c r="F78" s="136">
        <v>67200000</v>
      </c>
      <c r="G78" s="134"/>
    </row>
    <row r="79" spans="2:7" x14ac:dyDescent="0.2">
      <c r="B79" s="133"/>
      <c r="C79" s="136" t="s">
        <v>478</v>
      </c>
      <c r="D79" s="136" t="s">
        <v>432</v>
      </c>
      <c r="E79" s="136">
        <v>1</v>
      </c>
      <c r="F79" s="136">
        <v>654500000</v>
      </c>
      <c r="G79" s="134"/>
    </row>
    <row r="80" spans="2:7" x14ac:dyDescent="0.2">
      <c r="B80" s="133"/>
      <c r="C80" s="136" t="s">
        <v>479</v>
      </c>
      <c r="D80" s="136"/>
      <c r="E80" s="136">
        <v>1</v>
      </c>
      <c r="F80" s="136">
        <v>654500000</v>
      </c>
      <c r="G80" s="134"/>
    </row>
    <row r="81" spans="2:7" x14ac:dyDescent="0.2">
      <c r="B81" s="133"/>
      <c r="C81" s="136" t="s">
        <v>480</v>
      </c>
      <c r="D81" s="136" t="s">
        <v>432</v>
      </c>
      <c r="E81" s="136">
        <v>1</v>
      </c>
      <c r="F81" s="136">
        <v>207261600</v>
      </c>
      <c r="G81" s="134"/>
    </row>
    <row r="82" spans="2:7" x14ac:dyDescent="0.2">
      <c r="B82" s="133"/>
      <c r="C82" s="136" t="s">
        <v>481</v>
      </c>
      <c r="D82" s="136"/>
      <c r="E82" s="136">
        <v>1</v>
      </c>
      <c r="F82" s="136">
        <v>207261600</v>
      </c>
      <c r="G82" s="134"/>
    </row>
    <row r="83" spans="2:7" x14ac:dyDescent="0.2">
      <c r="B83" s="133"/>
      <c r="C83" s="136" t="s">
        <v>482</v>
      </c>
      <c r="D83" s="136" t="s">
        <v>432</v>
      </c>
      <c r="E83" s="136">
        <v>1</v>
      </c>
      <c r="F83" s="136">
        <v>156585000</v>
      </c>
      <c r="G83" s="134"/>
    </row>
    <row r="84" spans="2:7" x14ac:dyDescent="0.2">
      <c r="B84" s="133"/>
      <c r="C84" s="136" t="s">
        <v>483</v>
      </c>
      <c r="D84" s="136"/>
      <c r="E84" s="136">
        <v>1</v>
      </c>
      <c r="F84" s="136">
        <v>156585000</v>
      </c>
      <c r="G84" s="134"/>
    </row>
    <row r="85" spans="2:7" x14ac:dyDescent="0.2">
      <c r="B85" s="133"/>
      <c r="C85" s="136" t="s">
        <v>484</v>
      </c>
      <c r="D85" s="136" t="s">
        <v>485</v>
      </c>
      <c r="E85" s="136">
        <v>1</v>
      </c>
      <c r="F85" s="136">
        <v>281853000</v>
      </c>
      <c r="G85" s="134"/>
    </row>
    <row r="86" spans="2:7" x14ac:dyDescent="0.2">
      <c r="B86" s="133"/>
      <c r="C86" s="136" t="s">
        <v>486</v>
      </c>
      <c r="D86" s="136"/>
      <c r="E86" s="136">
        <v>1</v>
      </c>
      <c r="F86" s="136">
        <v>281853000</v>
      </c>
      <c r="G86" s="134"/>
    </row>
    <row r="87" spans="2:7" x14ac:dyDescent="0.2">
      <c r="B87" s="133"/>
      <c r="C87" s="136" t="s">
        <v>487</v>
      </c>
      <c r="D87" s="136" t="s">
        <v>432</v>
      </c>
      <c r="E87" s="136">
        <v>1</v>
      </c>
      <c r="F87" s="136">
        <v>60000000</v>
      </c>
      <c r="G87" s="134"/>
    </row>
    <row r="88" spans="2:7" x14ac:dyDescent="0.2">
      <c r="B88" s="133"/>
      <c r="C88" s="136" t="s">
        <v>488</v>
      </c>
      <c r="D88" s="136"/>
      <c r="E88" s="136">
        <v>1</v>
      </c>
      <c r="F88" s="136">
        <v>60000000</v>
      </c>
      <c r="G88" s="134"/>
    </row>
    <row r="89" spans="2:7" x14ac:dyDescent="0.2">
      <c r="B89" s="133"/>
      <c r="C89" s="136" t="s">
        <v>489</v>
      </c>
      <c r="D89" s="136" t="s">
        <v>432</v>
      </c>
      <c r="E89" s="136">
        <v>1</v>
      </c>
      <c r="F89" s="136">
        <v>33600000</v>
      </c>
      <c r="G89" s="134"/>
    </row>
    <row r="90" spans="2:7" x14ac:dyDescent="0.2">
      <c r="B90" s="133"/>
      <c r="C90" s="136" t="s">
        <v>490</v>
      </c>
      <c r="D90" s="136"/>
      <c r="E90" s="136">
        <v>1</v>
      </c>
      <c r="F90" s="136">
        <v>33600000</v>
      </c>
      <c r="G90" s="134"/>
    </row>
    <row r="91" spans="2:7" x14ac:dyDescent="0.2">
      <c r="B91" s="133"/>
      <c r="C91" s="136" t="s">
        <v>491</v>
      </c>
      <c r="D91" s="136"/>
      <c r="E91" s="136">
        <v>31</v>
      </c>
      <c r="F91" s="136">
        <v>3208040134</v>
      </c>
      <c r="G91" s="134"/>
    </row>
    <row r="92" spans="2:7" x14ac:dyDescent="0.2">
      <c r="B92" s="133"/>
      <c r="G92" s="134"/>
    </row>
    <row r="93" spans="2:7" x14ac:dyDescent="0.2">
      <c r="B93" s="133"/>
      <c r="G93" s="134"/>
    </row>
    <row r="94" spans="2:7" x14ac:dyDescent="0.2">
      <c r="B94" s="133"/>
      <c r="G94" s="134"/>
    </row>
    <row r="95" spans="2:7" x14ac:dyDescent="0.2">
      <c r="B95" s="133"/>
      <c r="G95" s="134"/>
    </row>
    <row r="96" spans="2:7" x14ac:dyDescent="0.2">
      <c r="B96" s="133"/>
      <c r="G96" s="134"/>
    </row>
    <row r="97" spans="2:7" x14ac:dyDescent="0.2">
      <c r="B97" s="133"/>
      <c r="G97" s="134"/>
    </row>
    <row r="98" spans="2:7" x14ac:dyDescent="0.2">
      <c r="B98" s="133"/>
      <c r="G98" s="134"/>
    </row>
    <row r="99" spans="2:7" x14ac:dyDescent="0.2">
      <c r="B99" s="133"/>
      <c r="G99" s="134"/>
    </row>
    <row r="100" spans="2:7" x14ac:dyDescent="0.2">
      <c r="B100" s="133"/>
      <c r="G100" s="134"/>
    </row>
    <row r="101" spans="2:7" x14ac:dyDescent="0.2">
      <c r="B101" s="133"/>
      <c r="G101" s="134"/>
    </row>
    <row r="102" spans="2:7" x14ac:dyDescent="0.2">
      <c r="B102" s="133"/>
      <c r="G102" s="134"/>
    </row>
    <row r="103" spans="2:7" x14ac:dyDescent="0.2">
      <c r="B103" s="133"/>
      <c r="G103" s="134"/>
    </row>
    <row r="104" spans="2:7" x14ac:dyDescent="0.2">
      <c r="B104" s="133"/>
      <c r="G104" s="134"/>
    </row>
    <row r="105" spans="2:7" x14ac:dyDescent="0.2">
      <c r="B105" s="133"/>
      <c r="G105" s="134"/>
    </row>
    <row r="106" spans="2:7" x14ac:dyDescent="0.2">
      <c r="B106" s="133"/>
      <c r="G106" s="134"/>
    </row>
    <row r="107" spans="2:7" x14ac:dyDescent="0.2">
      <c r="B107" s="133"/>
      <c r="G107" s="134"/>
    </row>
    <row r="108" spans="2:7" x14ac:dyDescent="0.2">
      <c r="B108" s="133"/>
      <c r="G108" s="134"/>
    </row>
    <row r="109" spans="2:7" x14ac:dyDescent="0.2">
      <c r="B109" s="133"/>
      <c r="G109" s="134"/>
    </row>
    <row r="110" spans="2:7" x14ac:dyDescent="0.2">
      <c r="B110" s="133"/>
      <c r="G110" s="134"/>
    </row>
    <row r="111" spans="2:7" x14ac:dyDescent="0.2">
      <c r="B111" s="133"/>
      <c r="G111" s="134"/>
    </row>
    <row r="112" spans="2:7" x14ac:dyDescent="0.2">
      <c r="B112" s="133"/>
      <c r="G112" s="134"/>
    </row>
    <row r="113" spans="2:7" x14ac:dyDescent="0.2">
      <c r="B113" s="133"/>
      <c r="G113" s="134"/>
    </row>
    <row r="114" spans="2:7" x14ac:dyDescent="0.2">
      <c r="B114" s="139"/>
      <c r="C114" s="140"/>
      <c r="D114" s="140"/>
      <c r="E114" s="140"/>
      <c r="F114" s="140"/>
      <c r="G114" s="141"/>
    </row>
  </sheetData>
  <mergeCells count="2">
    <mergeCell ref="C7:E7"/>
    <mergeCell ref="C24:F2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4</vt:i4>
      </vt:variant>
    </vt:vector>
  </HeadingPairs>
  <TitlesOfParts>
    <vt:vector size="15" baseType="lpstr">
      <vt:lpstr>DATOS</vt:lpstr>
      <vt:lpstr>PRINCIPAL</vt:lpstr>
      <vt:lpstr>ITEMS</vt:lpstr>
      <vt:lpstr>ANULADO-RECHAZADOS</vt:lpstr>
      <vt:lpstr>AYP</vt:lpstr>
      <vt:lpstr>PROCESOS</vt:lpstr>
      <vt:lpstr>COTIZACIONES</vt:lpstr>
      <vt:lpstr>ANULADOS</vt:lpstr>
      <vt:lpstr>SUSPENSIONES</vt:lpstr>
      <vt:lpstr>Ordenes de Compra</vt:lpstr>
      <vt:lpstr>Resumen (Tablas Dinámicas)</vt:lpstr>
      <vt:lpstr>incBuyerDossierDetaillnkRequestName</vt:lpstr>
      <vt:lpstr>lnkContractReferenceLink_1</vt:lpstr>
      <vt:lpstr>lnkProcurementContractViewLinkNewTab_0</vt:lpstr>
      <vt:lpstr>PRINCIPAL!Print_Area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1</cp:revision>
  <dcterms:created xsi:type="dcterms:W3CDTF">2024-01-12T13:48:43Z</dcterms:created>
  <dcterms:modified xsi:type="dcterms:W3CDTF">2026-06-05T12:23:13Z</dcterms:modified>
  <cp:category/>
  <cp:contentStatus/>
</cp:coreProperties>
</file>