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08"/>
  <workbookPr hidePivotFieldList="1" defaultThemeVersion="166925"/>
  <mc:AlternateContent xmlns:mc="http://schemas.openxmlformats.org/markup-compatibility/2006">
    <mc:Choice Requires="x15">
      <x15ac:absPath xmlns:x15ac="http://schemas.microsoft.com/office/spreadsheetml/2010/11/ac" url="/Users/camilacastilla/Documents/CAMILA CASTILLA/UAESP/"/>
    </mc:Choice>
  </mc:AlternateContent>
  <xr:revisionPtr revIDLastSave="0" documentId="13_ncr:1_{6393E019-C821-1741-A7C8-4C3A01F67D44}" xr6:coauthVersionLast="47" xr6:coauthVersionMax="47" xr10:uidLastSave="{00000000-0000-0000-0000-000000000000}"/>
  <bookViews>
    <workbookView xWindow="8300" yWindow="500" windowWidth="20500" windowHeight="16180" xr2:uid="{00000000-000D-0000-FFFF-FFFF00000000}"/>
  </bookViews>
  <sheets>
    <sheet name="2025" sheetId="15" r:id="rId1"/>
  </sheets>
  <definedNames>
    <definedName name="_xlnm._FilterDatabase" localSheetId="0" hidden="1">'2025'!$A$1:$Z$599</definedName>
    <definedName name="incBuyerDossierDetaillnkRequestName">#REF!</definedName>
    <definedName name="lnkContractReferenceLink_1">#REF!</definedName>
    <definedName name="lnkProcurementContractViewLinkNewTab_0">#REF!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S321" i="15" l="1"/>
  <c r="S368" i="15"/>
  <c r="S577" i="15"/>
  <c r="S5" i="15"/>
  <c r="S592" i="15"/>
  <c r="S587" i="15"/>
  <c r="S586" i="15"/>
  <c r="S584" i="15"/>
  <c r="S583" i="15"/>
  <c r="S575" i="15"/>
  <c r="S574" i="15"/>
  <c r="S572" i="15"/>
  <c r="S571" i="15"/>
  <c r="S570" i="15"/>
  <c r="S563" i="15"/>
  <c r="S558" i="15"/>
  <c r="S557" i="15"/>
  <c r="S555" i="15"/>
  <c r="S554" i="15"/>
  <c r="S553" i="15"/>
  <c r="S546" i="15"/>
  <c r="S542" i="15"/>
  <c r="S541" i="15"/>
  <c r="S539" i="15"/>
  <c r="S538" i="15"/>
  <c r="S537" i="15"/>
  <c r="S530" i="15"/>
  <c r="S526" i="15"/>
  <c r="S525" i="15"/>
  <c r="S523" i="15"/>
  <c r="S522" i="15"/>
  <c r="S521" i="15"/>
  <c r="S514" i="15"/>
  <c r="S510" i="15"/>
  <c r="S509" i="15"/>
  <c r="S507" i="15"/>
  <c r="S506" i="15"/>
  <c r="S505" i="15"/>
  <c r="S498" i="15"/>
  <c r="S494" i="15"/>
  <c r="S493" i="15"/>
  <c r="S491" i="15"/>
  <c r="S490" i="15"/>
  <c r="S489" i="15"/>
  <c r="S482" i="15"/>
  <c r="S480" i="15"/>
  <c r="S478" i="15"/>
  <c r="S477" i="15"/>
  <c r="S475" i="15"/>
  <c r="S474" i="15"/>
  <c r="S473" i="15"/>
  <c r="S466" i="15"/>
  <c r="S462" i="15"/>
  <c r="S461" i="15"/>
  <c r="S459" i="15"/>
  <c r="S458" i="15"/>
  <c r="S457" i="15"/>
  <c r="S456" i="15"/>
  <c r="S450" i="15"/>
  <c r="S446" i="15"/>
  <c r="S445" i="15"/>
  <c r="S442" i="15"/>
  <c r="S441" i="15"/>
  <c r="S440" i="15"/>
  <c r="S433" i="15"/>
  <c r="S431" i="15"/>
  <c r="S428" i="15"/>
  <c r="S427" i="15"/>
  <c r="S425" i="15"/>
  <c r="S424" i="15"/>
  <c r="S423" i="15"/>
  <c r="S417" i="15"/>
  <c r="S416" i="15"/>
  <c r="S414" i="15"/>
  <c r="S412" i="15"/>
  <c r="S411" i="15"/>
  <c r="S409" i="15"/>
  <c r="S408" i="15"/>
  <c r="S407" i="15"/>
  <c r="S400" i="15"/>
  <c r="S398" i="15"/>
  <c r="S396" i="15"/>
  <c r="S395" i="15"/>
  <c r="S393" i="15"/>
  <c r="S386" i="15"/>
  <c r="S384" i="15"/>
  <c r="S382" i="15"/>
  <c r="S381" i="15"/>
  <c r="S379" i="15"/>
  <c r="S377" i="15"/>
  <c r="S370" i="15"/>
  <c r="S367" i="15"/>
  <c r="S366" i="15"/>
  <c r="S365" i="15"/>
  <c r="S364" i="15"/>
  <c r="S357" i="15"/>
  <c r="S353" i="15"/>
  <c r="S352" i="15"/>
  <c r="S350" i="15"/>
  <c r="S349" i="15"/>
  <c r="S348" i="15"/>
  <c r="S345" i="15"/>
  <c r="S341" i="15"/>
  <c r="S339" i="15"/>
  <c r="S338" i="15"/>
  <c r="S337" i="15"/>
  <c r="S336" i="15"/>
  <c r="S334" i="15"/>
  <c r="S333" i="15"/>
  <c r="S332" i="15"/>
  <c r="S325" i="15"/>
  <c r="S323" i="15"/>
  <c r="S320" i="15"/>
  <c r="S319" i="15"/>
  <c r="S318" i="15"/>
  <c r="S311" i="15"/>
  <c r="S309" i="15"/>
  <c r="S308" i="15"/>
  <c r="S307" i="15"/>
  <c r="S306" i="15"/>
  <c r="S304" i="15"/>
  <c r="S303" i="15"/>
  <c r="S302" i="15"/>
  <c r="S301" i="15"/>
  <c r="S299" i="15"/>
  <c r="S295" i="15"/>
  <c r="S293" i="15"/>
  <c r="S291" i="15"/>
  <c r="S290" i="15"/>
  <c r="S288" i="15"/>
  <c r="S287" i="15"/>
  <c r="S286" i="15"/>
  <c r="S279" i="15"/>
  <c r="S277" i="15"/>
  <c r="S276" i="15"/>
  <c r="S275" i="15"/>
  <c r="S274" i="15"/>
  <c r="S272" i="15"/>
  <c r="S271" i="15"/>
  <c r="S270" i="15"/>
  <c r="S266" i="15"/>
  <c r="S263" i="15"/>
  <c r="S261" i="15"/>
  <c r="S259" i="15"/>
  <c r="S258" i="15"/>
  <c r="S256" i="15"/>
  <c r="S255" i="15"/>
  <c r="S254" i="15"/>
  <c r="S252" i="15"/>
  <c r="S251" i="15"/>
  <c r="S250" i="15"/>
  <c r="S247" i="15"/>
  <c r="S245" i="15"/>
  <c r="S244" i="15"/>
  <c r="S243" i="15"/>
  <c r="S242" i="15"/>
  <c r="S240" i="15"/>
  <c r="S239" i="15"/>
  <c r="S238" i="15"/>
  <c r="S235" i="15"/>
  <c r="S233" i="15"/>
  <c r="S232" i="15"/>
  <c r="S231" i="15"/>
  <c r="S229" i="15"/>
  <c r="S228" i="15"/>
  <c r="S227" i="15"/>
  <c r="S226" i="15"/>
  <c r="S224" i="15"/>
  <c r="S223" i="15"/>
  <c r="S222" i="15"/>
  <c r="S220" i="15"/>
  <c r="S219" i="15"/>
  <c r="S218" i="15"/>
  <c r="S217" i="15"/>
  <c r="S216" i="15"/>
  <c r="S215" i="15"/>
  <c r="S213" i="15"/>
  <c r="S212" i="15"/>
  <c r="S211" i="15"/>
  <c r="S210" i="15"/>
  <c r="S208" i="15"/>
  <c r="S207" i="15"/>
  <c r="S206" i="15"/>
  <c r="S199" i="15"/>
  <c r="S198" i="15"/>
  <c r="S197" i="15"/>
  <c r="S196" i="15"/>
  <c r="S195" i="15"/>
  <c r="S194" i="15"/>
  <c r="S192" i="15"/>
  <c r="S191" i="15"/>
  <c r="S190" i="15"/>
  <c r="S186" i="15"/>
  <c r="S183" i="15"/>
  <c r="S181" i="15"/>
  <c r="S180" i="15"/>
  <c r="S179" i="15"/>
  <c r="S178" i="15"/>
  <c r="S177" i="15"/>
  <c r="S176" i="15"/>
  <c r="S175" i="15"/>
  <c r="S174" i="15"/>
  <c r="S171" i="15"/>
  <c r="S167" i="15"/>
  <c r="S166" i="15"/>
  <c r="S165" i="15"/>
  <c r="S164" i="15"/>
  <c r="S163" i="15"/>
  <c r="S161" i="15"/>
  <c r="S160" i="15"/>
  <c r="S159" i="15"/>
  <c r="S156" i="15"/>
  <c r="S155" i="15"/>
  <c r="S154" i="15"/>
  <c r="S152" i="15"/>
  <c r="S150" i="15"/>
  <c r="S149" i="15"/>
  <c r="S148" i="15"/>
  <c r="S147" i="15"/>
  <c r="S145" i="15"/>
  <c r="S143" i="15"/>
  <c r="S139" i="15"/>
  <c r="S136" i="15"/>
  <c r="S134" i="15"/>
  <c r="S132" i="15"/>
  <c r="S131" i="15"/>
  <c r="S129" i="15"/>
  <c r="S127" i="15"/>
  <c r="S124" i="15"/>
  <c r="S120" i="15"/>
  <c r="S118" i="15"/>
  <c r="S116" i="15"/>
  <c r="S115" i="15"/>
  <c r="S113" i="15"/>
  <c r="S112" i="15"/>
  <c r="S111" i="15"/>
  <c r="S109" i="15"/>
  <c r="S108" i="15"/>
  <c r="S104" i="15"/>
  <c r="S103" i="15"/>
  <c r="S102" i="15"/>
  <c r="S101" i="15"/>
  <c r="S100" i="15"/>
  <c r="S99" i="15"/>
  <c r="S97" i="15"/>
  <c r="S96" i="15"/>
  <c r="S95" i="15"/>
  <c r="S92" i="15"/>
  <c r="S90" i="15"/>
  <c r="S88" i="15"/>
  <c r="S87" i="15"/>
  <c r="S86" i="15"/>
  <c r="S85" i="15"/>
  <c r="S84" i="15"/>
  <c r="S83" i="15"/>
  <c r="S82" i="15"/>
  <c r="S81" i="15"/>
  <c r="S80" i="15"/>
  <c r="S79" i="15"/>
  <c r="S76" i="15"/>
  <c r="S72" i="15"/>
  <c r="S71" i="15"/>
  <c r="S68" i="15"/>
  <c r="S67" i="15"/>
  <c r="S66" i="15"/>
  <c r="S65" i="15"/>
  <c r="S64" i="15"/>
  <c r="S63" i="15"/>
  <c r="S61" i="15"/>
  <c r="S60" i="15"/>
  <c r="S59" i="15"/>
  <c r="S56" i="15"/>
  <c r="S55" i="15"/>
  <c r="S54" i="15"/>
  <c r="S53" i="15"/>
  <c r="S52" i="15"/>
  <c r="S51" i="15"/>
  <c r="S50" i="15"/>
  <c r="S49" i="15"/>
  <c r="S48" i="15"/>
  <c r="S47" i="15"/>
  <c r="S46" i="15"/>
  <c r="S45" i="15"/>
  <c r="S44" i="15"/>
  <c r="S43" i="15"/>
  <c r="S40" i="15"/>
  <c r="S39" i="15"/>
  <c r="S38" i="15"/>
  <c r="S37" i="15"/>
  <c r="S36" i="15"/>
  <c r="S35" i="15"/>
  <c r="S33" i="15"/>
  <c r="S32" i="15"/>
  <c r="S31" i="15"/>
  <c r="S30" i="15"/>
  <c r="S28" i="15"/>
  <c r="S27" i="15"/>
  <c r="S24" i="15"/>
  <c r="S23" i="15"/>
  <c r="S22" i="15"/>
  <c r="S21" i="15"/>
  <c r="S20" i="15"/>
  <c r="S19" i="15"/>
  <c r="S17" i="15"/>
  <c r="S16" i="15"/>
  <c r="S15" i="15"/>
  <c r="S12" i="15"/>
  <c r="S11" i="15"/>
  <c r="S10" i="15"/>
  <c r="S9" i="15"/>
  <c r="S8" i="15"/>
  <c r="S7" i="15"/>
  <c r="S6" i="15"/>
  <c r="S4" i="15"/>
  <c r="S3" i="15"/>
  <c r="S2" i="15"/>
  <c r="S591" i="15"/>
  <c r="S590" i="15"/>
  <c r="S589" i="15"/>
  <c r="S588" i="15"/>
  <c r="S585" i="15"/>
  <c r="S582" i="15"/>
  <c r="S581" i="15"/>
  <c r="S580" i="15"/>
  <c r="S579" i="15"/>
  <c r="S578" i="15"/>
  <c r="S576" i="15"/>
  <c r="S573" i="15"/>
  <c r="S569" i="15"/>
  <c r="S568" i="15"/>
  <c r="S567" i="15"/>
  <c r="S566" i="15"/>
  <c r="S565" i="15"/>
  <c r="S564" i="15"/>
  <c r="S562" i="15"/>
  <c r="S561" i="15"/>
  <c r="S559" i="15"/>
  <c r="S556" i="15"/>
  <c r="S552" i="15"/>
  <c r="S551" i="15"/>
  <c r="S550" i="15"/>
  <c r="S549" i="15"/>
  <c r="S548" i="15"/>
  <c r="S547" i="15"/>
  <c r="S545" i="15"/>
  <c r="S544" i="15"/>
  <c r="S543" i="15"/>
  <c r="S540" i="15"/>
  <c r="S536" i="15"/>
  <c r="S535" i="15"/>
  <c r="S534" i="15"/>
  <c r="S533" i="15"/>
  <c r="S532" i="15"/>
  <c r="S531" i="15"/>
  <c r="S529" i="15"/>
  <c r="S528" i="15"/>
  <c r="S527" i="15"/>
  <c r="S524" i="15"/>
  <c r="S520" i="15"/>
  <c r="S519" i="15"/>
  <c r="S518" i="15"/>
  <c r="S517" i="15"/>
  <c r="S516" i="15"/>
  <c r="S515" i="15"/>
  <c r="S513" i="15"/>
  <c r="S512" i="15"/>
  <c r="S511" i="15"/>
  <c r="S508" i="15"/>
  <c r="S504" i="15"/>
  <c r="S503" i="15"/>
  <c r="S502" i="15"/>
  <c r="S501" i="15"/>
  <c r="S500" i="15"/>
  <c r="S499" i="15"/>
  <c r="S497" i="15"/>
  <c r="S496" i="15"/>
  <c r="S495" i="15"/>
  <c r="S492" i="15"/>
  <c r="S488" i="15"/>
  <c r="S487" i="15"/>
  <c r="S486" i="15"/>
  <c r="S485" i="15"/>
  <c r="S484" i="15"/>
  <c r="S483" i="15"/>
  <c r="S481" i="15"/>
  <c r="S479" i="15"/>
  <c r="S476" i="15"/>
  <c r="S472" i="15"/>
  <c r="S471" i="15"/>
  <c r="S470" i="15"/>
  <c r="S469" i="15"/>
  <c r="S468" i="15"/>
  <c r="S467" i="15"/>
  <c r="S465" i="15"/>
  <c r="S464" i="15"/>
  <c r="S463" i="15"/>
  <c r="S460" i="15"/>
  <c r="S455" i="15"/>
  <c r="S454" i="15"/>
  <c r="S453" i="15"/>
  <c r="S452" i="15"/>
  <c r="S451" i="15"/>
  <c r="S449" i="15"/>
  <c r="S448" i="15"/>
  <c r="S447" i="15"/>
  <c r="S443" i="15"/>
  <c r="S439" i="15"/>
  <c r="S438" i="15"/>
  <c r="S437" i="15"/>
  <c r="S436" i="15"/>
  <c r="S435" i="15"/>
  <c r="S434" i="15"/>
  <c r="S432" i="15"/>
  <c r="S429" i="15"/>
  <c r="S426" i="15"/>
  <c r="S422" i="15"/>
  <c r="S421" i="15"/>
  <c r="S420" i="15"/>
  <c r="S419" i="15"/>
  <c r="S418" i="15"/>
  <c r="S415" i="15"/>
  <c r="S413" i="15"/>
  <c r="S410" i="15"/>
  <c r="S406" i="15"/>
  <c r="S405" i="15"/>
  <c r="S404" i="15"/>
  <c r="S403" i="15"/>
  <c r="S402" i="15"/>
  <c r="S401" i="15"/>
  <c r="S399" i="15"/>
  <c r="S397" i="15"/>
  <c r="S394" i="15"/>
  <c r="S392" i="15"/>
  <c r="S391" i="15"/>
  <c r="S390" i="15"/>
  <c r="S389" i="15"/>
  <c r="S388" i="15"/>
  <c r="S387" i="15"/>
  <c r="S385" i="15"/>
  <c r="S383" i="15"/>
  <c r="S380" i="15"/>
  <c r="S378" i="15"/>
  <c r="S376" i="15"/>
  <c r="S375" i="15"/>
  <c r="S374" i="15"/>
  <c r="S373" i="15"/>
  <c r="S372" i="15"/>
  <c r="S371" i="15"/>
  <c r="S369" i="15"/>
  <c r="S363" i="15"/>
  <c r="S362" i="15"/>
  <c r="S361" i="15"/>
  <c r="S360" i="15"/>
  <c r="S359" i="15"/>
  <c r="S358" i="15"/>
  <c r="S356" i="15"/>
  <c r="S355" i="15"/>
  <c r="S354" i="15"/>
  <c r="S351" i="15"/>
  <c r="S347" i="15"/>
  <c r="S346" i="15"/>
  <c r="S344" i="15"/>
  <c r="S343" i="15"/>
  <c r="S342" i="15"/>
  <c r="S340" i="15"/>
  <c r="S335" i="15"/>
  <c r="S331" i="15"/>
  <c r="S330" i="15"/>
  <c r="S329" i="15"/>
  <c r="S328" i="15"/>
  <c r="S327" i="15"/>
  <c r="S326" i="15"/>
  <c r="S324" i="15"/>
  <c r="S322" i="15"/>
  <c r="S317" i="15"/>
  <c r="S316" i="15"/>
  <c r="S315" i="15"/>
  <c r="S314" i="15"/>
  <c r="S313" i="15"/>
  <c r="S312" i="15"/>
  <c r="S310" i="15"/>
  <c r="S305" i="15"/>
  <c r="S300" i="15"/>
  <c r="S298" i="15"/>
  <c r="S297" i="15"/>
  <c r="S296" i="15"/>
  <c r="S294" i="15"/>
  <c r="S292" i="15"/>
  <c r="S289" i="15"/>
  <c r="S285" i="15"/>
  <c r="S284" i="15"/>
  <c r="S283" i="15"/>
  <c r="S282" i="15"/>
  <c r="S281" i="15"/>
  <c r="S280" i="15"/>
  <c r="S278" i="15"/>
  <c r="S273" i="15"/>
  <c r="S269" i="15"/>
  <c r="S268" i="15"/>
  <c r="S267" i="15"/>
  <c r="S265" i="15"/>
  <c r="S264" i="15"/>
  <c r="S262" i="15"/>
  <c r="S260" i="15"/>
  <c r="S257" i="15"/>
  <c r="S253" i="15"/>
  <c r="S249" i="15"/>
  <c r="S248" i="15"/>
  <c r="S246" i="15"/>
  <c r="S241" i="15"/>
  <c r="S237" i="15"/>
  <c r="S236" i="15"/>
  <c r="S234" i="15"/>
  <c r="S230" i="15"/>
  <c r="S225" i="15"/>
  <c r="S221" i="15"/>
  <c r="S214" i="15"/>
  <c r="S209" i="15"/>
  <c r="S205" i="15"/>
  <c r="S204" i="15"/>
  <c r="S203" i="15"/>
  <c r="S202" i="15"/>
  <c r="S201" i="15"/>
  <c r="S200" i="15"/>
  <c r="S193" i="15"/>
  <c r="S189" i="15"/>
  <c r="S188" i="15"/>
  <c r="S187" i="15"/>
  <c r="S185" i="15"/>
  <c r="S184" i="15"/>
  <c r="S182" i="15"/>
  <c r="S173" i="15"/>
  <c r="S172" i="15"/>
  <c r="S170" i="15"/>
  <c r="S169" i="15"/>
  <c r="S168" i="15"/>
  <c r="S162" i="15"/>
  <c r="S158" i="15"/>
  <c r="S157" i="15"/>
  <c r="S153" i="15"/>
  <c r="S151" i="15"/>
  <c r="S146" i="15"/>
  <c r="S144" i="15"/>
  <c r="S142" i="15"/>
  <c r="S141" i="15"/>
  <c r="S140" i="15"/>
  <c r="S138" i="15"/>
  <c r="S137" i="15"/>
  <c r="S135" i="15"/>
  <c r="S133" i="15"/>
  <c r="S130" i="15"/>
  <c r="S128" i="15"/>
  <c r="S126" i="15"/>
  <c r="S125" i="15"/>
  <c r="S123" i="15"/>
  <c r="S122" i="15"/>
  <c r="S121" i="15"/>
  <c r="S119" i="15"/>
  <c r="S117" i="15"/>
  <c r="S114" i="15"/>
  <c r="S110" i="15"/>
  <c r="S107" i="15"/>
  <c r="S106" i="15"/>
  <c r="S105" i="15"/>
  <c r="S98" i="15"/>
  <c r="S94" i="15"/>
  <c r="S93" i="15"/>
  <c r="S91" i="15"/>
  <c r="S89" i="15"/>
  <c r="S78" i="15"/>
  <c r="S77" i="15"/>
  <c r="S75" i="15"/>
  <c r="S74" i="15"/>
  <c r="S73" i="15"/>
  <c r="S70" i="15"/>
  <c r="S69" i="15"/>
  <c r="S62" i="15"/>
  <c r="S58" i="15"/>
  <c r="S57" i="15"/>
  <c r="S42" i="15"/>
  <c r="S41" i="15"/>
  <c r="S34" i="15"/>
  <c r="S29" i="15"/>
  <c r="S26" i="15"/>
  <c r="S25" i="15"/>
  <c r="S18" i="15"/>
  <c r="S14" i="15"/>
  <c r="S13" i="15"/>
  <c r="W70" i="15" l="1"/>
  <c r="V70" i="15"/>
  <c r="V117" i="15"/>
  <c r="W117" i="15"/>
  <c r="V205" i="15"/>
  <c r="W205" i="15"/>
  <c r="V237" i="15"/>
  <c r="W237" i="15"/>
  <c r="W294" i="15"/>
  <c r="V294" i="15"/>
  <c r="W372" i="15"/>
  <c r="V372" i="15"/>
  <c r="V410" i="15"/>
  <c r="W410" i="15"/>
  <c r="W439" i="15"/>
  <c r="V439" i="15"/>
  <c r="W520" i="15"/>
  <c r="V520" i="15"/>
  <c r="W19" i="15"/>
  <c r="V19" i="15"/>
  <c r="W30" i="15"/>
  <c r="V30" i="15"/>
  <c r="V59" i="15"/>
  <c r="W59" i="15"/>
  <c r="V118" i="15"/>
  <c r="W118" i="15"/>
  <c r="V136" i="15"/>
  <c r="W136" i="15"/>
  <c r="W152" i="15"/>
  <c r="V152" i="15"/>
  <c r="W177" i="15"/>
  <c r="V177" i="15"/>
  <c r="V191" i="15"/>
  <c r="W191" i="15"/>
  <c r="V206" i="15"/>
  <c r="W206" i="15"/>
  <c r="V216" i="15"/>
  <c r="W216" i="15"/>
  <c r="V226" i="15"/>
  <c r="W226" i="15"/>
  <c r="W238" i="15"/>
  <c r="V238" i="15"/>
  <c r="W459" i="15"/>
  <c r="V459" i="15"/>
  <c r="W34" i="15"/>
  <c r="V34" i="15"/>
  <c r="W170" i="15"/>
  <c r="V170" i="15"/>
  <c r="W209" i="15"/>
  <c r="V209" i="15"/>
  <c r="W241" i="15"/>
  <c r="V241" i="15"/>
  <c r="V264" i="15"/>
  <c r="W264" i="15"/>
  <c r="W296" i="15"/>
  <c r="V296" i="15"/>
  <c r="V314" i="15"/>
  <c r="W314" i="15"/>
  <c r="V387" i="15"/>
  <c r="W387" i="15"/>
  <c r="W413" i="15"/>
  <c r="V413" i="15"/>
  <c r="W578" i="15"/>
  <c r="V578" i="15"/>
  <c r="W9" i="15"/>
  <c r="V9" i="15"/>
  <c r="V20" i="15"/>
  <c r="W20" i="15"/>
  <c r="W50" i="15"/>
  <c r="V50" i="15"/>
  <c r="V71" i="15"/>
  <c r="W71" i="15"/>
  <c r="V154" i="15"/>
  <c r="W154" i="15"/>
  <c r="V165" i="15"/>
  <c r="W165" i="15"/>
  <c r="W178" i="15"/>
  <c r="V178" i="15"/>
  <c r="W192" i="15"/>
  <c r="V192" i="15"/>
  <c r="W207" i="15"/>
  <c r="V207" i="15"/>
  <c r="V217" i="15"/>
  <c r="W217" i="15"/>
  <c r="W227" i="15"/>
  <c r="V227" i="15"/>
  <c r="W239" i="15"/>
  <c r="V239" i="15"/>
  <c r="W251" i="15"/>
  <c r="V251" i="15"/>
  <c r="V308" i="15"/>
  <c r="W308" i="15"/>
  <c r="V345" i="15"/>
  <c r="W345" i="15"/>
  <c r="W384" i="15"/>
  <c r="V384" i="15"/>
  <c r="V41" i="15"/>
  <c r="W41" i="15"/>
  <c r="V121" i="15"/>
  <c r="W121" i="15"/>
  <c r="W151" i="15"/>
  <c r="V151" i="15"/>
  <c r="W172" i="15"/>
  <c r="V172" i="15"/>
  <c r="V246" i="15"/>
  <c r="W246" i="15"/>
  <c r="V265" i="15"/>
  <c r="W265" i="15"/>
  <c r="W315" i="15"/>
  <c r="V315" i="15"/>
  <c r="W346" i="15"/>
  <c r="V346" i="15"/>
  <c r="V374" i="15"/>
  <c r="W374" i="15"/>
  <c r="W579" i="15"/>
  <c r="V579" i="15"/>
  <c r="W10" i="15"/>
  <c r="V10" i="15"/>
  <c r="V21" i="15"/>
  <c r="W21" i="15"/>
  <c r="W43" i="15"/>
  <c r="V43" i="15"/>
  <c r="W61" i="15"/>
  <c r="V61" i="15"/>
  <c r="W85" i="15"/>
  <c r="V85" i="15"/>
  <c r="V97" i="15"/>
  <c r="W97" i="15"/>
  <c r="W109" i="15"/>
  <c r="V109" i="15"/>
  <c r="V124" i="15"/>
  <c r="W124" i="15"/>
  <c r="W143" i="15"/>
  <c r="V143" i="15"/>
  <c r="V166" i="15"/>
  <c r="W166" i="15"/>
  <c r="V179" i="15"/>
  <c r="W179" i="15"/>
  <c r="W194" i="15"/>
  <c r="V194" i="15"/>
  <c r="V218" i="15"/>
  <c r="W218" i="15"/>
  <c r="V228" i="15"/>
  <c r="W228" i="15"/>
  <c r="W240" i="15"/>
  <c r="V240" i="15"/>
  <c r="W252" i="15"/>
  <c r="V252" i="15"/>
  <c r="V348" i="15"/>
  <c r="W348" i="15"/>
  <c r="V386" i="15"/>
  <c r="W386" i="15"/>
  <c r="V13" i="15"/>
  <c r="W13" i="15"/>
  <c r="V137" i="15"/>
  <c r="W137" i="15"/>
  <c r="V173" i="15"/>
  <c r="W173" i="15"/>
  <c r="V200" i="15"/>
  <c r="W200" i="15"/>
  <c r="W221" i="15"/>
  <c r="V221" i="15"/>
  <c r="V248" i="15"/>
  <c r="W248" i="15"/>
  <c r="W283" i="15"/>
  <c r="V283" i="15"/>
  <c r="W330" i="15"/>
  <c r="V330" i="15"/>
  <c r="W418" i="15"/>
  <c r="V418" i="15"/>
  <c r="W580" i="15"/>
  <c r="V580" i="15"/>
  <c r="V11" i="15"/>
  <c r="W11" i="15"/>
  <c r="V22" i="15"/>
  <c r="W22" i="15"/>
  <c r="W44" i="15"/>
  <c r="V44" i="15"/>
  <c r="W127" i="15"/>
  <c r="V127" i="15"/>
  <c r="W145" i="15"/>
  <c r="V145" i="15"/>
  <c r="W180" i="15"/>
  <c r="V180" i="15"/>
  <c r="W195" i="15"/>
  <c r="V195" i="15"/>
  <c r="V229" i="15"/>
  <c r="W229" i="15"/>
  <c r="W242" i="15"/>
  <c r="V242" i="15"/>
  <c r="W270" i="15"/>
  <c r="V270" i="15"/>
  <c r="V286" i="15"/>
  <c r="W286" i="15"/>
  <c r="V301" i="15"/>
  <c r="W301" i="15"/>
  <c r="V334" i="15"/>
  <c r="W334" i="15"/>
  <c r="W349" i="15"/>
  <c r="V349" i="15"/>
  <c r="V367" i="15"/>
  <c r="W367" i="15"/>
  <c r="W393" i="15"/>
  <c r="V393" i="15"/>
  <c r="V411" i="15"/>
  <c r="W411" i="15"/>
  <c r="W5" i="15"/>
  <c r="V5" i="15"/>
  <c r="V14" i="15"/>
  <c r="W14" i="15"/>
  <c r="W57" i="15"/>
  <c r="V57" i="15"/>
  <c r="W182" i="15"/>
  <c r="V182" i="15"/>
  <c r="V201" i="15"/>
  <c r="W201" i="15"/>
  <c r="V225" i="15"/>
  <c r="W225" i="15"/>
  <c r="W351" i="15"/>
  <c r="V351" i="15"/>
  <c r="V362" i="15"/>
  <c r="W362" i="15"/>
  <c r="W12" i="15"/>
  <c r="V12" i="15"/>
  <c r="W35" i="15"/>
  <c r="V35" i="15"/>
  <c r="V45" i="15"/>
  <c r="W45" i="15"/>
  <c r="W64" i="15"/>
  <c r="V64" i="15"/>
  <c r="V79" i="15"/>
  <c r="W79" i="15"/>
  <c r="W129" i="15"/>
  <c r="V129" i="15"/>
  <c r="W171" i="15"/>
  <c r="V171" i="15"/>
  <c r="W196" i="15"/>
  <c r="V196" i="15"/>
  <c r="W211" i="15"/>
  <c r="V211" i="15"/>
  <c r="V220" i="15"/>
  <c r="W220" i="15"/>
  <c r="W255" i="15"/>
  <c r="V255" i="15"/>
  <c r="W271" i="15"/>
  <c r="V271" i="15"/>
  <c r="V287" i="15"/>
  <c r="W287" i="15"/>
  <c r="W350" i="15"/>
  <c r="V350" i="15"/>
  <c r="V412" i="15"/>
  <c r="W412" i="15"/>
  <c r="W509" i="15"/>
  <c r="V509" i="15"/>
  <c r="W18" i="15"/>
  <c r="V18" i="15"/>
  <c r="W125" i="15"/>
  <c r="V125" i="15"/>
  <c r="V140" i="15"/>
  <c r="W140" i="15"/>
  <c r="V184" i="15"/>
  <c r="W184" i="15"/>
  <c r="W230" i="15"/>
  <c r="V230" i="15"/>
  <c r="W253" i="15"/>
  <c r="V253" i="15"/>
  <c r="V269" i="15"/>
  <c r="W269" i="15"/>
  <c r="W285" i="15"/>
  <c r="V285" i="15"/>
  <c r="W305" i="15"/>
  <c r="V305" i="15"/>
  <c r="W465" i="15"/>
  <c r="V465" i="15"/>
  <c r="W24" i="15"/>
  <c r="V24" i="15"/>
  <c r="W46" i="15"/>
  <c r="V46" i="15"/>
  <c r="V65" i="15"/>
  <c r="W65" i="15"/>
  <c r="W113" i="15"/>
  <c r="V113" i="15"/>
  <c r="V131" i="15"/>
  <c r="W131" i="15"/>
  <c r="V183" i="15"/>
  <c r="W183" i="15"/>
  <c r="W197" i="15"/>
  <c r="V197" i="15"/>
  <c r="W222" i="15"/>
  <c r="V222" i="15"/>
  <c r="W232" i="15"/>
  <c r="V232" i="15"/>
  <c r="V244" i="15"/>
  <c r="W244" i="15"/>
  <c r="W456" i="15"/>
  <c r="V456" i="15"/>
  <c r="W126" i="15"/>
  <c r="V126" i="15"/>
  <c r="V162" i="15"/>
  <c r="W162" i="15"/>
  <c r="W369" i="15"/>
  <c r="V369" i="15"/>
  <c r="W6" i="15"/>
  <c r="V6" i="15"/>
  <c r="V27" i="15"/>
  <c r="W27" i="15"/>
  <c r="V55" i="15"/>
  <c r="W55" i="15"/>
  <c r="W66" i="15"/>
  <c r="V66" i="15"/>
  <c r="V81" i="15"/>
  <c r="W81" i="15"/>
  <c r="V90" i="15"/>
  <c r="W90" i="15"/>
  <c r="V198" i="15"/>
  <c r="W198" i="15"/>
  <c r="W213" i="15"/>
  <c r="V213" i="15"/>
  <c r="W223" i="15"/>
  <c r="V223" i="15"/>
  <c r="V233" i="15"/>
  <c r="W233" i="15"/>
  <c r="V245" i="15"/>
  <c r="W245" i="15"/>
  <c r="V258" i="15"/>
  <c r="W258" i="15"/>
  <c r="W304" i="15"/>
  <c r="V304" i="15"/>
  <c r="W320" i="15"/>
  <c r="V320" i="15"/>
  <c r="W353" i="15"/>
  <c r="V353" i="15"/>
  <c r="V379" i="15"/>
  <c r="W379" i="15"/>
  <c r="W368" i="15"/>
  <c r="V368" i="15"/>
  <c r="V142" i="15"/>
  <c r="W142" i="15"/>
  <c r="V312" i="15"/>
  <c r="W312" i="15"/>
  <c r="V342" i="15"/>
  <c r="W342" i="15"/>
  <c r="V356" i="15"/>
  <c r="W356" i="15"/>
  <c r="W371" i="15"/>
  <c r="V371" i="15"/>
  <c r="W394" i="15"/>
  <c r="V394" i="15"/>
  <c r="W7" i="15"/>
  <c r="V7" i="15"/>
  <c r="W28" i="15"/>
  <c r="V28" i="15"/>
  <c r="W38" i="15"/>
  <c r="V38" i="15"/>
  <c r="V163" i="15"/>
  <c r="W163" i="15"/>
  <c r="V176" i="15"/>
  <c r="W176" i="15"/>
  <c r="W224" i="15"/>
  <c r="V224" i="15"/>
  <c r="V235" i="15"/>
  <c r="W235" i="15"/>
  <c r="W247" i="15"/>
  <c r="V247" i="15"/>
  <c r="W323" i="15"/>
  <c r="V323" i="15"/>
  <c r="V357" i="15"/>
  <c r="W357" i="15"/>
  <c r="W417" i="15"/>
  <c r="V417" i="15"/>
  <c r="W321" i="15"/>
  <c r="V321" i="15"/>
  <c r="W3" i="15"/>
  <c r="W4" i="15"/>
  <c r="W8" i="15"/>
  <c r="W15" i="15"/>
  <c r="W16" i="15"/>
  <c r="W17" i="15"/>
  <c r="W23" i="15"/>
  <c r="W25" i="15"/>
  <c r="W26" i="15"/>
  <c r="V29" i="15"/>
  <c r="V31" i="15"/>
  <c r="V32" i="15"/>
  <c r="V33" i="15"/>
  <c r="W36" i="15"/>
  <c r="W37" i="15"/>
  <c r="W39" i="15"/>
  <c r="V40" i="15"/>
  <c r="W42" i="15"/>
  <c r="W48" i="15"/>
  <c r="W49" i="15"/>
  <c r="W51" i="15"/>
  <c r="W52" i="15"/>
  <c r="W53" i="15"/>
  <c r="V54" i="15"/>
  <c r="W56" i="15"/>
  <c r="V58" i="15"/>
  <c r="W60" i="15"/>
  <c r="W63" i="15"/>
  <c r="V67" i="15"/>
  <c r="W68" i="15"/>
  <c r="W69" i="15"/>
  <c r="W72" i="15"/>
  <c r="W73" i="15"/>
  <c r="W75" i="15"/>
  <c r="W76" i="15"/>
  <c r="W77" i="15"/>
  <c r="W78" i="15"/>
  <c r="V80" i="15"/>
  <c r="W82" i="15"/>
  <c r="W83" i="15"/>
  <c r="W84" i="15"/>
  <c r="W86" i="15"/>
  <c r="W87" i="15"/>
  <c r="W88" i="15"/>
  <c r="W91" i="15"/>
  <c r="W92" i="15"/>
  <c r="W93" i="15"/>
  <c r="W94" i="15"/>
  <c r="W95" i="15"/>
  <c r="V96" i="15"/>
  <c r="W98" i="15"/>
  <c r="W99" i="15"/>
  <c r="V100" i="15"/>
  <c r="W101" i="15"/>
  <c r="W102" i="15"/>
  <c r="W103" i="15"/>
  <c r="W104" i="15"/>
  <c r="W106" i="15"/>
  <c r="W107" i="15"/>
  <c r="W108" i="15"/>
  <c r="V110" i="15"/>
  <c r="V111" i="15"/>
  <c r="W112" i="15"/>
  <c r="V114" i="15"/>
  <c r="V115" i="15"/>
  <c r="W116" i="15"/>
  <c r="W119" i="15"/>
  <c r="W120" i="15"/>
  <c r="W122" i="15"/>
  <c r="V123" i="15"/>
  <c r="W128" i="15"/>
  <c r="W130" i="15"/>
  <c r="W132" i="15"/>
  <c r="W133" i="15"/>
  <c r="V134" i="15"/>
  <c r="V135" i="15"/>
  <c r="W138" i="15"/>
  <c r="W139" i="15"/>
  <c r="V141" i="15"/>
  <c r="W144" i="15"/>
  <c r="W146" i="15"/>
  <c r="W147" i="15"/>
  <c r="W148" i="15"/>
  <c r="W149" i="15"/>
  <c r="W153" i="15"/>
  <c r="V155" i="15"/>
  <c r="W156" i="15"/>
  <c r="W157" i="15"/>
  <c r="W158" i="15"/>
  <c r="V159" i="15"/>
  <c r="W160" i="15"/>
  <c r="W161" i="15"/>
  <c r="W164" i="15"/>
  <c r="V167" i="15"/>
  <c r="V168" i="15"/>
  <c r="W169" i="15"/>
  <c r="W174" i="15"/>
  <c r="W175" i="15"/>
  <c r="V181" i="15"/>
  <c r="W185" i="15"/>
  <c r="W186" i="15"/>
  <c r="W187" i="15"/>
  <c r="W188" i="15"/>
  <c r="W189" i="15"/>
  <c r="W190" i="15"/>
  <c r="W193" i="15"/>
  <c r="W199" i="15"/>
  <c r="V202" i="15"/>
  <c r="V203" i="15"/>
  <c r="W204" i="15"/>
  <c r="W208" i="15"/>
  <c r="W210" i="15"/>
  <c r="W212" i="15"/>
  <c r="V214" i="15"/>
  <c r="W215" i="15"/>
  <c r="V219" i="15"/>
  <c r="W231" i="15"/>
  <c r="W234" i="15"/>
  <c r="W236" i="15"/>
  <c r="W243" i="15"/>
  <c r="W249" i="15"/>
  <c r="W250" i="15"/>
  <c r="V254" i="15"/>
  <c r="W256" i="15"/>
  <c r="W257" i="15"/>
  <c r="W259" i="15"/>
  <c r="W260" i="15"/>
  <c r="W261" i="15"/>
  <c r="W263" i="15"/>
  <c r="W266" i="15"/>
  <c r="W267" i="15"/>
  <c r="W268" i="15"/>
  <c r="W272" i="15"/>
  <c r="W273" i="15"/>
  <c r="W274" i="15"/>
  <c r="W275" i="15"/>
  <c r="W276" i="15"/>
  <c r="W277" i="15"/>
  <c r="V278" i="15"/>
  <c r="W279" i="15"/>
  <c r="W280" i="15"/>
  <c r="W281" i="15"/>
  <c r="W282" i="15"/>
  <c r="W284" i="15"/>
  <c r="W288" i="15"/>
  <c r="W289" i="15"/>
  <c r="W290" i="15"/>
  <c r="V291" i="15"/>
  <c r="W292" i="15"/>
  <c r="W293" i="15"/>
  <c r="V295" i="15"/>
  <c r="W297" i="15"/>
  <c r="W299" i="15"/>
  <c r="W300" i="15"/>
  <c r="W302" i="15"/>
  <c r="W303" i="15"/>
  <c r="W306" i="15"/>
  <c r="W307" i="15"/>
  <c r="W309" i="15"/>
  <c r="W310" i="15"/>
  <c r="W311" i="15"/>
  <c r="W313" i="15"/>
  <c r="W316" i="15"/>
  <c r="W317" i="15"/>
  <c r="V318" i="15"/>
  <c r="W319" i="15"/>
  <c r="W322" i="15"/>
  <c r="V325" i="15"/>
  <c r="W326" i="15"/>
  <c r="W327" i="15"/>
  <c r="W328" i="15"/>
  <c r="V329" i="15"/>
  <c r="V331" i="15"/>
  <c r="W332" i="15"/>
  <c r="W333" i="15"/>
  <c r="W335" i="15"/>
  <c r="W336" i="15"/>
  <c r="V337" i="15"/>
  <c r="V338" i="15"/>
  <c r="V339" i="15"/>
  <c r="W340" i="15"/>
  <c r="V341" i="15"/>
  <c r="V343" i="15"/>
  <c r="V344" i="15"/>
  <c r="W347" i="15"/>
  <c r="W352" i="15"/>
  <c r="W354" i="15"/>
  <c r="W355" i="15"/>
  <c r="W358" i="15"/>
  <c r="W359" i="15"/>
  <c r="V360" i="15"/>
  <c r="V361" i="15"/>
  <c r="W363" i="15"/>
  <c r="V364" i="15"/>
  <c r="V365" i="15"/>
  <c r="W366" i="15"/>
  <c r="V370" i="15"/>
  <c r="W373" i="15"/>
  <c r="V375" i="15"/>
  <c r="W376" i="15"/>
  <c r="W377" i="15"/>
  <c r="V378" i="15"/>
  <c r="V380" i="15"/>
  <c r="V381" i="15"/>
  <c r="V382" i="15"/>
  <c r="V383" i="15"/>
  <c r="W385" i="15"/>
  <c r="W388" i="15"/>
  <c r="W389" i="15"/>
  <c r="V390" i="15"/>
  <c r="V391" i="15"/>
  <c r="W392" i="15"/>
  <c r="W396" i="15"/>
  <c r="W397" i="15"/>
  <c r="W398" i="15"/>
  <c r="W399" i="15"/>
  <c r="W400" i="15"/>
  <c r="W401" i="15"/>
  <c r="W402" i="15"/>
  <c r="W403" i="15"/>
  <c r="W404" i="15"/>
  <c r="V405" i="15"/>
  <c r="V406" i="15"/>
  <c r="V407" i="15"/>
  <c r="V408" i="15"/>
  <c r="W409" i="15"/>
  <c r="W414" i="15"/>
  <c r="W415" i="15"/>
  <c r="W416" i="15"/>
  <c r="W419" i="15"/>
  <c r="W420" i="15"/>
  <c r="V421" i="15"/>
  <c r="W422" i="15"/>
  <c r="W423" i="15"/>
  <c r="V424" i="15"/>
  <c r="V425" i="15"/>
  <c r="V426" i="15"/>
  <c r="V427" i="15"/>
  <c r="W428" i="15"/>
  <c r="V429" i="15"/>
  <c r="V431" i="15"/>
  <c r="W432" i="15"/>
  <c r="V433" i="15"/>
  <c r="V434" i="15"/>
  <c r="V435" i="15"/>
  <c r="W436" i="15"/>
  <c r="W437" i="15"/>
  <c r="W438" i="15"/>
  <c r="W440" i="15"/>
  <c r="W441" i="15"/>
  <c r="W442" i="15"/>
  <c r="W443" i="15"/>
  <c r="W445" i="15"/>
  <c r="V446" i="15"/>
  <c r="V447" i="15"/>
  <c r="V448" i="15"/>
  <c r="W449" i="15"/>
  <c r="W450" i="15"/>
  <c r="W451" i="15"/>
  <c r="W452" i="15"/>
  <c r="W453" i="15"/>
  <c r="W454" i="15"/>
  <c r="W455" i="15"/>
  <c r="W457" i="15"/>
  <c r="W458" i="15"/>
  <c r="W460" i="15"/>
  <c r="W461" i="15"/>
  <c r="V462" i="15"/>
  <c r="V463" i="15"/>
  <c r="W464" i="15"/>
  <c r="V466" i="15"/>
  <c r="W467" i="15"/>
  <c r="W468" i="15"/>
  <c r="V469" i="15"/>
  <c r="V470" i="15"/>
  <c r="W471" i="15"/>
  <c r="W472" i="15"/>
  <c r="W473" i="15"/>
  <c r="W474" i="15"/>
  <c r="W475" i="15"/>
  <c r="V476" i="15"/>
  <c r="V477" i="15"/>
  <c r="V478" i="15"/>
  <c r="W479" i="15"/>
  <c r="V480" i="15"/>
  <c r="V481" i="15"/>
  <c r="W482" i="15"/>
  <c r="W483" i="15"/>
  <c r="V484" i="15"/>
  <c r="V485" i="15"/>
  <c r="V486" i="15"/>
  <c r="W487" i="15"/>
  <c r="V488" i="15"/>
  <c r="V489" i="15"/>
  <c r="W490" i="15"/>
  <c r="V491" i="15"/>
  <c r="V492" i="15"/>
  <c r="W493" i="15"/>
  <c r="W494" i="15"/>
  <c r="W495" i="15"/>
  <c r="W496" i="15"/>
  <c r="W497" i="15"/>
  <c r="W498" i="15"/>
  <c r="W499" i="15"/>
  <c r="W500" i="15"/>
  <c r="W501" i="15"/>
  <c r="W502" i="15"/>
  <c r="W503" i="15"/>
  <c r="V504" i="15"/>
  <c r="V505" i="15"/>
  <c r="V506" i="15"/>
  <c r="W507" i="15"/>
  <c r="W508" i="15"/>
  <c r="W510" i="15"/>
  <c r="W511" i="15"/>
  <c r="W512" i="15"/>
  <c r="W513" i="15"/>
  <c r="W514" i="15"/>
  <c r="W515" i="15"/>
  <c r="W516" i="15"/>
  <c r="V517" i="15"/>
  <c r="V518" i="15"/>
  <c r="W519" i="15"/>
  <c r="V521" i="15"/>
  <c r="W522" i="15"/>
  <c r="W523" i="15"/>
  <c r="V524" i="15"/>
  <c r="W525" i="15"/>
  <c r="W526" i="15"/>
  <c r="W527" i="15"/>
  <c r="W528" i="15"/>
  <c r="V529" i="15"/>
  <c r="W530" i="15"/>
  <c r="V531" i="15"/>
  <c r="W532" i="15"/>
  <c r="V533" i="15"/>
  <c r="V534" i="15"/>
  <c r="V535" i="15"/>
  <c r="W536" i="15"/>
  <c r="V537" i="15"/>
  <c r="V538" i="15"/>
  <c r="W539" i="15"/>
  <c r="V540" i="15"/>
  <c r="V541" i="15"/>
  <c r="W542" i="15"/>
  <c r="W543" i="15"/>
  <c r="W544" i="15"/>
  <c r="W545" i="15"/>
  <c r="W546" i="15"/>
  <c r="W547" i="15"/>
  <c r="W548" i="15"/>
  <c r="W549" i="15"/>
  <c r="V550" i="15"/>
  <c r="V551" i="15"/>
  <c r="V552" i="15"/>
  <c r="W553" i="15"/>
  <c r="W554" i="15"/>
  <c r="W555" i="15"/>
  <c r="W556" i="15"/>
  <c r="W557" i="15"/>
  <c r="W558" i="15"/>
  <c r="W559" i="15"/>
  <c r="W561" i="15"/>
  <c r="W562" i="15"/>
  <c r="W563" i="15"/>
  <c r="V564" i="15"/>
  <c r="V565" i="15"/>
  <c r="V566" i="15"/>
  <c r="W567" i="15"/>
  <c r="V568" i="15"/>
  <c r="V569" i="15"/>
  <c r="W570" i="15"/>
  <c r="W571" i="15"/>
  <c r="V572" i="15"/>
  <c r="V573" i="15"/>
  <c r="W574" i="15"/>
  <c r="W575" i="15"/>
  <c r="W576" i="15"/>
  <c r="V577" i="15"/>
  <c r="W581" i="15"/>
  <c r="W582" i="15"/>
  <c r="V583" i="15"/>
  <c r="W584" i="15"/>
  <c r="W585" i="15"/>
  <c r="W586" i="15"/>
  <c r="W587" i="15"/>
  <c r="W588" i="15"/>
  <c r="W589" i="15"/>
  <c r="W590" i="15"/>
  <c r="W591" i="15"/>
  <c r="V592" i="15"/>
  <c r="W2" i="15"/>
  <c r="V36" i="15" l="1"/>
  <c r="V388" i="15"/>
  <c r="V319" i="15"/>
  <c r="V148" i="15"/>
  <c r="V88" i="15"/>
  <c r="V87" i="15"/>
  <c r="V576" i="15"/>
  <c r="V475" i="15"/>
  <c r="V23" i="15"/>
  <c r="V473" i="15"/>
  <c r="W572" i="15"/>
  <c r="V428" i="15"/>
  <c r="W429" i="15"/>
  <c r="V403" i="15"/>
  <c r="V487" i="15"/>
  <c r="V404" i="15"/>
  <c r="V161" i="15"/>
  <c r="W573" i="15"/>
  <c r="W431" i="15"/>
  <c r="W278" i="15"/>
  <c r="V389" i="15"/>
  <c r="V243" i="15"/>
  <c r="V147" i="15"/>
  <c r="V51" i="15"/>
  <c r="W552" i="15"/>
  <c r="V563" i="15"/>
  <c r="V39" i="15"/>
  <c r="W551" i="15"/>
  <c r="W254" i="15"/>
  <c r="V461" i="15"/>
  <c r="V306" i="15"/>
  <c r="V133" i="15"/>
  <c r="W538" i="15"/>
  <c r="W391" i="15"/>
  <c r="W219" i="15"/>
  <c r="V549" i="15"/>
  <c r="V460" i="15"/>
  <c r="V132" i="15"/>
  <c r="W537" i="15"/>
  <c r="W390" i="15"/>
  <c r="V539" i="15"/>
  <c r="V458" i="15"/>
  <c r="V303" i="15"/>
  <c r="V130" i="15"/>
  <c r="W524" i="15"/>
  <c r="V445" i="15"/>
  <c r="V290" i="15"/>
  <c r="V122" i="15"/>
  <c r="W378" i="15"/>
  <c r="W181" i="15"/>
  <c r="V528" i="15"/>
  <c r="V289" i="15"/>
  <c r="V215" i="15"/>
  <c r="W506" i="15"/>
  <c r="W365" i="15"/>
  <c r="V358" i="15"/>
  <c r="V212" i="15"/>
  <c r="V104" i="15"/>
  <c r="W505" i="15"/>
  <c r="W364" i="15"/>
  <c r="V432" i="15"/>
  <c r="W489" i="15"/>
  <c r="W115" i="15"/>
  <c r="V53" i="15"/>
  <c r="V591" i="15"/>
  <c r="V516" i="15"/>
  <c r="V354" i="15"/>
  <c r="W488" i="15"/>
  <c r="W344" i="15"/>
  <c r="W114" i="15"/>
  <c r="V582" i="15"/>
  <c r="V503" i="15"/>
  <c r="W470" i="15"/>
  <c r="W80" i="15"/>
  <c r="V581" i="15"/>
  <c r="V502" i="15"/>
  <c r="W583" i="15"/>
  <c r="W469" i="15"/>
  <c r="W329" i="15"/>
  <c r="V490" i="15"/>
  <c r="V416" i="15"/>
  <c r="V261" i="15"/>
  <c r="V164" i="15"/>
  <c r="W448" i="15"/>
  <c r="V414" i="15"/>
  <c r="V260" i="15"/>
  <c r="V68" i="15"/>
  <c r="W447" i="15"/>
  <c r="V107" i="15"/>
  <c r="V590" i="15"/>
  <c r="V562" i="15"/>
  <c r="V527" i="15"/>
  <c r="V501" i="15"/>
  <c r="V474" i="15"/>
  <c r="V443" i="15"/>
  <c r="V415" i="15"/>
  <c r="V402" i="15"/>
  <c r="V355" i="15"/>
  <c r="V288" i="15"/>
  <c r="V259" i="15"/>
  <c r="V146" i="15"/>
  <c r="V106" i="15"/>
  <c r="V86" i="15"/>
  <c r="V69" i="15"/>
  <c r="V52" i="15"/>
  <c r="V37" i="15"/>
  <c r="W592" i="15"/>
  <c r="W569" i="15"/>
  <c r="W550" i="15"/>
  <c r="W535" i="15"/>
  <c r="W521" i="15"/>
  <c r="W504" i="15"/>
  <c r="W486" i="15"/>
  <c r="W466" i="15"/>
  <c r="W446" i="15"/>
  <c r="W427" i="15"/>
  <c r="W408" i="15"/>
  <c r="W375" i="15"/>
  <c r="W343" i="15"/>
  <c r="W325" i="15"/>
  <c r="W324" i="15"/>
  <c r="V324" i="15"/>
  <c r="W298" i="15"/>
  <c r="V298" i="15"/>
  <c r="W262" i="15"/>
  <c r="V262" i="15"/>
  <c r="W150" i="15"/>
  <c r="V150" i="15"/>
  <c r="W105" i="15"/>
  <c r="V105" i="15"/>
  <c r="W89" i="15"/>
  <c r="V89" i="15"/>
  <c r="W74" i="15"/>
  <c r="V74" i="15"/>
  <c r="W62" i="15"/>
  <c r="V62" i="15"/>
  <c r="W47" i="15"/>
  <c r="V47" i="15"/>
  <c r="V589" i="15"/>
  <c r="V548" i="15"/>
  <c r="V536" i="15"/>
  <c r="V515" i="15"/>
  <c r="V500" i="15"/>
  <c r="V401" i="15"/>
  <c r="V377" i="15"/>
  <c r="V120" i="15"/>
  <c r="W568" i="15"/>
  <c r="W426" i="15"/>
  <c r="W407" i="15"/>
  <c r="W214" i="15"/>
  <c r="W141" i="15"/>
  <c r="W111" i="15"/>
  <c r="W40" i="15"/>
  <c r="V575" i="15"/>
  <c r="V561" i="15"/>
  <c r="V547" i="15"/>
  <c r="V526" i="15"/>
  <c r="V499" i="15"/>
  <c r="V472" i="15"/>
  <c r="V457" i="15"/>
  <c r="V442" i="15"/>
  <c r="V400" i="15"/>
  <c r="V385" i="15"/>
  <c r="V376" i="15"/>
  <c r="V333" i="15"/>
  <c r="V317" i="15"/>
  <c r="V302" i="15"/>
  <c r="V277" i="15"/>
  <c r="V274" i="15"/>
  <c r="V257" i="15"/>
  <c r="V160" i="15"/>
  <c r="V144" i="15"/>
  <c r="V119" i="15"/>
  <c r="V103" i="15"/>
  <c r="V84" i="15"/>
  <c r="W566" i="15"/>
  <c r="W534" i="15"/>
  <c r="W518" i="15"/>
  <c r="W485" i="15"/>
  <c r="W425" i="15"/>
  <c r="W406" i="15"/>
  <c r="W361" i="15"/>
  <c r="W295" i="15"/>
  <c r="W135" i="15"/>
  <c r="W110" i="15"/>
  <c r="W33" i="15"/>
  <c r="V574" i="15"/>
  <c r="V559" i="15"/>
  <c r="V546" i="15"/>
  <c r="V525" i="15"/>
  <c r="V514" i="15"/>
  <c r="V498" i="15"/>
  <c r="V471" i="15"/>
  <c r="V441" i="15"/>
  <c r="V332" i="15"/>
  <c r="V316" i="15"/>
  <c r="V210" i="15"/>
  <c r="V193" i="15"/>
  <c r="V175" i="15"/>
  <c r="V102" i="15"/>
  <c r="V83" i="15"/>
  <c r="V49" i="15"/>
  <c r="V8" i="15"/>
  <c r="W565" i="15"/>
  <c r="W533" i="15"/>
  <c r="W484" i="15"/>
  <c r="W463" i="15"/>
  <c r="W424" i="15"/>
  <c r="W405" i="15"/>
  <c r="W360" i="15"/>
  <c r="W341" i="15"/>
  <c r="W168" i="15"/>
  <c r="W134" i="15"/>
  <c r="W67" i="15"/>
  <c r="W32" i="15"/>
  <c r="V2" i="15"/>
  <c r="V558" i="15"/>
  <c r="V545" i="15"/>
  <c r="V513" i="15"/>
  <c r="V455" i="15"/>
  <c r="V440" i="15"/>
  <c r="V399" i="15"/>
  <c r="V352" i="15"/>
  <c r="V300" i="15"/>
  <c r="V284" i="15"/>
  <c r="V273" i="15"/>
  <c r="V256" i="15"/>
  <c r="V174" i="15"/>
  <c r="V158" i="15"/>
  <c r="V101" i="15"/>
  <c r="V82" i="15"/>
  <c r="V48" i="15"/>
  <c r="W564" i="15"/>
  <c r="W531" i="15"/>
  <c r="W517" i="15"/>
  <c r="W481" i="15"/>
  <c r="W462" i="15"/>
  <c r="W421" i="15"/>
  <c r="W370" i="15"/>
  <c r="W339" i="15"/>
  <c r="W203" i="15"/>
  <c r="W167" i="15"/>
  <c r="W31" i="15"/>
  <c r="V557" i="15"/>
  <c r="V512" i="15"/>
  <c r="V497" i="15"/>
  <c r="V454" i="15"/>
  <c r="V398" i="15"/>
  <c r="V373" i="15"/>
  <c r="V366" i="15"/>
  <c r="V340" i="15"/>
  <c r="V299" i="15"/>
  <c r="V272" i="15"/>
  <c r="V236" i="15"/>
  <c r="V208" i="15"/>
  <c r="V190" i="15"/>
  <c r="V157" i="15"/>
  <c r="V99" i="15"/>
  <c r="W480" i="15"/>
  <c r="W338" i="15"/>
  <c r="W291" i="15"/>
  <c r="W202" i="15"/>
  <c r="W100" i="15"/>
  <c r="W29" i="15"/>
  <c r="V588" i="15"/>
  <c r="V571" i="15"/>
  <c r="V556" i="15"/>
  <c r="V544" i="15"/>
  <c r="V532" i="15"/>
  <c r="V523" i="15"/>
  <c r="V511" i="15"/>
  <c r="V496" i="15"/>
  <c r="V483" i="15"/>
  <c r="V468" i="15"/>
  <c r="V453" i="15"/>
  <c r="V423" i="15"/>
  <c r="V397" i="15"/>
  <c r="V328" i="15"/>
  <c r="V297" i="15"/>
  <c r="V282" i="15"/>
  <c r="V189" i="15"/>
  <c r="V156" i="15"/>
  <c r="V116" i="15"/>
  <c r="V98" i="15"/>
  <c r="W478" i="15"/>
  <c r="W337" i="15"/>
  <c r="W318" i="15"/>
  <c r="V570" i="15"/>
  <c r="V555" i="15"/>
  <c r="V543" i="15"/>
  <c r="V522" i="15"/>
  <c r="V510" i="15"/>
  <c r="V495" i="15"/>
  <c r="V482" i="15"/>
  <c r="V467" i="15"/>
  <c r="V452" i="15"/>
  <c r="V438" i="15"/>
  <c r="V422" i="15"/>
  <c r="V396" i="15"/>
  <c r="V327" i="15"/>
  <c r="V313" i="15"/>
  <c r="V281" i="15"/>
  <c r="V188" i="15"/>
  <c r="V78" i="15"/>
  <c r="V63" i="15"/>
  <c r="W477" i="15"/>
  <c r="W159" i="15"/>
  <c r="W96" i="15"/>
  <c r="W58" i="15"/>
  <c r="V108" i="15"/>
  <c r="V587" i="15"/>
  <c r="V554" i="15"/>
  <c r="V494" i="15"/>
  <c r="V451" i="15"/>
  <c r="V336" i="15"/>
  <c r="V326" i="15"/>
  <c r="V311" i="15"/>
  <c r="V280" i="15"/>
  <c r="V276" i="15"/>
  <c r="V268" i="15"/>
  <c r="V234" i="15"/>
  <c r="V204" i="15"/>
  <c r="V187" i="15"/>
  <c r="V139" i="15"/>
  <c r="V128" i="15"/>
  <c r="V95" i="15"/>
  <c r="V77" i="15"/>
  <c r="V17" i="15"/>
  <c r="W577" i="15"/>
  <c r="W529" i="15"/>
  <c r="W476" i="15"/>
  <c r="W383" i="15"/>
  <c r="V586" i="15"/>
  <c r="V553" i="15"/>
  <c r="V508" i="15"/>
  <c r="V450" i="15"/>
  <c r="V437" i="15"/>
  <c r="V420" i="15"/>
  <c r="V409" i="15"/>
  <c r="V363" i="15"/>
  <c r="V335" i="15"/>
  <c r="V310" i="15"/>
  <c r="V279" i="15"/>
  <c r="V267" i="15"/>
  <c r="V250" i="15"/>
  <c r="V186" i="15"/>
  <c r="V169" i="15"/>
  <c r="V138" i="15"/>
  <c r="V94" i="15"/>
  <c r="V76" i="15"/>
  <c r="V16" i="15"/>
  <c r="V4" i="15"/>
  <c r="W155" i="15"/>
  <c r="W54" i="15"/>
  <c r="V585" i="15"/>
  <c r="V567" i="15"/>
  <c r="V542" i="15"/>
  <c r="V530" i="15"/>
  <c r="V519" i="15"/>
  <c r="V507" i="15"/>
  <c r="V493" i="15"/>
  <c r="V479" i="15"/>
  <c r="V464" i="15"/>
  <c r="V449" i="15"/>
  <c r="V436" i="15"/>
  <c r="V419" i="15"/>
  <c r="V392" i="15"/>
  <c r="V309" i="15"/>
  <c r="V266" i="15"/>
  <c r="V249" i="15"/>
  <c r="V231" i="15"/>
  <c r="V185" i="15"/>
  <c r="V153" i="15"/>
  <c r="V112" i="15"/>
  <c r="V93" i="15"/>
  <c r="V75" i="15"/>
  <c r="V60" i="15"/>
  <c r="V42" i="15"/>
  <c r="V15" i="15"/>
  <c r="V3" i="15"/>
  <c r="W541" i="15"/>
  <c r="W435" i="15"/>
  <c r="W382" i="15"/>
  <c r="V584" i="15"/>
  <c r="V322" i="15"/>
  <c r="V92" i="15"/>
  <c r="V73" i="15"/>
  <c r="V26" i="15"/>
  <c r="W492" i="15"/>
  <c r="W434" i="15"/>
  <c r="W381" i="15"/>
  <c r="W123" i="15"/>
  <c r="W395" i="15"/>
  <c r="V395" i="15"/>
  <c r="V347" i="15"/>
  <c r="V293" i="15"/>
  <c r="V91" i="15"/>
  <c r="V72" i="15"/>
  <c r="V25" i="15"/>
  <c r="W540" i="15"/>
  <c r="W491" i="15"/>
  <c r="W433" i="15"/>
  <c r="W380" i="15"/>
  <c r="V359" i="15"/>
  <c r="V307" i="15"/>
  <c r="V292" i="15"/>
  <c r="V275" i="15"/>
  <c r="V263" i="15"/>
  <c r="V199" i="15"/>
  <c r="V149" i="15"/>
  <c r="V56" i="15"/>
  <c r="W331" i="15"/>
</calcChain>
</file>

<file path=xl/sharedStrings.xml><?xml version="1.0" encoding="utf-8"?>
<sst xmlns="http://schemas.openxmlformats.org/spreadsheetml/2006/main" count="2978" uniqueCount="2360">
  <si>
    <t>NO CONTRATO</t>
  </si>
  <si>
    <t>FECHA DE SUSCRIPCIÓN</t>
  </si>
  <si>
    <t xml:space="preserve">LINK DE PUBLICACIÓN </t>
  </si>
  <si>
    <t>OBJETO</t>
  </si>
  <si>
    <t>NOMBRE O RAZON SOCIAL (CONTRATISTA)</t>
  </si>
  <si>
    <t>VALOR ADICIONES</t>
  </si>
  <si>
    <t>FECHA DE  INICIO</t>
  </si>
  <si>
    <t>FECHA DE TERMINACION</t>
  </si>
  <si>
    <t>SAL-002 Prestar los servicios profesionales a la Subdirección de Asuntos Legales brindando asesoría y acompañamiento desde el punto de vista jurídico en los procesos de selección y contratación en general, en sus etapas precontractuales, contractuales y postcontractuales conforme las necesidades y requerimientos solicitados por las diferentes dependencias de la Unidad Administrativa Especial de Servicios Públicos.</t>
  </si>
  <si>
    <t>CLAUDIA MILENA MARTINEZ HERNANDEZ</t>
  </si>
  <si>
    <t>ANA MARIA MANCIPE MONTENEGRO</t>
  </si>
  <si>
    <t>SAL-027 Prestar servicios de apoyo a la gestión operativa de la Subdirección de asuntos Legales adelantando las actividades administrativo y operativas propias de la dependencia.</t>
  </si>
  <si>
    <t>DIANA ISABEL CAMACHO VESGA</t>
  </si>
  <si>
    <t>TOBAR &amp; ROMERO ABOGADOS SAS</t>
  </si>
  <si>
    <t>SAF-051 Prestar servicios profesionales con el fin de apoyar la ejecución de los procesos, procedimientos y actividades inherentes a la gestión contable en la Subdirección Administrativa y Financiera de la Unidad Administrativa Especial de Servicios Públicos - UAESP.</t>
  </si>
  <si>
    <t>SAP-001 Prestar servicios profesionales en la gestión y seguimiento de los trámites administrativos propios de la Subdirección de Servicios Funerarios y Alumbrado Público.</t>
  </si>
  <si>
    <t>SAF-046 Prestar servicios profesionales jurídicos en materia de derecho administrativo y contratación estatal, así como el acompañamiento en los tramites que deban surtirse dentro de los procedimientos y delegaciones otorgadas en contratación estatal en todas sus fases a la subdirección administrativa y financiera.</t>
  </si>
  <si>
    <t>SSF-004 Prestar los servicios de apoyo a la subdirección de servicios funerarios y alumbrado público en el ámbito administrativo en lo relacionado con la prestación de los servicios funerarios.</t>
  </si>
  <si>
    <t>SAF-037 Prestar los servicios profesionales para apoyar a la Subdirección Administrativa y Financiera en el seguimiento en la ejecución de los planes, procesos y programas del área de Talento Humano de la UAESP.</t>
  </si>
  <si>
    <t>SAF-033 Prestar servicios profesionales en los proceso y procedimientos presupuestales de la UAESP, con el fin de garantizar su correcta ejecución presupuestal en la Subdirección Administrativa y Financiera de la Unidad.</t>
  </si>
  <si>
    <t>SAF-043 Prestar servicios profesionales apoyando la correcta ejecución de las actividades logísticas y de recursos físicos de la UAESP en la Subdirección Administrativa y Financiera, así como actualizar y realizar seguimiento a la dichas actividades en concordancia con el procedimiento logístico.</t>
  </si>
  <si>
    <t>SAP-008 Prestar servicios profesionales desde el componente territorial, desde la atención de los canales de la UAESP, para el reporte de quejas relacionadas con la prestación del servicio de alumbrado público, contribuyendo con su gestión oportuna.</t>
  </si>
  <si>
    <t>YAJAIRA ESTPHEFANE TARAZONA NIETO</t>
  </si>
  <si>
    <t>SAP-011 Prestar servicios de apoyo asistencial en la gestión de comunicaciones a través del sistema ORFEO al proceso de Alumbrado Público.</t>
  </si>
  <si>
    <t>YURIDIA MARCELA AMAYA GARNICA</t>
  </si>
  <si>
    <t>SAP-015 Prestar apoyo técnico orientado a la identificación y seguimiento en campo de las fallas reportadas del Sistema de Alumbrado Público en sectores críticos de la ciudad, en procura de una adecuada prestación del servicio de alumbrado público.</t>
  </si>
  <si>
    <t>SAF-048 Prestar servicios profesionales a la subdirección Administrativa y Financiera de la Unidad Administrativa Especial de Servicios Públicos - UAESP, en la ejecución de actividades relacionadas con la gestión financiera y contable de la UAESP.</t>
  </si>
  <si>
    <t>SAF-057 Prestar servicios profesionales para apoyar jurídicamente en las actividades, procesos, procedimientos y requerimientos de la Subdirección Administrativa y Financiera de la UAESP, con el fin de fortalecer la gestión institucional.</t>
  </si>
  <si>
    <t>SAF-050 Prestar servicios profesionales para apoyar a la Subdirección Administrativa y Financiera en la gestión y actuaciones contables asociados con las Políticas y procedimientos contables y/o tributarias aplicables a la Unidad Administrativa Especial de Servicios Públicos.</t>
  </si>
  <si>
    <t>SAF-047 Prestar servicios de apoyo a la gestión a la Subdirección Administrativa y Financiera desarrollando con responsabilidad y habilidad la conducción de los vehículos automotores de la UAESP de acuerdo a las normas de tránsito vigentes.</t>
  </si>
  <si>
    <t>SAF-053 Prestar servicios de apoyo a la gestión en la Subdirección Administrativa y Financiera de la UAESP en las actividades relacionadas con la información propia de la gestión financiera.</t>
  </si>
  <si>
    <t>OAP-011 Prestar los servicios profesionales a la Oficina Asesora de Planeación de la Unidad administrativa Especial de Servicios Públicos - UAESP para realizar actividades que garanticen la operatividad de las políticas asociadas a las Dimensiones del Modelo Integrado de Planeación y Gestión - MIPG en la entidad, así como el apoyo en la Gestión del conocimiento y la Innovación.</t>
  </si>
  <si>
    <t>SAP-009 Prestar servicios profesionales para el acompañamiento a la Subdirección de Servicios Funerarios y Alumbrado Público en el desarrollo de las políticas, planes, programas y proyectos en materia de servicios funerarios y alumbrado público.</t>
  </si>
  <si>
    <t>SSF-007 Prestar servicios profesionales financieros en los planes, proyectos y metas a cargo de la Subdirección de servicios funerarios y alumbrado público.</t>
  </si>
  <si>
    <t>SAP-003 Prestar servicios profesionales desde el ámbito de la ingeniería eléctrica, para el desarrollo de actividades relacionadas con la revisión y aprobación de proyectos de Alumbrado Público.</t>
  </si>
  <si>
    <t>HERNAN EDUARDO OLAYA GARCIA</t>
  </si>
  <si>
    <t>OAP-003 Prestar servicios profesionales en la Oficina Asesora de Planeación de la UAESP, brindando apoyo jurídico en la revisión, elaboración y seguimiento de actos administrativos, contratos, convenios y demás documentos legales necesarios, así como acompañar en los procesos legales relacionados con la planeación estratégica, la ejecución de proyectos, y el cumplimiento de las normas aplicables a las funciones asignadas a la dependencia.</t>
  </si>
  <si>
    <t>SAF-032 Prestar los servicios profesionales en las tareas de carácter administrativo desarrolladas en la Subdirección Administrativa y Financiera, para garantizar la aplicación correcta de los procedimientos técnicos operativos.</t>
  </si>
  <si>
    <t>SA-044 Prestar servicios profesionales a la Subdirección de Aprovechamiento para apoyar el seguimiento administrativo, técnico y financiero de las acciones relacionadas con la asignación del recurso proveniente del Incentivo al Aprovechamiento y Tratamiento de residuos Sólidos (IAT).</t>
  </si>
  <si>
    <t>ANGIE DAYANA GUALDRON MONTAÑEZ</t>
  </si>
  <si>
    <t>RBL-010 Prestar los servicios profesionales a la Unidad Administrativa Especial de Servicios Públicos, en los aspectos técnicos y administrativos para la implementación de los programas y proyectos y funciones a cargo de la Subdirección de Recolección, Barrido y Limpieza.</t>
  </si>
  <si>
    <t>SAF-058 Prestar servicios profesionales para apoyar la ejecución de las actividades del Sistema de Gestión de Seguridad y Salud en el trabajo – SG-SST en el ámbito ambiental en la Subdirección Administrativa y Financiera de la Unidad con el fin de fortalecer la gestión institucional.</t>
  </si>
  <si>
    <t>SAF-025 Prestar servicios de apoyo a la gestión a la Subdirección Administrativa y Financiera en el proceso de servicio al ciudadano referente a apoyar lo relacionado con Sistema Integrado de gestión, atención de canales de comunicación con el ciudadano y lo relacionado con gestión documental.</t>
  </si>
  <si>
    <t>SAL-008 Prestar servicios profesionales desde el área jurídica para apoyar las actividades relacionadas con derecho administrativo, contractual y constitucional para el ejercicio de las funciones que se adelantan al interior de la Subdirección de Asuntos Legales.</t>
  </si>
  <si>
    <t>SSF-002 Prestar servicios profesionales a la Subdirección de Servicios Funerarios y Alumbrado Público para la formulación de documentos técnicos contractuales requeridos dentro de los procesos que se adelanten por parte de la Subdirección.</t>
  </si>
  <si>
    <t>SAF-049 Prestar servicios de apoyo a la gestión en la Subdirección Administrativa y Financiera de la UAESP en las actividades relacionadas con la información propia de la gestión financiera.</t>
  </si>
  <si>
    <t>SSF-029 Prestar servicios profesionales para apoyar jurídicamente en la Subdirección de Servicios Funerarios y Alumbrado Público.</t>
  </si>
  <si>
    <t>SAF-042 Prestar servicios de apoyo a la gestión a la Subdirección administrativa y Financiera con el desarrollo de actividades logísticas y operativas que contribuyan a la operación logística de la UAESP.</t>
  </si>
  <si>
    <t>CARLOS ALBERTO MORALES LUIS</t>
  </si>
  <si>
    <t>WILSON DAVID HERRERA TORRES</t>
  </si>
  <si>
    <t>SAF-056 Prestar los servicios profesionales para apoyar las actividades, procesos, procedimientos y requerimientos que sean competencia del despacho de la subdirección administrativa y financiera.</t>
  </si>
  <si>
    <t>JUAN PABLO ESTRADA SANCHEZ - ESTRATEGIA LEGAL LTDA</t>
  </si>
  <si>
    <t>RBL-007 Prestar los servicios de apoyo a la gestión y en temas administrativos de la Subdirección de RBL de la Unidad Administrativa Especial de Servicios Públicos - UAESP, mediante la gestión, manejo de correspondencia y/o requerimientos SDQS recibidas y producidas por la misma área a través del Sistema de Gestión Documental y/o sistemas que se definan para los trámites, relacionada con la prestación del servicio público de aseo.</t>
  </si>
  <si>
    <t>ZULI ANDREA COPETE JAIMES</t>
  </si>
  <si>
    <t>SAHIDA NATALIA BERNAL</t>
  </si>
  <si>
    <t>SAP-016 Prestar servicios profesionales a la Subdirección de Servicios Funerarios y Alumbrado Público, desde el componente territorial, en el relacionamiento interinstitucional y con la ciudadanía garantizando escenarios de participación y acompañamiento en procura de una adecuada prestación del servicio de alumbrado público.</t>
  </si>
  <si>
    <t>LINA PAOLA GARCIA CARRILLO</t>
  </si>
  <si>
    <t>SA-058 Prestar servicios profesionales a la Subdirección de Aprovechamiento para adelantar acciones en campo y administrativas de acompañamiento, articulación y sostenibilidad de la estrategia de rutas selectivas no exclusivas.</t>
  </si>
  <si>
    <t>JUAN ESTEBAN TUMAY ACHAGUA</t>
  </si>
  <si>
    <t>SA-064 Arrendamiento de un inmueble ubicado en Bogotá, D.C., para adelantar acciones a favor de la población carretera, en cumplimiento de la Directiva 004 de 2021 expedida por la Alcaldía Mayor de Bogotá.</t>
  </si>
  <si>
    <t>SAL-013 Prestar servicios profesionales jurídicos en los trámites y gestiones requeridas en asuntos judiciales a cargo de la Subdirección de Asuntos Legales.</t>
  </si>
  <si>
    <t>ANDREA MARCELA MENDEZ PALIS</t>
  </si>
  <si>
    <t>SA-060 Prestar servicios profesionales a la Subdirección de Aprovechamiento para brindar el soporte técnico requerido en las actividades relacionadas con la implementación de rutas selectivas, para el fortalecimiento de la actividad del reciclaje, las organizaciones y los recicladores de oficio.</t>
  </si>
  <si>
    <t>SA-004 Prestar servicios profesionales a la Subdirección de Aprovechamiento para apoyar la planeación, distribución y control del componente financiero del proyecto de inversión a cargo de la dependencia.</t>
  </si>
  <si>
    <t>LAURA MARCELA SANCHEZ BERDUGO</t>
  </si>
  <si>
    <t>SA-012 Prestar servicios de apoyo a la gestión en la Subdirección de Aprovechamiento, para desarrollar actividades operativas y administrativas que promuevan el uso de los Centros Temporales de Acopio y Separación- CTAS.</t>
  </si>
  <si>
    <t>ANDREA ESTEFANIA PAEZ HERNANDEZ</t>
  </si>
  <si>
    <t>SDF-007 Prestar servicios profesionales para la supervisión de obras de alcantarillado y demás obras cargo de la Subdirección de Disposición Final, brindando apoyo en la formulación de planes y proyectos y en los procesos de licenciamiento ambiental.</t>
  </si>
  <si>
    <t>CARLOS GEOVANNY BORDA PEREZ</t>
  </si>
  <si>
    <t>RBL-021 Prestar los servicios profesionales a la Subdirección de Recolección, Barrido y Limpieza de la Unidad Administrativa Especial de Servicios Públicos apoyando el seguimiento y supervisión a los aspectos técnicos de la prestación del servicio público de aseo del Distrito Capital.</t>
  </si>
  <si>
    <t>SDF-001 Prestar servicios profesionales para la formulación y seguimiento a planes y proyectos a cargo de la Subdirección de Disposición Final, brindando apoyo a las demás actividades relacionadas con los sistemas de información geográfica, geomática, información predial y seguimiento a la licencia ambiental.</t>
  </si>
  <si>
    <t>TIC-010 Prestar servicios profesionales en la gestión de los servicios y actividades de TI derivados de la mesa de ayuda e infraestructura tecnológica a cargo de la Oficina de Tic de la Unidad Administrativa Especial de Servicios Públicos - UAESP.</t>
  </si>
  <si>
    <t>MARIA CONSUELO TORRES PINTO</t>
  </si>
  <si>
    <t>SA-003 Prestar los servicios de apoyo a la gestión a la Subdirección de Aprovechamiento de la UAESP, en las actividades relacionadas con la gestión de las comunicaciones asignadas a la dependencia en los aplicativos de la entidad y brindar soporte administrativo requerido.</t>
  </si>
  <si>
    <t>NINI JOHANNA ZULUAGA</t>
  </si>
  <si>
    <t>SAF-029 Prestar servicios profesionales a la Subdirección Administrativa y Financiera apoyando los temas relacionados con la gestión del PAA (Plan Anual de Adquisiciones), seguimiento a la contratación y otros planes y programas.</t>
  </si>
  <si>
    <t>RBL-006 Prestar los servicios de apoyo a la gestión y en temas administrativos de la Subdirección de RBL de la Unidad Administrativa Especial de Servicios Públicos - UAESP, mediante la gestión, manejo de correspondencia y/o requerimientos SDQS recibidas y producidas por la misma área a través del Sistema de Gestión Documental y/o sistemas que se definan para los trámites, relacionada con la prestación del servicio público de aseo.</t>
  </si>
  <si>
    <t>KAREN LICETH TRIVIÑO LOBO</t>
  </si>
  <si>
    <t>TIC-001 Prestar servicios profesionales en lo administrativo, organizativo y de seguimiento en los procesos internos de la Oficina de Tecnologías de la Información y Comunicaciones - TIC, enfocándose en la gestión eficiente de comunicaciones, análisis de datos administrativos y cumplimiento de requerimientos institucionales.</t>
  </si>
  <si>
    <t>MARCELA DEL PILAR ARGUELLES CEBALLOS</t>
  </si>
  <si>
    <t>SDF-003 Prestar servicios profesionales para el seguimiento a las actividades de tratamiento y valorización de residuos a cargo de la subdirección de Disposición final, brindando apoyo en el seguimiento a la operación de biogás y en la formulación de planes y proyectos.</t>
  </si>
  <si>
    <t>DANIEL FELIPE HURTADO BAQUERO</t>
  </si>
  <si>
    <t>JHOAN SEBASTIAN RUSSO FLOREZ</t>
  </si>
  <si>
    <t>RBL-017 Prestar los servicios profesionales a la Subdirección de Recolección, Barrido y Limpieza de la Unidad Administrativa Especial de Servicios Públicos apoyando el seguimiento y supervisión a los aspectos técnicos de la prestación del servicio público de aseo del Distrito Capital.</t>
  </si>
  <si>
    <t>SAL-011 Prestar servicios profesionales a la Subdirección de Asuntos Legales apoyando la gestión jurídica de los trámites a su cargo.</t>
  </si>
  <si>
    <t>ANA MARIA CHOGO TORRADO</t>
  </si>
  <si>
    <t>TIC-009 Prestar servicios profesionales en el desarrollo, soporte y mantenimiento de los portales y canales digitales de la Unidad Administrativa Especial de Servicios Públicos - UAESP.</t>
  </si>
  <si>
    <t>YHEISON JAVIER GAMBA RONCANCIO</t>
  </si>
  <si>
    <t>SA-063 Arrendamiento de un inmueble ubicado en Bogotá, D.C., para adelantar acciones a favor de la población carretera, en cumplimiento de la Directiva 004 de 2021 expedida por la Alcaldía Mayor de Bogotá.</t>
  </si>
  <si>
    <t>SAL-031 Prestar servicios de apoyo a la gestión en actividades administrativas y operativas a la Subdirección de Asuntos Legales de la Unidad Administrativa Especial de Servicios públicos - UAESP, con el fin de apoyar los requerimientos y gestión de los grupos de la Subdirección, y de los sistemas de información de la misma.</t>
  </si>
  <si>
    <t>YENNIFER LIZETH MORALES ROJAS</t>
  </si>
  <si>
    <t>SAL-010 Prestar los servicios profesionales a la Subdirección de Asuntos Legales desde el punto de vista jurídico apoyando la elaboración, consolidación y revisión de informes que deban presentarse ante las autoridades del orden nacional, distrital y a los órganos de control, así como la elaboración y revisión de documentos y trámites a cargos de la dependencia.</t>
  </si>
  <si>
    <t>ANGIE LIZEL TRUJILLO TORRES</t>
  </si>
  <si>
    <t>CLAUDIA YAMILE SUAREZ POBLADOR</t>
  </si>
  <si>
    <t>SAF-036 Prestar servicios profesionales para apoyar a la Subdirección Administrativa y Financiera en la implementación, actualización y ejecución de las actividades del Sistema de Seguridad y Salud en el Trabajo.</t>
  </si>
  <si>
    <t>SDF-008 Prestar servicios profesionales para apoyar la gestión administrativa de la Subdirección de Disposición Final, incluyendo los instrumentos de planeación, seguimiento, y control.</t>
  </si>
  <si>
    <t>HARVY ZURITH BARRIOS LOPEZ</t>
  </si>
  <si>
    <t>RBL-015 Prestar los servicios profesionales a la Subdirección de Recolección, Barrido y Limpieza de la Unidad Administrativa Especial de Servicios Públicos en la gestión de supervisión, revisión y seguimiento de las actividades propias del componente comercial y financiero de la prestación del servicio público de aseo y en el trámite de los procesos encaminados a la liquidación de los contratos de competencia de la Subdirección.</t>
  </si>
  <si>
    <t>SANDRA TATIANA CHAVES BARRERA</t>
  </si>
  <si>
    <t>SAL-012 Prestar servicios profesionales en la asesoría jurídica en defensa de los intereses de la Entidad en asuntos que estén a cargo de la Subdirección de Asuntos Legales.</t>
  </si>
  <si>
    <t>MARCO ANDRES MENDOZA BARBOSA</t>
  </si>
  <si>
    <t>SAL-028 Prestar servicios de apoyo a la gestión operativa de la Subdirección de asuntos Legales adelantando las actividades requeridas de carácter administrativo.</t>
  </si>
  <si>
    <t>SAMUEL DAVID AMAYA POLENTINO</t>
  </si>
  <si>
    <t>DG-002 Prestar servicios profesionales coadyuvando en los trámites, procesos y procedimientos de gestión y TICS que se deban desarrollar en la Dirección General de la Unidad Administrativa Especial de Servicios Públicos - UAESP.</t>
  </si>
  <si>
    <t>JOSE MIGUEL DIAZ SANDOVAL</t>
  </si>
  <si>
    <t>SAL-026 Prestar servicios profesionales en el seguimiento de los contratos suscritos por la Subdirección de Asuntos Legales, efectuando la revisión y trámite de reservas y pasivos, así como las cuentas de cobro presentadas por los contratistas.</t>
  </si>
  <si>
    <t>SAL-007 Prestar los servicios profesionales desde el punto de vista jurídico para ejercer la representación judicial y extrajudicial de la Entidad, así como fortalecer la gestión jurídica en los temas de derecho penal.</t>
  </si>
  <si>
    <t>JOSE MANUEL DIAZ SOTO</t>
  </si>
  <si>
    <t>SAL-016 Prestar los servicios profesionales en derecho para ejercer la representación judicial, extrajudicial y administrativa en asuntos de derecho administrativo, laboral, querellas policivas administrativas.</t>
  </si>
  <si>
    <t>ANCIBAR ANDRES LEON ALBARRACIN</t>
  </si>
  <si>
    <t>SAL-003 Prestar los servicios profesionales desde el punto de vista jurídico para ejercer la representación judicial, extrajudicial en la jurisdicción ordinaria, administrativa y constitucional de la Entidad, fortaleciendo la gestión jurídica en los temas de derecho administrativo y derecho procesal.</t>
  </si>
  <si>
    <t>SAL-023 Prestar los servicios profesionales en la Subdirección de Asuntos Legales, desde el punto de vista operativo y técnico, para la gestión, administración e implementación del Sistema Electrónico de Contratación Pública SECOP II y la Tienda Virtual del Estado Colombiano.</t>
  </si>
  <si>
    <t>OAP-009 Prestar servicios profesionales a la Unidad Administrativa Especial de Servicios Públicos brindando acompañamiento permanente de forma trasversal en los procesos a cargo de la jefe de la Oficina Asesora de Planeación.</t>
  </si>
  <si>
    <t>ANGIEE NATHALIA TORRES TRIANA</t>
  </si>
  <si>
    <t>DG-004 Prestar servicios profesionales a la Dirección General de la UAESP en el acompañamiento, gestión, trámite y seguimiento de los procesos relacionados con el Concejo de Bogotá y el Congreso de la República, de acuerdo a lo establecido en los procedimientos que sobre la materia tenga implementado la entidad.</t>
  </si>
  <si>
    <t>PAULA ANDREA GIRALDO SANCHEZ</t>
  </si>
  <si>
    <t>SSF-005 Prestar servicios de apoyo en la gestión de peticiones, quejas y reclamos del aplicativo Sistema Distrital de Quejas y Soluciones (SDQS), y de correspondencia de la Subdirección de Servicios Funerarios y Alumbrado Público.</t>
  </si>
  <si>
    <t>OSCAR JOVANY NADJAR JARAMILLO</t>
  </si>
  <si>
    <t>RBL-014 Prestar los servicios profesionales a la Subdirección de Recolección, Barrido y Limpieza de la Unidad Administrativa Especial de Servicios Públicos con la supervisión y control de las actividades del componente comercial y financiero de la prestación del servicio público de aseo.</t>
  </si>
  <si>
    <t>OSCAR DAVID TRIANA CORZO</t>
  </si>
  <si>
    <t>YEISSON RICARDO NIAMPIRA JOYA</t>
  </si>
  <si>
    <t>NELSON RAUL RAMOS LEAL</t>
  </si>
  <si>
    <t>TIC-007 Prestar servicios profesionales de desarrollo, soporte técnico, mantenimiento y optimización del Sistema de Gestión Documental - Orfeo de la Unidad Administrativa Especial de Servicios Públicos - UAESP.</t>
  </si>
  <si>
    <t>TIC-004 Prestar servicios profesionales de desarrollo, soporte técnico, mantenimiento e implementación de nuevas funcionalidades en el sistema de información SICAPITAL en los módulos de PERNO, SAE, SAI y Terceros.</t>
  </si>
  <si>
    <t>JOHN KENNEDY LEON CASTIBLANCO</t>
  </si>
  <si>
    <t>SAL-024 Prestar los servicios profesionales a la Subdirección de Asuntos Legales en la representación judicial y extrajudicial de los procesos en los cuales la entidad sea parte o tenga interés.</t>
  </si>
  <si>
    <t>DEIBY ALEJANDRO BERNAL PERILLA</t>
  </si>
  <si>
    <t>SAL-017 Prestar servicios profesionales a la Subdirección de Asuntos Legales dentro de los procesos de selección y contratación en general, en sus etapas precontractuales y contractuales, teniendo en cuenta los requerimientos solicitados por las diferentes dependencias de la Unidad Administrativa Especial de Servicios Públicos.</t>
  </si>
  <si>
    <t>SAF-041 Prestar los servicios profesionales al Proceso de Gestión de Talento Humano, para el apoyo a la gestión de las actividades relacionadas con el Plan Institucional de Capacitación en aras de fortalecer y potencializar las habilidades, capacidades y conocimientos del personal de la UAESP.</t>
  </si>
  <si>
    <t>SDF-015 Prestar servicios profesionales para el seguimiento a las plantaciones a cargo de la Subdirección de Disposición Final, brindando apoyo a las actividades de tratamiento y valorización de residuos, y de seguimiento a la licencia ambiental.</t>
  </si>
  <si>
    <t>SDF-010 Prestar servicios profesionales, para el seguimiento a las actividades operativas de manejo de celda y lixiviados a cargo de la Subdirección de Disposición Final, brindando apoyo en la formulación de planes y proyectos, y en el seguimiento a la licencia ambiental.</t>
  </si>
  <si>
    <t>ANDRES GERARDO CASTAÑEDA CAMARGO</t>
  </si>
  <si>
    <t>CRISTIAN JOAQUIN GIL APONTE</t>
  </si>
  <si>
    <t>OLGER ELIAS GARAVITO MUÑOZ</t>
  </si>
  <si>
    <t>RBL-018 Prestar los servicios profesionales a la Subdirección de Recolección, Barrido y Limpieza de la Unidad Administrativa Especial de Servicios Públicos apoyando el seguimiento y supervisión a los aspectos técnicos de la prestación del servicio público de aseo del Distrito Capital.</t>
  </si>
  <si>
    <t>DAVID SANTIAGO GAITAN MOYA</t>
  </si>
  <si>
    <t>SA-043 Prestar servicios profesionales a la Subdirección de Aprovechamiento para apoyar el seguimiento, técnico y financiero de las acciones relacionadas con la asignación del recurso proveniente del Incentivo al Aprovechamiento y Tratamiento de residuos Sólidos (IAT) y acompañamiento a los proyectos de la dependencia.</t>
  </si>
  <si>
    <t>SDF-013 Prestar servicios profesionales para el seguimiento a las actividades operativas y ambientales de manejo de celda y lixiviados que realiza la Subdirección de Disposición Final al interior del Parque de Innovación Doña Juana.</t>
  </si>
  <si>
    <t>CHRISTIAM MODESTO DIAZ GONZALEZ</t>
  </si>
  <si>
    <t>SA-056 Prestar servicios profesionales de apoyo técnico en campo a la Subdirección de Aprovechamiento, en las acciones de relacionamiento con las Organizaciones de Recicladores de Oficio para facilitar la implementación, desarrollo y seguimiento de los proyectos, programas e iniciativas a cargo de la dependencia.</t>
  </si>
  <si>
    <t>SDF-005 Prestar servicios profesionales para el seguimiento a la ejecución del plan de gestión social en territorio a cargo de la Subdirección de Disposición Final.</t>
  </si>
  <si>
    <t>SDF-016 Prestar servicios de apoyo a la gestión de control y mantenimiento de predios cargo de la Subdirección de Disposición Final.</t>
  </si>
  <si>
    <t>FELIX ALBERTO PINZON MONTOYA</t>
  </si>
  <si>
    <t>SAF-040 Prestar servicios de apoyo a la gestión a la Subdirección Administrativa y Financiera a través de actividades relacionadas con la organización física y digital de documentación para la correspondencia de la Unidad Administrativa Especial de Servicios Públicos de acuerdo con las normas archivísticas.</t>
  </si>
  <si>
    <t>TANIA CAROLINA MARTINEZ MARTINEZ</t>
  </si>
  <si>
    <t>RBL-067 Prestar servicios de apoyo a la gestión a la Subdirección de Recolección, Barrido y Limpieza de la Unidad Administrativa Especial de Servicios Públicos brindado apoyo a la supervisión de labores y actividades relacionadas con la recolección y transporte de residuos en espacio público en la ciudad de Bogotá.</t>
  </si>
  <si>
    <t>JORGE LUIS VILLAMIL SALAZAR</t>
  </si>
  <si>
    <t>JUAN DAVID BEJARANO PALACIOS</t>
  </si>
  <si>
    <t>GISELA AMINTA ARIAS SALAZAR</t>
  </si>
  <si>
    <t>SA-005 Prestar servicios profesionales para la ejecución de actividades jurídicas orientadas al seguimiento de los asuntos estratégicos de competencia de la Subdirección de Aprovechamiento.</t>
  </si>
  <si>
    <t>MARIA CAMILA PEDROZA CUBIDES</t>
  </si>
  <si>
    <t>MARIA ALEXANDRA PULIDO SUANCHA</t>
  </si>
  <si>
    <t>TECMON TECNOLOGIAS NACIONALES SAS</t>
  </si>
  <si>
    <t>SAL-029 Prestar servicios de apoyo a la gestión en actividades administrativas y operativas a la Subdirección de Asuntos Legales de la Unidad Administrativa Especial de Servicios públicos - UAESP, con el fin de apoyar los requerimientos y gestión de los grupos de la Subdirección, y de los sistemas de información de la misma.</t>
  </si>
  <si>
    <t>LUISA FERNANDA IZQUIERDO TOLEDO</t>
  </si>
  <si>
    <t>RBL-029 Prestar los servicios profesionales a la Subdirección de Recolección, Barrido y Limpieza de la Unidad Administrativa Especial de Servicios Públicos apoyando a la supervisión en la revisión, control y seguimiento a las actividades relacionadas con el servicio público de aseo; así como en la coordinación de aspectos técnicos y operativos relacionados con el cumplimiento de los planes, programas y proyectos a cargo de esta Subdirección.</t>
  </si>
  <si>
    <t>ANDRES FELIPE OVIEDO CARDOZO</t>
  </si>
  <si>
    <t>SA-055 Prestar servicios profesionales a la Subdirección de Aprovechamiento en la recopilación, transformación y procesamiento de datos y plataformas geográficas, para mantener actualizados los sistemas de información de la dependencia.</t>
  </si>
  <si>
    <t>ANDRES FERNANDO GARZON GARZON</t>
  </si>
  <si>
    <t>SAF-060 Prestar servicios profesionales con el fin de apoyar la realización del proceso de nómina, desarrollando y ejecutando las actividades inherentes con la gestión del Talento Humano, en la Subdirección Administrativa y Financiera, así como la caracterización de las funciones y obligaciones financieras y contables de la UAESP.</t>
  </si>
  <si>
    <t>OLGA YAMILE BONILLA GONZALEZ</t>
  </si>
  <si>
    <t>SAL-005 Prestar los servicios profesionales a la Subdirección de Asuntos Legales de la Unidad Administrativa de Servicios Públicos, para asesorar jurídicamente en temas de responsabilidad fiscal y disciplinaria en los que pueda encontrarse vinculada la entidad.</t>
  </si>
  <si>
    <t>SSF-015 Prestación de servicios a la UAESP para la intervención de la documentación ubicada en los cementerios distritales para la aplicación de los procesos archivísticos de acuerdo con los lineamientos técnicos y orientaciones existentes en materia archivística y de gestión documental dada por el archivo general de la Nación.</t>
  </si>
  <si>
    <t>KAREN YISSEL AMAYA RINCON</t>
  </si>
  <si>
    <t>SAL-034 Prestar los servicios profesionales a la Subdirección de Asuntos Legales desde el punto de vista jurídico para el trámite precontractual, contractual y postcontractual de procesos contratación que deban ser tramitados por la dependencia.</t>
  </si>
  <si>
    <t>AUGUSTO BERNARDO SANCHEZ MORENO</t>
  </si>
  <si>
    <t>JULIETH VANESSA GARCIA CARDENAS</t>
  </si>
  <si>
    <t>SA-001 Prestar servicios profesionales a la Subdirección de Aprovechamiento, para apoyar las acciones de articulación con las organizaciones de recicladores y el seguimiento administrativo y técnico a la implementación y ejecución de los programas y proyectos a cargo de la dependencia.</t>
  </si>
  <si>
    <t>JUAN DIEGO BETANCOURT NAVAS</t>
  </si>
  <si>
    <t>SA-061 Arrendamiento de un inmueble ubicado en Bogotá, D.C., para adelantar acciones a favor de la población carretera, en cumplimiento de la Directiva 004 de 2021 expedida por la Alcaldía Mayor de Bogotá.</t>
  </si>
  <si>
    <t>SA-038 Prestar servicios profesionales de asesoría y acompañamiento técnico a la Subdirección de Aprovechamiento para el desarrollo de acciones estratégicas y de trabajo articulado con el sector público y privado, orientadas al reciclaje, el aprovechamiento y/o tratamiento de residuos sólidos, en el marco de los planes, programas y proyectos de gestión de la UAESP.</t>
  </si>
  <si>
    <t>ANA LUCIA QUIJANO HOYOS</t>
  </si>
  <si>
    <t>MARIA ALICIA SARMIENTO MARIN</t>
  </si>
  <si>
    <t>JENIFFER TATIANA PEREZ MORENO</t>
  </si>
  <si>
    <t>SERGIO OSWALDO CAJIAS LIZCANO</t>
  </si>
  <si>
    <t>RBL-019 Prestar los servicios profesionales a la Subdirección de Recolección, Barrido y Limpieza de la Unidad Administrativa Especial de Servicios Públicos apoyando el seguimiento y supervisión a los aspectos técnicos de la prestación del servicio público de aseo del Distrito Capital.</t>
  </si>
  <si>
    <t>SA-014 Prestar servicios de apoyo a la gestión en la Subdirección de Aprovechamiento, para desarrollar actividades operativas y administrativas que promuevan el uso de los Centros Temporales de Acopio y Separación- CTAS.</t>
  </si>
  <si>
    <t>RBL-025 Prestar los servicios profesionales a la Subdirección de Recolección, Barrido y Limpieza, mediante el apoyo a la supervisión técnica, operativa y administrativa de las actividades de corte de césped y poda de arbolado urbano en el distrito capital.</t>
  </si>
  <si>
    <t>SANDRA BIBIANA RIAÑO ALARCON</t>
  </si>
  <si>
    <t>SA-019 Prestar servicios de apoyo a la gestión en la Subdirección de Aprovechamiento, para desarrollar actividades operativas y administrativas que promuevan el uso de los Centros Temporales de Acopio y Separación- CTAS.</t>
  </si>
  <si>
    <t>MARTHA LUCIA MOJICA MENDEZ</t>
  </si>
  <si>
    <t>SAL-035 Prestar los servicios profesionales a la Subdirección de Asuntos Legales desde el punto de vista jurídico para la gestión de los trámites a cargo de la dependencia.</t>
  </si>
  <si>
    <t>LEIDY YINETH GUZMAN BOLIVAR</t>
  </si>
  <si>
    <t>RBL-026 Prestar los servicios profesionales a la Subdirección de Recolección, Barrido y Limpieza de la Unidad Administrativa Especial de Servicios Públicos en la actualización, construcción, y generación de insumos de la información estadística, geográfica, cartográfica y especial del Distrito relacionadas con la prestación del servicio público de aseo.</t>
  </si>
  <si>
    <t>KAREN JIMENA SOLANO FERNANDEZ</t>
  </si>
  <si>
    <t>TIC-002 Prestar apoyo dando solución a los requerimientos relacionados con tecnología al personal de la Unidad Administrativa Especial de Servicios Públicos - UAESP.</t>
  </si>
  <si>
    <t>SARA LISETH SANCHEZ URRUTIA</t>
  </si>
  <si>
    <t>RBL-008 Prestar los servicios de apoyo a la gestión y en temas administrativos de la Subdirección de RBL de la Unidad Administrativa Especial de Servicios Públicos - UAESP, mediante la gestión, manejo de correspondencia y/o requerimientos SDQS recibidas y producidas por la misma área a través del Sistema de Gestión Documental y/o sistemas que se definan para los trámites, relacionada con la prestación del servicio público de aseo.</t>
  </si>
  <si>
    <t>RBL-022 Prestar los servicios profesionales a la Subdirección de Recolección, Barrido y Limpieza de la Unidad Administrativa Especial de Servicios Públicos apoyando el seguimiento y supervisión a los aspectos técnicos de la prestación del servicio público de aseo del Distrito Capital y prestando apoyo en los aspectos relacionados con las actividades de sensibilización y cultura ciudadana respecto a la disposición adecuada de residuos en el Distrito Capital.</t>
  </si>
  <si>
    <t>DIEGO ANDRES BELTRAN BURGOS</t>
  </si>
  <si>
    <t>RBL-016 Prestar los servicios profesionales a la Subdirección de Recolección, Barrido y Limpieza de la Unidad Administrativa Especial de Servicios Públicos realizando la revisión y gestión administrativa, de planeación y apoyando en las actividades relacionadas con la contratación del personal del área con el fin de dar cumplimiento a las actividades de seguimiento y control del servicio público de aseo.</t>
  </si>
  <si>
    <t>RUBEN DARIO MORENO TORO</t>
  </si>
  <si>
    <t>RBL-011 Prestar servicios profesionales para brindar apoyo jurídico a la Subdirección de Recolección, Barrido y Limpieza de la UAESP, en la gestión contractual y apoyo en los trámites administrativos que desde el componente normativo faciliten el desarrollo de los programas y contratos a cargo de esta subdirección.</t>
  </si>
  <si>
    <t>ELBA YOHANA FUENTES VALBUENA</t>
  </si>
  <si>
    <t>SA-062 Arrendamiento de un inmueble ubicado en Bogotá, D.C., para adelantar acciones a favor de la población carretera, en cumplimiento de la Directiva 004 de 2021 expedida por la Alcaldía Mayor de Bogotá.</t>
  </si>
  <si>
    <t>SSF-054 Prestar servicios de apoyo técnico y administrativo para garantizar la prestación de servicios en los cementerios propiedad del Distrito Capital mediante el apoyo en la orientación a la ciudadanía.</t>
  </si>
  <si>
    <t>MILTON LEANDRO PLAZAS RUEDA</t>
  </si>
  <si>
    <t>RBL-027 Prestar los servicios profesionales especializados a la Unidad Administrativa Especial de Servicios Públicos en la construcción de los documentos técnicos requeridos para la contratación del nuevo esquema de prestación del servicio público de aseo en el Distrito Capital; así como, apoyar la implementación y el seguimiento de los planes, programas y proyectos relacionados con el PGIRS enfocado en el análisis y consolidación de la información estadística, geográfica, cartográfica y espacial del Distrito.</t>
  </si>
  <si>
    <t>OSCAR ANDRES PULIDO PULIDO</t>
  </si>
  <si>
    <t>DEYSI KATERINE AMOROCHO ACOSTA</t>
  </si>
  <si>
    <t>SSF-013 Prestar servicios profesionales a la Subdirección de Servicios Funerarios y Alumbrado Público en el ámbito de la ingeniería mecánica, enfocados en la operación de los hornos crematorios de los cementerios propiedad del Distrito Capital.</t>
  </si>
  <si>
    <t>SA-011 Prestar servicios de apoyo a la gestión en la Subdirección de Aprovechamiento, para implementar acciones en campo encaminadas al uso adecuado de las infraestructuras destinadas a facilitar la separación de materiales por parte de la población recicladora.</t>
  </si>
  <si>
    <t>RBL-020 Prestar los servicios profesionales a la Subdirección de Recolección, Barrido y Limpieza de la Unidad Administrativa Especial de Servicios Públicos apoyando el seguimiento y supervisión a los aspectos técnicos de la prestación del servicio público de aseo del Distrito Capital.</t>
  </si>
  <si>
    <t>YENCY VIVIANA GARCIA VARGAS</t>
  </si>
  <si>
    <t>SA-059 Prestar servicios profesionales a la Subdirección de Aprovechamiento para apoyar las actividades técnicas y administrativas que permitan la implementación de la estrategia rutas selectivas para el fortalecimiento de la actividad del reciclaje, las organizaciones y los recicladores de oficio.</t>
  </si>
  <si>
    <t>SA-027 Prestar servicios profesionales a la Unidad Administrativa Especial de Servicios Públicos - UAESP en gestiones de articulación con autoridades y actores sociales, que permitan definir acciones en territorio encaminadas a mejoras significativas en la atención de requerimientos, gestionar las actividades relacionadas con los servicios y operativos locales que propendan por la satisfacción del usuario frente a las responsabilidades a cargo de la Entidad.</t>
  </si>
  <si>
    <t>SA-025 Prestar servicios profesionales a la Unidad Administrativa Especial de Servicios Públicos - UAESP en gestiones de articulación con autoridades y actores sociales, que permitan definir acciones en territorio encaminadas a mejoras significativas en la atención de requerimientos, gestionar las actividades relacionadas con los servicios y operativos locales que propendan por la satisfacción del usuario frente a las responsabilidades a cargo de la Entidad.</t>
  </si>
  <si>
    <t>YEYSSON IVAN PARRA PARRA</t>
  </si>
  <si>
    <t>SA-029 Prestar servicios profesionales a la Unidad Administrativa Especial de Servicios Públicos - UAESP en gestiones de articulación con autoridades y actores sociales, que permitan definir acciones en territorio encaminadas a mejoras significativas en la atención de requerimientos, gestionar las actividades relacionadas con los servicios y operativos locales que propendan por la satisfacción del usuario frente a las responsabilidades a cargo de la Entidad.</t>
  </si>
  <si>
    <t>DIANA MARIA MONTOYA GAVIRIA</t>
  </si>
  <si>
    <t>SAF-055 Prestar los servicios profesionales para apoyar a la Subdirección Administrativa y Financiera en las actividades, procesos, procedimientos, proyectos, programas y requerimientos relacionados con la gestión administrativa del Despacho.</t>
  </si>
  <si>
    <t>RBL-055 Prestar servicios profesionales para desarrollar acciones de seguimiento y control en el territorio dirigidas a identificar fuentes de arrojo clandestino de residuos, incumplimiento de las responsabilidades de los usuarios del servicio de aseo y sensibilizar a los usuarios en el manejo adecuado de residuos y otras actividades que impidan mantener el orden y mejorar las condiciones de limpieza del espacio público, en los servicios a cargo de la UAESP.</t>
  </si>
  <si>
    <t>JORGE ALEJANDRO GONZALEZ LOZANO</t>
  </si>
  <si>
    <t>SAP-005 Prestar servicios profesionales a la Subdirección de Servicios funerarios y Alumbrado Público en el componente regulatorio del servicio de Alumbrado Público.</t>
  </si>
  <si>
    <t>NUBIA MERCEDES ABRIL CONTRERAS</t>
  </si>
  <si>
    <t>ERIKA LICEDT VIDARTE CUELLAR</t>
  </si>
  <si>
    <t>OACRI-001 Prestar servicios profesionales para generar contenidos de la puesta en marcha de la estrategia de comunicaciones de la Unidad Administrativa Especial de Servicios Públicos (UAESP).</t>
  </si>
  <si>
    <t>MAYRA ALEJANDRA DELGADO DIAZ</t>
  </si>
  <si>
    <t>SA-020 Prestar servicios de apoyo a la gestión en la Subdirección de Aprovechamiento, para desarrollar actividades operativas y administrativas que promuevan el uso de los Centros Temporales de Acopio y Separación- CTAS.</t>
  </si>
  <si>
    <t>SA-007 Prestar servicios de apoyo a la gestión en la Subdirección de Aprovechamiento, para implementar acciones en campo encaminadas al uso adecuado de las infraestructuras destinadas a facilitar la separación de materiales por parte de la población recicladora.</t>
  </si>
  <si>
    <t>SA-030 Prestar servicios profesionales a la Unidad Administrativa Especial de Servicios Públicos - UAESP en gestiones de articulación con autoridades y actores sociales, que permitan definir acciones en territorio encaminadas a mejoras significativas en la atención de requerimientos, gestionar las actividades relacionadas con los servicios y operativos locales que propendan por la satisfacción del usuario frente a las responsabilidades a cargo de la Entidad.</t>
  </si>
  <si>
    <t>EDWIN DURFRAY GOMEZ LOPEZ</t>
  </si>
  <si>
    <t>RBL-046 Prestar servicios profesionales a la Unidad Administrativa Especial de Servicios Públicos - UAESP para desarrollar acciones en territorio con entidades distritales y comunidad, que permitan mejoras significativas en la atención de requerimientos, gestionar las actividades relacionadas con los servicios y operativos locales que garanticen satisfacción del usuario con relación a las responsabilidades a cargo de la Entidad.</t>
  </si>
  <si>
    <t>ANDRES LEONARDO RAMIREZ RODRIGUEZ</t>
  </si>
  <si>
    <t>OAP-010 Prestar servicios profesionales en la Oficina Asesora de Planeación de la UAESP, apoyando la gestión administrativa, documental y estratégica, incluyendo el seguimiento a indicadores, desarrollo de proyectos, y la realización de actividades administrativas derivadas de las funciones asignadas a la dependencia, asegurando el cumplimiento de los objetivos institucionales.</t>
  </si>
  <si>
    <t>LAURA NATALIA HUERTAS ORTIZ</t>
  </si>
  <si>
    <t>SAP-045 Prestar servicios profesionales a la Subdirección de Servicios Funerarios y Alumbrado Público, para fortalecer en el territorio la participación de la ciudadanía y el acompañamiento interinstitucional que permita establecer espacios de participación para la adecuada prestación del servicio de alumbrado público.</t>
  </si>
  <si>
    <t>RBL-059 Prestar servicios profesionales para desarrollar acciones de seguimiento y control en el territorio dirigidas a identificar fuentes de arrojo clandestino de residuos, incumplimiento de las responsabilidades de los usuarios del servicio de aseo y sensibilizar a los usuarios en el manejo adecuado de residuos y otras actividades que impidan mantener el orden y mejorar las condiciones de limpieza del espacio público, en los servicios a cargo de la UAESP.</t>
  </si>
  <si>
    <t>RBL-042 Prestar servicios profesionales a la Unidad Administrativa Especial de Servicios Públicos - UAESP para desarrollar acciones en territorio con entidades distritales y comunidad, que permitan mejoras significativas en la atención de requerimientos, gestionar las actividades relacionadas con los servicios y operativos locales que garanticen satisfacción del usuario con relación a las responsabilidades a cargo de la Entidad.</t>
  </si>
  <si>
    <t>SA-047 Prestar servicios profesionales a la Subdirección de Aprovechamiento para realizar el apoyo al proceso de acompañamiento en la adjudicación y seguimiento de los proyectos de Incentivos al Aprovechamiento y Tratamiento de residuos Sólidos (IAT).</t>
  </si>
  <si>
    <t>RBL-050 Prestar servicios profesionales a la Unidad Administrativa Especial de Servicios Públicos - UAESP para desarrollar acciones en territorio con entidades distritales y comunidad, que permitan mejoras significativas en la atención de requerimientos, gestionar las actividades relacionadas con los servicios y operativos locales que garanticen satisfacción del usuario con relación a las responsabilidades a cargo de la Entidad.</t>
  </si>
  <si>
    <t>SERGIO ALEXANDER HERNANDEZ ZAMUDIO</t>
  </si>
  <si>
    <t>RBL-045 Prestar servicios profesionales a la Unidad Administrativa Especial de Servicios Públicos - UAESP para desarrollar acciones en territorio con entidades distritales y comunidad, que permitan mejoras significativas en la atención de requerimientos, gestionar las actividades relacionadas con los servicios y operativos locales que garanticen satisfacción del usuario con relación a las responsabilidades a cargo de la Entidad.</t>
  </si>
  <si>
    <t>DIANA LIZETH ROJAS HERNANDEZ</t>
  </si>
  <si>
    <t>SAP-036 Prestar Servicios Profesionales en el acompañamiento, gestión y seguimiento de los trámites precontractuales y administrativos que permitan el desarrollo de las actividades propias de la Subdirección de Servicios Funerarios y Alumbrado Público para garantizar la prestación del servicio de alumbrado público.</t>
  </si>
  <si>
    <t>MARIA ALEJANDRA FORERO PUERTO</t>
  </si>
  <si>
    <t>SA-031 Prestar servicios profesionales a la Unidad Administrativa Especial de Servicios Públicos - UAESP en gestiones de articulación con autoridades y actores sociales, que permitan definir acciones en territorio encaminadas a mejoras significativas en la atención de requerimientos, gestionar las actividades relacionadas con los servicios y operativos locales que propendan por la satisfacción del usuario frente a las responsabilidades a cargo de la Entidad.</t>
  </si>
  <si>
    <t>RBL-058 Prestar servicios profesionales para desarrollar acciones de seguimiento y control en el territorio dirigidas a identificar fuentes de arrojo clandestino de residuos, incumplimiento de las responsabilidades de los usuarios del servicio de aseo y sensibilizar a los usuarios en el manejo adecuado de residuos y otras actividades que impidan mantener el orden y mejorar las condiciones de limpieza del espacio público, en los servicios a cargo de la UAESP.</t>
  </si>
  <si>
    <t>MICHAEL STIVEN PATIÑO MOYA</t>
  </si>
  <si>
    <t>RBL-024 Prestar los servicios profesionales a la Subdirección de Recolección, Barrido y Limpieza, mediante el apoyo a la supervisión técnica, operativa y administrativa de las actividades de corte de césped y poda de arbolado urbano en el distrito capital.</t>
  </si>
  <si>
    <t>RBL-070 Prestar los servicios profesionales a la Subdirección de Recolección, Barrido y Limpieza de la UAESP brindado apoyo jurídico en la proyección y seguimiento de trámites de procesos de presuntos incumplimientos, acciones constitucionales y procesos judiciales asociados a la prestación del servicio público de aseo de la ciudad de Bogotá.</t>
  </si>
  <si>
    <t>PAHOLA ANDREA PEÑA VALDERRAMA</t>
  </si>
  <si>
    <t>RBL-052 Prestar servicios profesionales a la Unidad Administrativa Especial de Servicios Públicos - UAESP para desarrollar acciones en territorio con entidades distritales y comunidad, que permitan mejoras significativas en la atención de requerimientos, gestionar las actividades relacionadas con los servicios y operativos locales que garanticen satisfacción del usuario con relación a las responsabilidades a cargo de la Entidad.</t>
  </si>
  <si>
    <t>SA-046 Prestar servicios profesionales a la Subdirección de Aprovechamiento para realizar el apoyo al proceso de acompañamiento en la adjudicación y seguimiento de los proyectos de Incentivos al Aprovechamiento y Tratamiento de residuos Sólidos (IAT).</t>
  </si>
  <si>
    <t>SAL-037 Prestar servicios profesionales a la Subdirección de Asuntos Legales dentro de los procesos de contratación en las etapas precontractuales y contractuales, teniendo en cuenta los requerimientos solicitados por las diferentes dependencias de la Unidad Administrativa Especial de Servicios Públicos.</t>
  </si>
  <si>
    <t>SAP-035 Prestar servicios profesionales a la Subdirección de Servicios Funerarios y Alumbrado Público en el componente ambiental, sanitario y de emisiones atmosféricas de interés de la subdirección.</t>
  </si>
  <si>
    <t>RBL-051 Prestar servicios profesionales a la Unidad Administrativa Especial de Servicios Públicos - UAESP para desarrollar acciones en territorio con entidades distritales y comunidad, que permitan mejoras significativas en la atención de requerimientos, gestionar las actividades relacionadas con los servicios y operativos locales que garanticen satisfacción del usuario con relación a las responsabilidades a cargo de la Entidad.</t>
  </si>
  <si>
    <t>ANDRES SEBASTIAN SANCHEZ KASSELA</t>
  </si>
  <si>
    <t>RBL-048 Prestar servicios profesionales a la Unidad Administrativa Especial de Servicios Públicos - UAESP para desarrollar acciones en territorio con entidades distritales y comunidad, que permitan mejoras significativas en la atención de requerimientos, gestionar las actividades relacionadas con los servicios y operativos locales que garanticen satisfacción del usuario con relación a las responsabilidades a cargo de la Entidad.</t>
  </si>
  <si>
    <t>RBL-047 Prestar servicios profesionales a la Unidad Administrativa Especial de Servicios Públicos - UAESP para desarrollar acciones en territorio con entidades distritales y comunidad, que permitan mejoras significativas en la atención de requerimientos, gestionar las actividades relacionadas con los servicios y operativos locales que garanticen satisfacción del usuario con relación a las responsabilidades a cargo de la Entidad.</t>
  </si>
  <si>
    <t>SA-018 Prestar servicios de apoyo a la gestión en la Subdirección de Aprovechamiento, para desarrollar actividades operativas y administrativas que promuevan el uso de los Centros Temporales de Acopio y Separación- CTAS.</t>
  </si>
  <si>
    <t>RBL-043 Prestar servicios profesionales a la Unidad Administrativa Especial de Servicios Públicos - UAESP para desarrollar acciones en territorio con entidades distritales y comunidad, que permitan mejoras significativas en la atención de requerimientos, gestionar las actividades relacionadas con los servicios y operativos locales que garanticen satisfacción del usuario con relación a las responsabilidades a cargo de la Entidad.</t>
  </si>
  <si>
    <t>SANDRA LORENA CUJABAN ARTUNDUAGA</t>
  </si>
  <si>
    <t>RBL-049 Prestar servicios profesionales a la Unidad Administrativa Especial de Servicios Públicos - UAESP para desarrollar acciones en territorio con entidades distritales y comunidad, que permitan mejoras significativas en la atención de requerimientos, gestionar las actividades relacionadas con los servicios y operativos locales que garanticen satisfacción del usuario con relación a las responsabilidades a cargo de la Entidad.</t>
  </si>
  <si>
    <t>ANGEL ARNOLZON FONTANILLA GAITAN</t>
  </si>
  <si>
    <t>SA-032 Prestar servicios profesionales a la Unidad Administrativa Especial de Servicios Públicos - UAESP en gestiones de articulación con autoridades y actores sociales, que permitan definir acciones en territorio encaminadas a mejoras significativas en la atención de requerimientos, gestionar las actividades relacionadas con los servicios y operativos locales que propendan por la satisfacción del usuario frente a las responsabilidades a cargo de la Entidad.</t>
  </si>
  <si>
    <t>ANGIE MELISSA NIETO GUEVARA</t>
  </si>
  <si>
    <t>CARLOS EDUARDO ARANGO MORALES</t>
  </si>
  <si>
    <t>SAP-044 Prestar servicios profesionales a la Subdirección de Servicios Funerarios y Alumbrado Público, requeridos para fortalecer el relacionamiento con entidades y ciudadanía que permitan optimizar la participación enfocado al mejoramiento en la prestación del servicio de alumbrado público.</t>
  </si>
  <si>
    <t>MARIA ELENA PARDO BUITRAGO</t>
  </si>
  <si>
    <t>ANGIE NATALIA SEGURA LADINO</t>
  </si>
  <si>
    <t>SA-049 Prestar servicios profesionales a la Subdirección de Aprovechamiento, para desarrollar acciones de verificación relacionadas con la actualización, modificación o ajuste de los registros de población recicladora y organizaciones.</t>
  </si>
  <si>
    <t>DORA YANETH PEÑA CANO</t>
  </si>
  <si>
    <t>SA-023 Prestar servicios profesionales a la Unidad Administrativa Especial de Servicios Públicos - UAESP en gestiones de articulación con autoridades y actores sociales, que permitan definir acciones en territorio encaminadas a mejoras significativas en la atención de requerimientos, gestionar las actividades relacionadas con los servicios y operativos locales que propendan por la satisfacción del usuario frente a las responsabilidades a cargo de la Entidad.</t>
  </si>
  <si>
    <t>VALERIA CAROLINA DELGADO NAVARRETE</t>
  </si>
  <si>
    <t>SA-017 Prestar servicios de apoyo a la gestión en la Subdirección de Aprovechamiento, para desarrollar actividades operativas y administrativas que promuevan el uso de los Centros Temporales de Acopio y Separación- CTAS.</t>
  </si>
  <si>
    <t>MARIA CENAIDA BERNAL</t>
  </si>
  <si>
    <t>INGRID LISSETH QUINTERO GONZALEZ</t>
  </si>
  <si>
    <t>RBL-040 Prestar servicios profesionales a la Unidad Administrativa Especial de Servicios Públicos - UAESP para desarrollar acciones en territorio con entidades distritales y comunidad, que permitan mejoras significativas en la atención de requerimientos, gestionar las actividades relacionadas con los servicios y operativos locales que garanticen satisfacción del usuario con relación a las responsabilidades a cargo de la Entidad.</t>
  </si>
  <si>
    <t>SA-024 Prestar servicios profesionales a la Unidad Administrativa Especial de Servicios Públicos - UAESP en gestiones de articulación con autoridades y actores sociales, que permitan definir acciones en territorio encaminadas a mejoras significativas en la atención de requerimientos, gestionar las actividades relacionadas con los servicios y operativos locales que propendan por la satisfacción del usuario frente a las responsabilidades a cargo de la Entidad.</t>
  </si>
  <si>
    <t>INGRID TATIANA TRIGOS ZULUAGA</t>
  </si>
  <si>
    <t>LEIDY MARCELA ROMERO AGUDELO</t>
  </si>
  <si>
    <t>SA-010 Prestar servicios de apoyo a la gestión en la Subdirección de Aprovechamiento, para implementar acciones en campo encaminadas al uso adecuado de las infraestructuras destinadas a facilitar la separación de materiales por parte de la población recicladora.</t>
  </si>
  <si>
    <t>JEAN MICHAEL GUTIERREZ MORENO</t>
  </si>
  <si>
    <t>OCI-003. Prestar los servicios profesionales para la realización de las actividades relacionadas con los roles de la Oficina de Control Interno que le sean asignadas, según el Plan Anual de Auditorías; especialmente, la realización de las auditorías a la contratación en el componente económico y técnico, las auditorías de requerimiento legal, las de aseguramiento basadas en riesgos sobre los procesos del Sistema Integrado de Gestión y las demás que se requieran, de acuerdo con el perfil profesional y conforme a los procedimientos y directrices de la dependencia.</t>
  </si>
  <si>
    <t>JAIRO ENRIQUE PEÑARANDA TORRADO</t>
  </si>
  <si>
    <t>RBL-054 Prestar servicios profesionales para desarrollar acciones de seguimiento y control en el territorio dirigidas a identificar fuentes de arrojo clandestino de residuos, incumplimiento de las responsabilidades de los usuarios del servicio de aseo y sensibilizar a los usuarios en el manejo adecuado de residuos y otras actividades que impidan mantener el orden y mejorar las condiciones de limpieza del espacio público, en los servicios a cargo de la UAESP.</t>
  </si>
  <si>
    <t>RBL-053 Prestar servicios profesionales a la Unidad Administrativa Especial de Servicios Públicos - UAESP para desarrollar acciones en territorio con entidades distritales y comunidad, que permitan mejoras significativas en la atención de requerimientos, gestionar las actividades relacionadas con los servicios y operativos locales que garanticen satisfacción del usuario con relación a las responsabilidades a cargo de la Entidad.</t>
  </si>
  <si>
    <t>RBL-060 Prestar servicios profesionales para desarrollar acciones de seguimiento y control en el territorio dirigidas a identificar fuentes de arrojo clandestino de residuos, incumplimiento de las responsabilidades de los usuarios del servicio de aseo y sensibilizar a los usuarios en el manejo adecuado de residuos y otras actividades que impidan mantener el orden y mejorar las condiciones de limpieza del espacio público, en los servicios a cargo de la UAESP.</t>
  </si>
  <si>
    <t>JOSE DE JESUS GONZALEZ JOVEN</t>
  </si>
  <si>
    <t>SA-002 Prestar servicios profesionales de asesoría, acompañamiento y apoyo a la Subdirección de Aprovechamiento para la realización de actividades de gestión administrativa, que faciliten el desarrollo de la operación, programas y proyectos de la dependencia.</t>
  </si>
  <si>
    <t>SA-039 Prestar servicios profesionales a la Subdirección de Aprovechamiento para realizar el apoyo en el acompañamiento en el proceso de los proyectos de Incentivos al Aprovechamiento y Tratamiento de residuos Sólidos (IAT).</t>
  </si>
  <si>
    <t>OACRI-005 Prestar servicios profesionales en los procesos de contractuales, de calidad y administrativos de la Oficina de Comunicaciones de la Unidad Administrativa Especial de Servicios Públicos (UAESP).</t>
  </si>
  <si>
    <t>ANGELA MARCELA CUESTAS IDROBO</t>
  </si>
  <si>
    <t>OCI-001. Prestar los servicios profesionales para la realización de las actividades relacionadas con los roles de la Oficina de Control Interno que le sean asignadas, según el Plan Anual de Auditorías; especialmente, la realización de las auditorías a la contratación en el componente técnico, las auditorías de requerimiento legal, las de aseguramiento basadas en riesgos, auditorias al Sistema Integrado de Gestión y las demás que se requieran, de acuerdo con el perfil profesional y conforme a los procedimientos y directrices de la dependencia.</t>
  </si>
  <si>
    <t>JUAN CARLOS OJEDA MUÑOZ</t>
  </si>
  <si>
    <t>OCI-002. Prestar los servicios profesionales para la realización de las actividades relacionadas con los roles de la Oficina de Control Interno que le sean asignadas, según el Plan Anual de Auditorías; especialmente, la realización de las auditorías a la contratación en el componente jurídico, las auditorías de requerimiento legal, las de aseguramiento basadas en riesgos y las demás que se requieran, de acuerdo con el perfil profesional y conforme a los procedimientos y directrices de la dependencia.</t>
  </si>
  <si>
    <t>SAF-067 Prestar servicios profesionales apoyando a la Subdirección Administrativa y Financiera desde el punto de vista jurídico, con el fin de fortalecer la gestión institucional.</t>
  </si>
  <si>
    <t>RBL-073 Prestar servicios profesionales para desarrollar acciones de seguimiento y control en el territorio dirigidas a identificar fuentes de arrojo clandestino de residuos, incumplimiento de las responsabilidades de los usuarios del servicio de aseo y sensibilizar a los usuarios en el manejo adecuado de residuos y otras actividades que impidan mantener el orden y mejorar las condiciones de limpieza del espacio público, en los servicios a cargo de la UAESP.</t>
  </si>
  <si>
    <t>GUSTAVO ADOLFO ESCOBAR TORRES</t>
  </si>
  <si>
    <t>RBL-071 Prestar servicios profesionales a la Subdirección de Recolección Barrido y Limpieza de la UAESP en la formulación y ejecución de planes, proyectos y programas y participar en las demás actividades a cargo de la dependencia.</t>
  </si>
  <si>
    <t>JUAN DAVID ARIZA TALERO</t>
  </si>
  <si>
    <t>CARLOS ALBERTO BERMUDEZ GUTIERREZ</t>
  </si>
  <si>
    <t>SDF-026 Prestar servicios profesionales para el desarrollo de las actividades administrativas, financieras y presupuestales de la SDF, brindando apoyo en la formulación y supervisión de proyectos.</t>
  </si>
  <si>
    <t>MAGDA CELENA MANOSALVA DE CELIS</t>
  </si>
  <si>
    <t>SDF-028 Prestar servicios profesionales a la Subdirección de Disposición Final de la UAESP en la estructuración, evaluación y seguimiento de proyectos relacionados con la gestión integral de residuos, así como en la atención oportuna y adecuada de los requerimientos de información solicitados en el marco de las funciones misionales.</t>
  </si>
  <si>
    <t>JOSE MANUEL LLAIN TORRADO</t>
  </si>
  <si>
    <t>RONALD JOSE ARRIETA BURGOS</t>
  </si>
  <si>
    <t>RBL-069 Prestar los servicios profesionales a la Subdirección de Recolección, Barrido y Limpieza de la UAESP brindado apoyo en la gestión contractual, así como en la proyección y seguimiento de trámites de procesos de presuntos incumplimientos, acciones constitucionales y procesos judiciales asociados a la prestación del servicio público de aseo de la ciudad de Bogotá.</t>
  </si>
  <si>
    <t>CLAUDIA GISELA TORRES RANGEL</t>
  </si>
  <si>
    <t>SAP-023 Prestar servicios profesionales a la Unidad Administrativa Especial de Servicios Públicos - UAESP para concretar acciones en territorio con autoridades y actores sociales, que permitan mejoras significativas en la atención de requerimientos, gestionar las actividades relacionadas con los servicios y operativos locales que garanticen satisfacción del usuario con relación a las responsabilidades a cargo de la Entidad.</t>
  </si>
  <si>
    <t>SAP-024 Prestar servicios profesionales a la Unidad Administrativa Especial de Servicios Públicos - UAESP para concretar acciones en territorio con autoridades y actores sociales, que permitan mejoras significativas en la atención de requerimientos, gestionar las actividades relacionadas con los servicios y operativos locales que garanticen satisfacción del usuario con relación a las responsabilidades a cargo de la Entidad.</t>
  </si>
  <si>
    <t>SA-028 Prestar servicios profesionales a la Unidad Administrativa Especial de Servicios Públicos - UAESP en gestiones de articulación con autoridades y actores sociales, que permitan definir acciones en territorio encaminadas a mejoras significativas en la atención de requerimientos, gestionar las actividades relacionadas con los servicios y operativos locales que propendan por la satisfacción del usuario frente a las responsabilidades a cargo de la Entidad.</t>
  </si>
  <si>
    <t>SSF-032 Prestar servicios profesionales en análisis y contextualización histórica de documentos y archivos, con el propósito de valorar, organizar y preservar la memoria documental, contribuyendo a la investigación y divulgación de información relevante para la entidad.</t>
  </si>
  <si>
    <t>DIANA PATRICIA PINILLOS GALAN</t>
  </si>
  <si>
    <t>RBL-062 Prestar servicios de apoyo para desarrollar acciones de seguimiento y control en el territorio dirigidas a identificar fuentes de arrojo clandestino de residuos, incumplimiento de las responsabilidades de los usuarios del servicio de aseo y sensibilizar a los usuarios en el manejo adecuado de residuos y otras actividades que impidan mantener el orden y mejorar las condiciones de limpieza del espacio público, en los servicios a cargo de la UAESP.</t>
  </si>
  <si>
    <t>DIANA SOCORRO GALLO BALLESTEROS</t>
  </si>
  <si>
    <t>WILSON ALFONSO NEIRA SALGADO</t>
  </si>
  <si>
    <t>SDF-031 Prestar servicios profesionales a la Subdirección de Disposición Final de la UAESP, en la formulación, ejecución y seguimiento de planes, proyectos, programas y demás actividades a cargo de la dependencia, brindando apoyo en actividades del componente ambiental y operativo.</t>
  </si>
  <si>
    <t>RAUL IVAN ARIAS RODRIGUEZ</t>
  </si>
  <si>
    <t>RBL-057 Prestar servicios profesionales para desarrollar acciones de seguimiento y control en el territorio dirigidas a identificar fuentes de arrojo clandestino de residuos, incumplimiento de las responsabilidades de los usuarios del servicio de aseo y sensibilizar a los usuarios en el manejo adecuado de residuos y otras actividades que impidan mantener el orden y mejorar las condiciones de limpieza del espacio público, en los servicios a cargo de la UAESP.</t>
  </si>
  <si>
    <t>JOSE NICOLAS GOMEZ POLANIA</t>
  </si>
  <si>
    <t>SA-053 Prestar servicios profesionales a la Subdirección de Aprovechamiento, para desarrollar acciones de verificación relacionadas con la actualización, modificación o ajuste de los registros de población recicladora y organizaciones.</t>
  </si>
  <si>
    <t>JORGE ENRIQUE ACOSTA ACOSTA</t>
  </si>
  <si>
    <t>SAF-066 Prestar servicios profesionales para apoyar a la Subdirección Administrativa y Financiera en la gestión y actuaciones contables asociados con las Políticas y procedimientos contables y/o tributarias aplicables a la Unidad Administrativa Especial de Servicios Públicos.</t>
  </si>
  <si>
    <t>RBL-056 Prestar servicios profesionales para desarrollar acciones de seguimiento y control en el territorio dirigidas a identificar fuentes de arrojo clandestino de residuos, incumplimiento de las responsabilidades de los usuarios del servicio de aseo y sensibilizar a los usuarios en el manejo adecuado de residuos y otras actividades que impidan mantener el orden y mejorar las condiciones de limpieza del espacio público, en los servicios a cargo de la UAESP.</t>
  </si>
  <si>
    <t>JOSE RICARDO BECERRA CONDE</t>
  </si>
  <si>
    <t>RBL-061 Prestar servicios de apoyo para desarrollar acciones de seguimiento y control en el territorio dirigidas a identificar fuentes de arrojo clandestino de residuos, incumplimiento de las responsabilidades de los usuarios del servicio de aseo y sensibilizar a los usuarios en el manejo adecuado de residuos y otras actividades que impidan mantener el orden y mejorar las condiciones de limpieza del espacio público, en los servicios a cargo de la UAESP.</t>
  </si>
  <si>
    <t>RBL-044 Prestar servicios profesionales a la Unidad Administrativa Especial de Servicios Públicos - UAESP para desarrollar acciones en territorio con entidades distritales y comunidad, que permitan mejoras significativas en la atención de requerimientos, gestionar las actividades relacionadas con los servicios y operativos locales que garanticen satisfacción del usuario con relación a las responsabilidades a cargo de la Entidad.</t>
  </si>
  <si>
    <t>MARIA PAULA FORERO CAMARGO</t>
  </si>
  <si>
    <t>RBL-074 Prestar servicios profesionales para desarrollar acciones de seguimiento y control en el territorio dirigidas a identificar fuentes de arrojo clandestino de residuos, incumplimiento de las responsabilidades de los usuarios del servicio de aseo y sensibilizar a los usuarios en el manejo adecuado de residuos y otras actividades que impidan mantener el orden y mejorar las condiciones de limpieza del espacio público, en los servicios a cargo de la UAESP.</t>
  </si>
  <si>
    <t>LUIS ERNESTO RINCON ASCENCIO</t>
  </si>
  <si>
    <t>RBL-076 Prestar servicios profesionales a la Unidad Administrativa Especial de Servicios Públicos - UAESP para desarrollar acciones en territorio con entidades distritales y comunidad, que permitan mejoras significativas en la atención de requerimientos, gestionar las actividades relacionadas con los servicios y operativos locales que garanticen satisfacción del usuario con relación a las responsabilidades a cargo de la Entidad.</t>
  </si>
  <si>
    <t>HILDA MARIA SANCHEZ MARTINEZ</t>
  </si>
  <si>
    <t>SA-073 Prestar servicios profesionales a la Subdirección de Aprovechamiento para apoyar las acciones en campo de acompañamiento, y sostenibilidad de la estrategia de rutas selectivas no exclusivas y las actividades a cargo de la Dependencia.</t>
  </si>
  <si>
    <t>SA-026 Prestar servicios de apoyo a la gestión de la Unidad Administrativa Especial de Servicios Públicos - UAESP para concretar acciones en territorio con autoridades y actores sociales, que permitan mejoras significativas en la atención de requerimientos, coordinación de servicios y operativos locales que garanticen satisfacción del usuario con relación a las responsabilidades a cargo de la Entidad.</t>
  </si>
  <si>
    <t>MANUEL JOTA LOPEZ LEON</t>
  </si>
  <si>
    <t>JESUS IVAN ESCOBAR MANTILLA</t>
  </si>
  <si>
    <t>RBL-063 Prestar servicios de apoyo para desarrollar acciones de seguimiento y control en el territorio dirigidas a identificar fuentes de arrojo clandestino de residuos, incumplimiento de las responsabilidades de los usuarios del servicio de aseo y sensibilizar a los usuarios en el manejo adecuado de residuos y otras actividades que impidan mantener el orden y mejorar las condiciones de limpieza del espacio público, en los servicios a cargo de la UAESP.</t>
  </si>
  <si>
    <t>HAROL ALBERTO ARBOLEDA JIMENEZ</t>
  </si>
  <si>
    <t>ROBERT JULIO GRAJALES AGUDELO</t>
  </si>
  <si>
    <t>SSF-048 Prestar servicios de apoyo a la gestión en actividades administrativas y operativas a la Subdirección de Servicios Funerarios y Alumbrado Público de la Unidad Administrativa Especial de Servicios Públicos - UAESP, con el fin de apoyar los requerimientos y gestión de la Subdirección.</t>
  </si>
  <si>
    <t>SA-042 Prestar servicios profesionales de acompañamiento, apoyo técnico y administrativo a la Subdirección de Aprovechamiento, en la implementación de la estrategia de intervención integral en María Paz.</t>
  </si>
  <si>
    <t>RBL-036 Prestar servicios profesionales a la Subdirección de Recolección, Barrido y Limpieza de la UAESP en el apoyo jurídico a la gestión contractual y proyección, trámite y verificación desde el componente normativo a los temas asociados a la prestación del servicio público de aseo de la ciudad de Bogotá.</t>
  </si>
  <si>
    <t>NUIS LISAARDO BELTRAN BAQUERO</t>
  </si>
  <si>
    <t>SDF-034 Prestar servicios profesionales a la Subdirección de Disposición Final de la UAESP, en el marco de las actividades relacionadas con la gestión de residuos. Así mismo, brindar apoyo en la formulación, ejecución y seguimiento de planes, programas y proyectos, incluyendo el seguimiento técnico y administrativo a las obras civiles que se contraten en el marco de dichas actividades.</t>
  </si>
  <si>
    <t>SDF-036 Prestar servicios de apoyo a la gestión de la Subdirección de Disposición Final, en actividades administrativas, documentales, de atención al usuario interno y externo de la entidad, en el marco del del SIG de la entidad.</t>
  </si>
  <si>
    <t>SAP-002 Prestar servicios profesionales desde el ámbito de la ingeniería eléctrica, orientando el desarrollo de las actividades relacionadas con el área técnica, con la revisión y aprobación de proyectos de Alumbrado Público y con la implementación de alternativas tecnológicas sobre la infraestructura.</t>
  </si>
  <si>
    <t>CESAR ANDRES DONCEL DIAZ</t>
  </si>
  <si>
    <t>SSF-042 Prestar servicios de apoyo a la gestión en actividades administrativas y operativas a la Subdirección de Servicios Funerarios y Alumbrado Público de la Unidad Administrativa Especial de Servicios Públicos - UAESP, con el fin de apoyar los requerimientos y gestión de la Subdirección.</t>
  </si>
  <si>
    <t>LAURA JIMENA ALBA CANCHON</t>
  </si>
  <si>
    <t>DIEGO ALEJANDRO SILVA ZAPATA</t>
  </si>
  <si>
    <t>SAP-013 Prestar servicios profesionales desde el ámbito de la ingeniería eléctrica, para el desarrollo de actividades relacionadas con la revisión y aprobación de proyectos de Alumbrado Público.</t>
  </si>
  <si>
    <t>WILSON HOMERO DOMINGUEZ ALMANZAR</t>
  </si>
  <si>
    <t>SAL-040 Prestar los servicios profesionales a la Subdirección de Asuntos Legales desde el punto de vista jurídico para brindar acompañamiento a los trámites a su cargo.</t>
  </si>
  <si>
    <t>SAL-032 Prestar los servicios profesionales en la Subdirección de Asuntos Legales desde el componente jurídico en los tramites propios de la gestión, actualización y seguimiento del Sistema Integrado de Gestión de la UAESP.</t>
  </si>
  <si>
    <t>SDF-035 Prestar servicios profesionales a la Subdirección de Disposición Final de la UAESP, para realizar seguimiento técnico a los proyectos de tratamiento de residuos. Así mismo, brindar apoyo en la implementación de acciones orientadas a la gestión integral de residuos, así como en la formulación, ejecución y seguimiento de planes, programas y proyectos relacionados.</t>
  </si>
  <si>
    <t>LORENZO ANDRES DIAZ CARVAJAL</t>
  </si>
  <si>
    <t>LUIS DAVID DAZA NIETO</t>
  </si>
  <si>
    <t>SAL-041 Prestar servicios profesionales a la Subdirección de Asuntos Legales para brindar acompañamiento técnico en el área de sistemas en los procesos adelantados por la dependencia.</t>
  </si>
  <si>
    <t>OAP-015 Prestar servicios profesionales a la Oficina Asesora de Planeación en el desarrollo de actividades de los planes, programas y proyectos a cargo de la dependencia, así como la realización de actividades derivadas de las funciones asignadas a ésta.</t>
  </si>
  <si>
    <t>SA-050 Prestar servicios profesionales a la Subdirección de Aprovechamiento, para desarrollar acciones de verificación relacionadas con la actualización, modificación o ajuste de los registros de población recicladora y organizaciones.</t>
  </si>
  <si>
    <t>HELEN MAYUE BARRETO ORDOÑEZ</t>
  </si>
  <si>
    <t>SA-071 Prestar servicios profesionales a la Subdirección de Aprovechamiento, para apoyar las acciones administrativas y de gestión en campo para las acciones de atención a la población carretera y facilitar la separación de materiales por parte de la población recicladora.</t>
  </si>
  <si>
    <t>MICHAELL ALEXANDER BARRETO CASTAÑEDA</t>
  </si>
  <si>
    <t>SAL-015 Prestar servicios profesionales a la Subdirección de Asuntos Legales dentro de los procesos de selección y contratación en general, en sus etapas precontractuales y contractuales, teniendo en cuenta los requerimientos solicitados por las diferentes dependencias de la Unidad Administrativa Especial de Servicios Públicos.</t>
  </si>
  <si>
    <t>EFECTO SAS</t>
  </si>
  <si>
    <t>SAP-039 Prestar servicios profesionales a la Subdirección de Servicios Funerarios y Alumbrado Público para la elaboración, seguimiento y gestión de documentos técnicos que permitan la definición del esquema de prestación del servicio de alumbrado público en Bogotá.</t>
  </si>
  <si>
    <t>GUIOVANNI ALDEMAR RAMOS RAMOS</t>
  </si>
  <si>
    <t>SSF-039 Prestar servicios de apoyo a la gestión en actividades administrativas y operativas a la Subdirección de Servicios Funerarios y Alumbrado Público de la Unidad Administrativa Especial de Servicios Públicos - UAESP, con el fin de apoyar los requerimientos y gestión de la Subdirección.</t>
  </si>
  <si>
    <t>SSF-047 Prestar servicios de apoyo a la gestión en actividades administrativas y operativas a la Subdirección de Servicios Funerarios y Alumbrado Público de la Unidad Administrativa Especial de Servicios Públicos - UAESP, con el fin de apoyar los requerimientos y gestión de la Subdirección.</t>
  </si>
  <si>
    <t>YEFER ANDERSON NOVOA AREVALO</t>
  </si>
  <si>
    <t>DIEGO ARMANDO RINCON MARIN</t>
  </si>
  <si>
    <t>MARIA PAULA CASTAÑEDA CONTENTO</t>
  </si>
  <si>
    <t>CARLOS ANDRES CASTILLO URQUIJO</t>
  </si>
  <si>
    <t>SSF-034 Prestar servicios profesionales en análisis y contextualización histórica de documentos y archivos, con el propósito de valorar, organizar y preservar la memoria documental, contribuyendo a la investigación y divulgación de información relevante para la entidad.</t>
  </si>
  <si>
    <t>SDF-041 Prestar servicios profesionales en el ámbito jurídico, orientados al seguimiento, control y verificación del cumplimiento de las obligaciones contractuales asumidas por consultores, contratistas, constructores y concesionarios, en el marco de los procesos de gestión de residuos sólidos adelantados por la Subdirección de Disposición Final.</t>
  </si>
  <si>
    <t>MARCELA PATRICIA MARTINEZ GONZALEZ</t>
  </si>
  <si>
    <t>SAP-040 Prestar servicios profesionales para el control y administración de las comunicaciones internas y externas del proceso de Alumbrado Público, utilizando los sistemas de información y gestión documental y las bases de datos de seguimiento y control.</t>
  </si>
  <si>
    <t>DAVID FERNANDO PACHECO ARIZA</t>
  </si>
  <si>
    <t>DIANA PAOLA MARTINEZ ROMERO</t>
  </si>
  <si>
    <t>DAVID FELIPE NIEVES GONZALEZ</t>
  </si>
  <si>
    <t>SSF-045 Prestar servicios de apoyo a la gestión en actividades administrativas y operativas a la Subdirección de Servicios Funerarios y Alumbrado Público de la Unidad Administrativa Especial de Servicios Públicos - UAESP, con el fin de apoyar los requerimientos y gestión de la Subdirección.</t>
  </si>
  <si>
    <t>RBL-078 Prestar los servicios de perito técnico especializado en el marco de la Demanda de Reconvención (Trámite Arbitral 155338) de Área Limpia Distrito Capital S.A.S. E.S.P. vs Unidad Administrativa Especial de Servicios Públicos -UAESP.</t>
  </si>
  <si>
    <t>INGRID MAYERLY MARTINEZ JIMENEZ</t>
  </si>
  <si>
    <t>SSF-037 Prestar servicios de apoyo a la gestión en actividades administrativas y operativas a la Subdirección de Servicios Funerarios y Alumbrado Público de la Unidad Administrativa Especial de Servicios Públicos - UAESP, con el fin de apoyar los requerimientos y gestión de la Subdirección.</t>
  </si>
  <si>
    <t>EVER DANIEL ZAMBRANO MORANTES</t>
  </si>
  <si>
    <t>RBL-035 Prestar los servicios profesionales a la subdirección de RBL relacionados con el componente social.</t>
  </si>
  <si>
    <t>DIANA VERONICA MANOSALVA CARO</t>
  </si>
  <si>
    <t>WEXLER S.A.S</t>
  </si>
  <si>
    <t>PEDRO JULIAN GONZALEZ RAMIREZ</t>
  </si>
  <si>
    <t>SSF-043 Prestar servicios de apoyo a la gestión en actividades administrativas y operativas a la Subdirección de Servicios Funerarios y Alumbrado Público de la Unidad Administrativa Especial de Servicios Públicos - UAESP, con el fin de apoyar los requerimientos y gestión de la Subdirección.</t>
  </si>
  <si>
    <t>SA-076 Prestar servicios profesionales a la Subdirección de Aprovechamiento, orientados a ejecutar actividades de seguimiento a las estrategias y/o proyectos a cargo de la dependencia.</t>
  </si>
  <si>
    <t>LEIDY CAROLINA MONTES MORALES</t>
  </si>
  <si>
    <t>SA-051 Prestar servicios profesionales a la Subdirección de Aprovechamiento, para desarrollar acciones de verificación relacionadas con la actualización, modificación o ajuste de los registros de población recicladora y organizaciones.</t>
  </si>
  <si>
    <t>DANIELA ALEXANDRA RUEDA JUNCO</t>
  </si>
  <si>
    <t>SAF-070 Contratar el suministro de bebidas calientes mediante máquinas dispensadoras para los servidores, contratistas y visitantes de la UAESP.</t>
  </si>
  <si>
    <t>SAP-037 Prestar servicios profesionales para apoyar el desarrollo, revisión y evaluación de proyectos relacionados con el sistema de alumbrado público, garantizando el cumplimiento de los lineamientos técnicos y operativos establecidos por la Subdirección de Servicios Funerarios y Alumbrado Público.</t>
  </si>
  <si>
    <t>MIGUEL ANGEL BUENO OCAMPO</t>
  </si>
  <si>
    <t>UNIVERSIDAD DISTRITAL FRANCISCO JOSE DE CALDAS</t>
  </si>
  <si>
    <t>GELMY LORENA SANCHEZ BAQUERO</t>
  </si>
  <si>
    <t>DG-010 Prestar servicios profesionales a la Dirección General de la UAESP, para apoyar la formulación de políticas y lineamientos sectoriales que permitan asegurar la adecuada prestación del servicio público de aseo en la ciudad de Bogotá, mediante estrategias orientadas al fortalecimiento de capacidades y a la continuidad del servicio, bajo estándares de calidad, cobertura y eficiencia, que deriven en beneficios a los usuarios.</t>
  </si>
  <si>
    <t>RBL-079 Prestar los servicios de apoyo a la gestión y en temas administrativos de la Subdirección de RBL de la Unidad Administrativa Especial de Servicios Públicos - UAESP, mediante la gestión, manejo de correspondencia y/o requerimientos SDQS recibidas y producidas por la misma área a través del Sistema de Gestión Documental y/o sistemas que se definan para los trámites, relacionada con la prestación del servicio público de aseo.</t>
  </si>
  <si>
    <t>MARIA ALEJANDRA DURAN GONZALEZ</t>
  </si>
  <si>
    <t>RBL-005 Prestar los servicios profesionales a la Subdirección de Recolección, Barrido y Limpieza de la Unidad Administrativa Especial de Servicios Públicos apoyando el seguimiento y supervisión a los aspectos técnicos de la prestación del servicio público de aseo del Distrito Capital y prestando apoyo en los aspectos relacionados con las actividades de sensibilización y cultura ciudadana respecto a la disposición adecuada de residuos en el Distrito Capital.</t>
  </si>
  <si>
    <t>KATHERINN VIVIANA FORERO GONZALEZ</t>
  </si>
  <si>
    <t>RBL-080 Prestar los servicios de apoyo a la gestión y en temas administrativos de la Subdirección de RBL de la Unidad Administrativa Especial de Servicios Públicos - UAESP, mediante la gestión, manejo de correspondencia y/o requerimientos SDQS recibidas y producidas por la misma área a través del Sistema de Gestión Documental y/o sistemas que se definan para los trámites, relacionada con la prestación del servicio público de aseo.</t>
  </si>
  <si>
    <t>JUAN MANUEL SIERRA PARDO</t>
  </si>
  <si>
    <t>SAL-046 Prestar servicios profesionales en representación judicial y extrajudicial en los procesos que adelante la Subdirección de Asuntos Legales de la Unidad Administrativa Especial de Servicios Públicos- UAESP, en los que UAESP sea parte o tercero interesado, así mismo, prestar el apoyo en la sustanciación, proyección, y revisión de conceptos, viabilidades, respuestas a derechos de petición y demás actividades requeridas por la Subdirección de Asuntos Legales.</t>
  </si>
  <si>
    <t>BEATRIZ EUGENIA LONDOÑO HERNANDEZ</t>
  </si>
  <si>
    <t>YENCY CATERIN LAGOS RUIZ</t>
  </si>
  <si>
    <t>RBL-088 Prestar servicios profesionales para brindar apoyo jurídico a la Subdirección de Recolección, Barrido y Limpieza de la UAESP, en las actividades encaminadas a la elaboración y/o modificación de los procesos de contratación y seguimiento a la ejecución de convenios y contratos bajo la supervisión de RBL relativo a la recolección y transporte de residuos de puntos críticos y de arrojo clandestino.</t>
  </si>
  <si>
    <t>IVONNE JULIETH MORALES MONTAÑA</t>
  </si>
  <si>
    <t>MAYRA ALEJANDRA CHIA VARGAS</t>
  </si>
  <si>
    <t>SSF-086 Prestar servicios de apoyo operativo a la Subdirección de Servicios Funerarios y Alumbrado Público de la UAESP, relacionadas con el servicio público de destino final en Cementerios propiedad del Distrito Capital.</t>
  </si>
  <si>
    <t>JORGE ALIRIO SOLARTE REY</t>
  </si>
  <si>
    <t>LUIS GERARDO MENDEZ LEON</t>
  </si>
  <si>
    <t>SSF-088 Prestar servicios de apoyo operativo a la Subdirección de Servicios Funerarios y Alumbrado Público de la UAESP, relacionadas con el servicio público de destino final en Cementerios propiedad del Distrito Capital.</t>
  </si>
  <si>
    <t>EDGAR ERNESTO GONZALEZ DIAZ</t>
  </si>
  <si>
    <t>RBL-097 Prestar los servicios profesionales a la Unidad Administrativa Especial de Servicios Públicos, en los aspectos técnicos para la implementación de los programas y proyectos relativos a los residuos de puntos críticos y de arrojo clandestino y funciones a cargo de la Subdirección de Recolección, Barrido y Limpieza.</t>
  </si>
  <si>
    <t>JOSE FERNANDO FRANCO BUITRAGO</t>
  </si>
  <si>
    <t>DIANA MELISA ALFONSO CORREDOR</t>
  </si>
  <si>
    <t>YEISSON ALDEMAR GRISALES TORRES</t>
  </si>
  <si>
    <t>SSF-090 Prestar servicios de apoyo operativo a la Subdirección de Servicios Funerarios y Alumbrado Público de la UAESP, relacionadas con el servicio público de destino final en Cementerios propiedad del Distrito Capital.</t>
  </si>
  <si>
    <t>JORGE LUIS GONZALEZ CELY</t>
  </si>
  <si>
    <t>RBL-083 Prestar los servicios profesionales a la Subdirección de Recolección, Barrido y Limpieza de la Unidad Administrativa Especial de Servicios Públicos realizando la revisión y gestión administrativa, de planeación y apoyando en las actividades relacionadas con la contratación del personal del área con el fin de dar cumplimiento a las actividades de seguimiento y control de la recolección y transporte de residuos de puntos críticos y de arrojo clandestino.</t>
  </si>
  <si>
    <t>LESLIE PAMELA SERRANO ARTUNDUAGA</t>
  </si>
  <si>
    <t>RBL-098 Prestar los servicios profesionales a la Unidad Administrativa Especial de Servicios Públicos, en los aspectos técnicos para la implementación de los programas y proyectos relativos a los residuos de puntos críticos y de arrojo clandestino y funciones a cargo de la Subdirección de Recolección, Barrido y Limpieza.</t>
  </si>
  <si>
    <t>ANA MARIA TORO MEDINA</t>
  </si>
  <si>
    <t>ANNY LISSETH GIRALDO SOLANO</t>
  </si>
  <si>
    <t>EFRAIN  MARTINEZ MARTINEZ</t>
  </si>
  <si>
    <t>JHON ALEXANDER AVILA MOLANO</t>
  </si>
  <si>
    <t>SSF-084 Prestar los servicios profesionales en la Subdirección de Servicios Funerarios y Alumbrado Público requerido para el proceso de administración de los cementerios del distrito en el marco del plan de contingencia.</t>
  </si>
  <si>
    <t>SA-092 Prestar servicios profesionales en la Subdirección de Aprovechamiento, a través de la implementación y seguimiento de acciones en territorio para el uso adecuado de los espacios a cargo de la entidad para la población recicladora.</t>
  </si>
  <si>
    <t>JUAN JOSE SANCHEZ QUIROZ</t>
  </si>
  <si>
    <t>DG-011 Prestar servicios profesionales a la Dirección General de la UAESP, para apoyar el análisis y seguimiento de la política y la regulación aplicables al servicio público de aseo en el Distrito Capital, así como la evaluación de sus impactos técnicos, económicos y tarifarios, mediante la elaboración de insumos y recomendaciones que contribuyan al fortalecimiento institucional y a la adecuada prestación del servicio en condiciones de calidad, eficiencia y sostenibilidad.</t>
  </si>
  <si>
    <t>SOFIA HELENA BELTRAN GACHARNA</t>
  </si>
  <si>
    <t>DG-012 Prestar los servicios de apoyo a la gestión para realizar las tareas de carácter administrativo desarrolladas en la Dirección General.</t>
  </si>
  <si>
    <t>SAL-048 Prestar servicios profesionales para adelantar la revisión y acompañamiento jurídico en los procesos de contratación a cargo de la Subdirección de Asuntos Legales de la UAESP en todas sus modalidades, en las etapas precontractual, contractual y postcontractual.</t>
  </si>
  <si>
    <t>SAL-049 Prestar los servicios profesionales a la Subdirección de Asuntos Legales brindando asesoría y acompañamiento desde el punto de vista jurídico en asuntos relacionados con la gestión de activos de la entidad, procesos de contratación, emisión de conceptos y revisión de actos administrativos en el marco de las funciones de la Unidad Administrativa Especial de Servicios Públicos.</t>
  </si>
  <si>
    <t>RBL-093 Prestar los servicios profesionales para apoyar la supervisión de los contratos y labores relacionadas con la recolección y transporte de residuos provenientes de arrojo clandestino de la Subdirección de Recolección, Barrido y Limpieza de la Unidad Administrativa Especial de Servicios Públicos - UAESP.</t>
  </si>
  <si>
    <t>OAP-017 Prestar servicios profesionales a la Oficina Asesora de planeación apoyando de forma transversal en sus procesos, así como en la ejecución de actividades que aseguren el desarrollo de los planes, programas y proyectos a cargo de la Dependencia.</t>
  </si>
  <si>
    <t>DG-013 Prestar servicios profesionales para coordinar y articular la implementación de las estrategias de residuos enfocadas en la recuperación del espacio público y mejora de la percepción ciudadana mediante la articulación de los sectores de hábitat, gobierno, seguridad y ambiente.</t>
  </si>
  <si>
    <t>SAP-052 Prestar servicios profesionales a la Unidad Administrativa Especial de Servicios Públicos brindando acompañamiento permanente de forma trasversal en los procesos a cargo de la subdirección de Servicios Funerarios y Alumbrado Público.</t>
  </si>
  <si>
    <t>PAULA ANDREA VELOSA DUQUE</t>
  </si>
  <si>
    <t>RBL-090 Prestar los servicios profesionales a la Subdirección de Recolección, Barrido y Limpieza, mediante el apoyo a la supervisión técnica, operativa y administrativa de las actividades relacionadas con residuos vegetales en puntos críticos y de arrojo clandestino en el distrito capital.</t>
  </si>
  <si>
    <t>OACRI-015 Prestar servicios de apoyo a la gestión para diseñar y producir los insumos gráficos, visuales y comunicacionales requeridos por la Dirección General de la UAESP, incluyendo presentaciones, campañas, estrategias y piezas de comunicación orientadas al fortalecimiento de la imagen institucional y la difusión de sus acciones.</t>
  </si>
  <si>
    <t>ANA MARIA RUBIO SANCHEZ</t>
  </si>
  <si>
    <t>RBL-095 Prestar los servicios profesionales para apoyar la supervisión de los contratos y labores relacionadas con la recolección y transporte de residuos de residuos provenientes de arrojo clandestino de la Subdirección de Recolección, Barrido y Limpieza de la Unidad Administrativa Especial de Servicios Públicos - UAESP.</t>
  </si>
  <si>
    <t>SDF-049 Prestar los servicios como profesional asesor para la Subdirección de Disposición Final en aspectos legales, administrativos y en el seguimiento y control de las actividades ejecutadas por los profesionales, tendientes al cumplimiento de las funciones propias de la Subdirección.</t>
  </si>
  <si>
    <t>SAL-050 Prestar servicios de asesoría y acompañamiento jurídico especializado a la UAESP en el marco del proceso de transición del servicio público de aseo hacia un esquema de libre competencia, para asuntos regulatorios, ambientales, de competencia económica y contractuales, así como prestar acompañamiento jurídico en el proceso de liquidación de los contratos concesión, y en cualquier otro asunto jurídico que sea necesario para la correcta ejecución del proceso de transición y para la protección de los intereses institucionales de la entidad.</t>
  </si>
  <si>
    <t>GOMEZ-PINZON ABOGADOS S.A.S</t>
  </si>
  <si>
    <t>DIDIER CAMILO SILVA CRUZ</t>
  </si>
  <si>
    <t>SDF-045 Prestar servicios de asesoría legal en la gestión de procesos contractuales y en los asuntos jurídicos que se presenten en la Subdirección, de conformidad con las normas legales y reglamentarias aplicables.</t>
  </si>
  <si>
    <t>SANDRA MILENA SANTAFE PATIÑO</t>
  </si>
  <si>
    <t>CAMILA ANDREA ALBA SALAMANCA</t>
  </si>
  <si>
    <t>MARIO ANDRES NUÑEZ ESTRADA</t>
  </si>
  <si>
    <t>MARIA CAMILA RANGEL BARRAGAN</t>
  </si>
  <si>
    <t>SAL-051 Prestar servicios profesionales a la Subdirección de Asuntos Legales dentro de los procesos de contratación en las etapas precontractuales, contractuales y postcontractuales, teniendo en cuenta los requerimientos solicitados por las diferentes dependencias de la Unidad Administrativa Especial de Servicios Públicos.</t>
  </si>
  <si>
    <t>ROYAL TECH GROUP S.A.S</t>
  </si>
  <si>
    <t>SDF-038 Prestar servicios profesionales en el área de Ingeniería Forestal, en asuntos relacionados con manejo de flora, arbolado y compensaciones forestales asociados a los proyectos desarrollados por la SDF.</t>
  </si>
  <si>
    <t>SDF-050 Prestar servicios profesionales para atender los requerimientos que se deriven de las actividades administrativas y jurídicas de la Subdirección de Disposición Final.</t>
  </si>
  <si>
    <t>MABEL CRISTINA AGUILAR RODRIGUEZ</t>
  </si>
  <si>
    <t>SAP-047 Prestar servicios profesionales desde el ámbito jurídico orientados a las actividades de seguimiento, supervisión y control de la prestación del servicio de alumbrado público y a la gestión de los documentos precontractuales y administrativos que permitan el desarrollo de las actividades propias de la Subdirección de Servicios Funerarios y Alumbrado Público.</t>
  </si>
  <si>
    <t>DIEGO ANDRES SOLER MARROQUIN</t>
  </si>
  <si>
    <t>SDF-059 Prestar servicios profesionales en el seguimiento del cumplimiento de las obligaciones de Licencia, permisos y Plan de Manejo Ambiental de la operación Parque de Innovación Doña Juana-PIDJ y otros proyectos a cargo de la Subdirección de Disposición final.</t>
  </si>
  <si>
    <t>ANDREA CATALINA ALVARADO CARDENAS</t>
  </si>
  <si>
    <t>SDF-057 Prestar servicios profesionales en el área jurídica para el seguimiento y control de las obligaciones contractuales asociadas a la operación PIDJ y otros procesos y proyectos a cargo de la Subdirección de Disposición Final.</t>
  </si>
  <si>
    <t>LIZETH JOHANNA CABUYA CASTIBLANCO</t>
  </si>
  <si>
    <t>CRISTIAN ALEXANDER SERNA HERNANDEZ</t>
  </si>
  <si>
    <t>YIRE PAOLA GARCIA GACHARNA</t>
  </si>
  <si>
    <t>JOSE LUIS SILVA DUARTE</t>
  </si>
  <si>
    <t>JORGE LUIS JIMENEZ PLAZAS</t>
  </si>
  <si>
    <t>GISELLA ALEXANDRA QUIVANO SALINAS</t>
  </si>
  <si>
    <t>DUVAN DAVID RUBIO TELLEZ</t>
  </si>
  <si>
    <t>SSF-100 Brindar apoyo administrativo a la Subdirección de Servicios Funerarios y Alumbrado Público, en el marco de sus competencias, en lo relacionado con la gestión operativa de los cementerios distritales, con el fin de garantizar la continuidad y adecuada prestación de los servicios de destino final, en cumplimiento del plan de contingencia establecido por la Subdirección.</t>
  </si>
  <si>
    <t>PAULA ANDREA CRISTANCHO TAMAYO</t>
  </si>
  <si>
    <t>JORGE ANDRES CARDOZO AMEZQUITA</t>
  </si>
  <si>
    <t>JEISSON ALEXANDER BALLESTEROS PASCUAS</t>
  </si>
  <si>
    <t>MEIDER JESUS GIL ARZUZA</t>
  </si>
  <si>
    <t>OACRI-019 Prestar los servicios de comunicador social periodista con el fin de impulsar estrategia de comunicaciones de UAESP.</t>
  </si>
  <si>
    <t>MARIA CATALINA PINEDO TOUS</t>
  </si>
  <si>
    <t>LUIS ALFONSO DIAZ MARTIN</t>
  </si>
  <si>
    <t>JOHN EDINSON HERRERA GALVEZ</t>
  </si>
  <si>
    <t>SA-083 Prestar servicios profesionales a la Subdirección de Aprovechamiento, para desarrollar las acciones de campo orientadas a la verificación de recicladores y organizaciones de recicladores con el fin de atender las solicitudes y mantener actualizadas las bases de datos de los registros de la población recicladora.</t>
  </si>
  <si>
    <t>LADY DIANA PARRA GARCIA</t>
  </si>
  <si>
    <t>SAP-070 Prestar servicios profesionales en materia jurídica a la Subdirección de Servicios Funerarios y Alumbrado Público, orientados al asesoramiento, acompañamiento y apoyo técnico-legal en los asuntos de orden jurídico y contractual que se requieran para el adecuado funcionamiento, gestión, operación y fortalecimiento institucional de la Subdirección, incluyendo el soporte jurídico necesario para el desarrollo de actuaciones, trámites legales y administrativos relacionados con el cumplimiento de sus competencias misionales.</t>
  </si>
  <si>
    <t>CAMILO ANDRES AYALA JAIMES</t>
  </si>
  <si>
    <t>JAZMIN ROCIO FERNANDEZ ROJAS</t>
  </si>
  <si>
    <t>ANA MARIA PITA AYALA</t>
  </si>
  <si>
    <t>SAP-056 Prestar servicios profesionales a la Subdirección de Servicios Funerarios y Alumbrado Público para realizar actividades de seguimiento, control y apoyo a la supervisión de los contratos a cargo de la dependencia.</t>
  </si>
  <si>
    <t>JOHN ALEXANDER RODRIGUEZ BALDION</t>
  </si>
  <si>
    <t>DEVINSON RAFAEL YEPES CORTES</t>
  </si>
  <si>
    <t>TIC-018 Realizar la adquisición de dispositivos de red tipo SWITCH para fortalecer las infraestructura tecnológicas de la Unidad Administrativa Especial de Servicios Públicos -UAESP.</t>
  </si>
  <si>
    <t>DB SYSTEM S.A.S</t>
  </si>
  <si>
    <t>JOSE JAIME DAZA MAYA</t>
  </si>
  <si>
    <t>NELSON ALEJANDRO UBAQUE MOZO</t>
  </si>
  <si>
    <t>CAMILO ANDRES SARMIENTO DELGADO</t>
  </si>
  <si>
    <t>WILLIAM RICARDO PADILLA NORIEGA</t>
  </si>
  <si>
    <t>SA-088 Prestar servicios profesionales a la subdirección de aprovechamiento para apoyar la gestión interinstitucional en las localidades con actividades en campo y administrativas para el mejoramiento de la actividad de aprovechamiento de residuos en las Estaciones de clasificación y aprovechamiento y bodegas privadas de reciclaje.</t>
  </si>
  <si>
    <t>KEVIN ORLANDO BALLESTEROS ROJAS</t>
  </si>
  <si>
    <t>SA-084 Prestar servicios profesionales a la Subdirección de Aprovechamiento, para desarrollar las acciones de campo orientadas a la verificación de recicladores y organizaciones de recicladores con el fin de atender las solicitudes y mantener actualizadas las bases de datos de los registros de la población recicladora.</t>
  </si>
  <si>
    <t>SA-086 Prestar servicios profesionales a la subdirección de aprovechamiento para apoyar la gestión interinstitucional en las localidades con actividades en campo y administrativas para el mejoramiento de la actividad de aprovechamiento de residuos en las Estaciones de clasificación y aprovechamiento y bodegas privadas de reciclaje.</t>
  </si>
  <si>
    <t>GABRIEL ALEJANDRO SUAREZ LUGO</t>
  </si>
  <si>
    <t>SSF-101 Brindar apoyo administrativo a la Subdirección de Servicios Funerarios y Alumbrado Público, en el marco de sus competencias, en lo relacionado con la gestión operativa de los cementerios distritales, con el fin de garantizar la continuidad y adecuada prestación de los servicios de destino final, en cumplimiento del plan de contingencia establecido por la Subdirección.</t>
  </si>
  <si>
    <t>SA-087 Prestar servicios profesionales a la subdirección de aprovechamiento para apoyar la gestión interinstitucional en las localidades con actividades en campo y administrativas para el mejoramiento de la actividad de aprovechamiento de residuos en las Estaciones de clasificación y aprovechamiento y bodegas privadas de reciclaje.</t>
  </si>
  <si>
    <t>CARLOS EDUARDO DUQUE ROZO</t>
  </si>
  <si>
    <t>SA-034 Prestar servicios de apoyo a la gestión en la Subdirección de Aprovechamiento, para desarrollar actividades operativas y administrativas que promuevan el uso de los Centros Temporales de Acopio y Separación- CTAS.</t>
  </si>
  <si>
    <t>RAFAEL IGNACIO BARBUDO MARTINEZ</t>
  </si>
  <si>
    <t>ANDRES FELIPE DIAZ HERNANDEZ</t>
  </si>
  <si>
    <t>KAREN LUCIA CRUZ RODRIGUEZ</t>
  </si>
  <si>
    <t>DIEGO MAURICIO DIAZ RAMIREZ</t>
  </si>
  <si>
    <t>GERMAN EDUARDO GODOY RIVERA</t>
  </si>
  <si>
    <t>HUGO ALFREDO CIFUENTES CASALLAS</t>
  </si>
  <si>
    <t>DIEGO ARTURO GUERRERO GARZON</t>
  </si>
  <si>
    <t>ANETH LUCERO SANCHEZ</t>
  </si>
  <si>
    <t>SAP-068 Prestar servicios de apoyo a la gestión, orientados al seguimiento y control de los trámites que competen a la Subdirección de Servicios Funerarios y Alumbrado Público, apoyando la ejecución de actividades operativas y administrativas de la Subdirección.</t>
  </si>
  <si>
    <t>LESLY VIVIANA MEDINA PINEDA</t>
  </si>
  <si>
    <t>LAURA BEATRIZ CHAPARRO GIRALDO</t>
  </si>
  <si>
    <t>SAP-049 Prestar servicios profesionales a la Subdirección de Servicios Funerarios y Alumbrado Público, para liderar proceso de seguimiento a la infraestructura de alumbrado.</t>
  </si>
  <si>
    <t>JUAN CARLOS CASTIBLANCO VARGAS</t>
  </si>
  <si>
    <t>SSF-121 Prestar servicios profesionales a la Subdirección de Servicios Funerarios y Alumbrado Público para apoyar las actividades de seguimiento, control y mantenimiento de la infraestructura física requerida en la prestación de los servicios funerarios en los equipamientos de propiedad del Distrito.</t>
  </si>
  <si>
    <t>OACRI-021 Prestar los servicios de comunicador social periodista con el fin de impulsar estrategia de comunicaciones de UAESP enfocada a cultura ciudadana.</t>
  </si>
  <si>
    <t>OACRI-016 Prestar los servicios de ejecución de ejecutar estrategia digital de comunicaciones de la entidad e implementar estrategia de cultura ciudadana para público de redes sociales y medios de comunicación.</t>
  </si>
  <si>
    <t>JUAN CAMILO TAMAYO GUTIERREZ</t>
  </si>
  <si>
    <t>JEIMY PAOLA RODRIGUEZ OTAVO</t>
  </si>
  <si>
    <t>SSF-120 Prestar servicios profesionales a la Subdirección de Servicios Funerarios y Alumbrado Público, orientados al acompañamiento requerido para el análisis, operación, optimización y acompañamiento técnico especializado de los hornos crematorios ubicados en los cementerios de propiedad del Distrito Capital.</t>
  </si>
  <si>
    <t>EVER EDWIN GALLEGO LEON</t>
  </si>
  <si>
    <t>SAL-054 Prestar servicios profesionales en materia jurídica para el acompañamiento integral de los procedimientos de contratación estatal, incluyendo la revisión, análisis y seguimiento de las actuaciones precontractuales y contractuales, en atención a las necesidades y solicitudes de las dependencias de la Unidad Administrativa Especial de Servicios Públicos.</t>
  </si>
  <si>
    <t>SA-077 Prestar servicios de apoyo a la gestión en la Subdirección de Aprovechamiento, mediante la ejecución de actividades operativas y administrativas orientadas a promover y fortalecer el uso adecuado de los espacios definidos por la entidad para la selección de residuos sólidos por parte de la población recicladora.</t>
  </si>
  <si>
    <t>CRISTIAN FABIAN FERNANDEZ RODRIGUEZ</t>
  </si>
  <si>
    <t>SSF-081 Prestar servicios de apoyo a la Subdirección de Servicios Funerarios y Alumbrado Público de la Unidad Administrativa Especial de Servicios Públicos - UAESP en gestiones administrativas y operativas requeridas por la Supervisión.</t>
  </si>
  <si>
    <t>LEIDY PAOLA CRUZ ARENAS</t>
  </si>
  <si>
    <t>SERGIO ANDRES BARRERA URREA</t>
  </si>
  <si>
    <t>NICOL YERALDIN RUEDA JIMENEZ</t>
  </si>
  <si>
    <t>SSF-082 Prestar servicios de apoyo a la Subdirección de Servicios Funerarios y Alumbrado Público de la Unidad Administrativa Especial de Servicios Públicos - UAESP en gestiones administrativas y operativas requeridas por la Supervisión.</t>
  </si>
  <si>
    <t>OACRI-023 Prestar los servicios como bachiller académico para apoyar las actividades de cultura ciudadana de la Unidad Administrativa Especial de Servicios Públicos.</t>
  </si>
  <si>
    <t>LUZ DAYSSY FONSECA GARCIA</t>
  </si>
  <si>
    <t>SAP-058 Prestar servicios profesionales a la Subdirección de Servicios Funerarios y Alumbrado Público para realizar actividades de seguimiento, control y apoyo a la supervisión de los contratos a cargo de la dependencia.</t>
  </si>
  <si>
    <t>ANGIE NATALY CLAVIJO RODRIGUEZ</t>
  </si>
  <si>
    <t>SSF-122 Realizar el mantenimiento correctivo de los dos (2) hornos crematorios del cementerio distrital del sur, así como la calibración y certificación del equipo de monitoreo de emisiones, garantizando la obtención de los permisos relacionados con emisiones atmosféricas y la operación de los hornos.</t>
  </si>
  <si>
    <t>JESUS MARIANO MARTINEZ OSPINA</t>
  </si>
  <si>
    <t>SAP-048 Prestar servicios profesionales a la Subdirección de Servicios Funerarios y Alumbrado Público, para apoyar la revisión, seguimiento y control presupuestal mediante el análisis, consolidación y evaluación de la ejecución financiera, así como la formulación de estrategias dentro de los procesos misionales de la Subdirección</t>
  </si>
  <si>
    <t>CINDY LORENA MARTIN FERNANDEZ</t>
  </si>
  <si>
    <t>MILTON ALEXANDER SANDOVAL FERRO</t>
  </si>
  <si>
    <t>SA-090 Prestar servicios de apoyo a la gestión en la Subdirección de Aprovechamiento, a través de la implementación y seguimiento de acciones territoriales que promuevan el uso adecuado de los espacios definidos por la entidad para la población recicladora.</t>
  </si>
  <si>
    <t>FRANCY JOHANA FUENTES MORENO</t>
  </si>
  <si>
    <t>SA-033 Prestar servicios de apoyo a la gestión en la Subdirección de Aprovechamiento, para desarrollar actividades operativas y administrativas que promuevan el uso de los Centros Temporales de Acopio y Separación- CTAS.</t>
  </si>
  <si>
    <t>CRISTIAN CAMILO LAGUNA PRIETO</t>
  </si>
  <si>
    <t>SA-089 Prestar servicios de apoyo a la gestión en la Subdirección de Aprovechamiento, a través de la implementación y seguimiento de acciones territoriales que promuevan el uso adecuado de los espacios definidos por la entidad para la población recicladora.</t>
  </si>
  <si>
    <t>SA-085 Prestar servicios de apoyo a la gestión en la Subdirección de Aprovechamiento, mediante la ejecución de actividades operativas y administrativas orientadas a promover y fortalecer el uso adecuado de los espacios definidos por la entidad para la selección de residuos sólidos por parte de la población recicladora.</t>
  </si>
  <si>
    <t>DEISSY JINETH CHAVARRO MOYANO</t>
  </si>
  <si>
    <t>JASON HERNAN AVILA HUERTAS</t>
  </si>
  <si>
    <t>SAF-097 Contratar la prestación del servicio de transporte terrestre automotor especial con conductor a todo costo, para la Unidad Administrativa Especial de Servicios Públicos – UAESP</t>
  </si>
  <si>
    <t>PORCENTAJE DE EJECUCIÓN</t>
  </si>
  <si>
    <t>RECURSOS TOTALES DESEMBOLSDOS O PAGADOS</t>
  </si>
  <si>
    <t>CANTIDAD DE OTRSIES</t>
  </si>
  <si>
    <t>CANTIDAD DE ADICIONES</t>
  </si>
  <si>
    <t>VALOR
 INICIAL DEL CONTRATO</t>
  </si>
  <si>
    <t>VALOR FINAL</t>
  </si>
  <si>
    <t>RECURSOS PENDIENTES DE EJECUTAR</t>
  </si>
  <si>
    <t>VALOR OTROSIES (Si aplica)</t>
  </si>
  <si>
    <t>Tipo de contrato</t>
  </si>
  <si>
    <t>CDP</t>
  </si>
  <si>
    <t>CRP</t>
  </si>
  <si>
    <t>LAURA CRISTINA SERRANO TORRES</t>
  </si>
  <si>
    <t>DEISSY  MORALES HERNANDEZ</t>
  </si>
  <si>
    <t>ADRIANA  VILLABONA MOGOLLON</t>
  </si>
  <si>
    <t>EDWIN DARIO RESTAN DOVAL</t>
  </si>
  <si>
    <t>MONICA ALEXANDRA SOLER RODRIGUEZ</t>
  </si>
  <si>
    <t>JUAN CARLOS GONZALEZ VASQUEZ</t>
  </si>
  <si>
    <t>JULIAN FERNANDO MANJARRES CORREDOR</t>
  </si>
  <si>
    <t>SANDRA MILENA GONZALEZ LEYTON</t>
  </si>
  <si>
    <t>LUZ ADRIANA QUINTERO FERNANDEZ</t>
  </si>
  <si>
    <t>OSCAR LEONARDO PEÑA ROJAS</t>
  </si>
  <si>
    <t>JOSE BENJAMIN GARCIA TELLEZ</t>
  </si>
  <si>
    <t>SANTIAGO  PACHECO GARCIA</t>
  </si>
  <si>
    <t>IVON MARITZA PINEDA AFANADOR</t>
  </si>
  <si>
    <t>IVAN DARIO SAAVEDRA CALDERON</t>
  </si>
  <si>
    <t>LUIS JAVIER RODRIGUEZ LUQUE</t>
  </si>
  <si>
    <t>MERILYN STEFANIA AYALA PAEZ</t>
  </si>
  <si>
    <t>EMMA VIVIANA BERMUDEZ GARZON</t>
  </si>
  <si>
    <t>DANIELA  VERGARA MORENO</t>
  </si>
  <si>
    <t>DIANA MARCELA VILLAMIL MORENO</t>
  </si>
  <si>
    <t>JUAN FELIPE MOLANO RAMIREZ</t>
  </si>
  <si>
    <t>OLGA LILIANA BELTRAN ESPITIA</t>
  </si>
  <si>
    <t>ANA LORENA ORTIZ MEJIA</t>
  </si>
  <si>
    <t>GIOVANNI  CASTELLANOS URIBE</t>
  </si>
  <si>
    <t>LEYDI YURLEY CORREA SOLARTE</t>
  </si>
  <si>
    <t>JAIRO ENRIQUE VELANDIA VELANDIA</t>
  </si>
  <si>
    <t>MONICA YURANY AGUIRRE RODRIGUEZ</t>
  </si>
  <si>
    <t>JUAN PABLO CONDE MARTINEZ</t>
  </si>
  <si>
    <t>DIANA PAOLA MALAGON NAVARRO</t>
  </si>
  <si>
    <t>DANIELA  PREZIOSI RIBERO</t>
  </si>
  <si>
    <t>DARLY ALEJANDRA CALDERON MORENO</t>
  </si>
  <si>
    <t>ALBERTO  ROCHA CARDOZO</t>
  </si>
  <si>
    <t>NORA ALEJANDRA MUÑOZ BARRIOS</t>
  </si>
  <si>
    <t>NINI JOHANNA LOMBANA VERGARA</t>
  </si>
  <si>
    <t>JORGE LUIS SANDOVAL SANCHEZ</t>
  </si>
  <si>
    <t>BLANCO &amp; DEGIOVANNI ABOGADOS Y CONSULTOR ES SAS</t>
  </si>
  <si>
    <t>MARIA DEL PILAR TELLEZ SOLER</t>
  </si>
  <si>
    <t>INSTITUTO COLOMBIANO DE NORMAS TECNICAS Y CERTIFICACION - ICONTEC O ICONTEC O</t>
  </si>
  <si>
    <t>ADRIANA PAHOLA AGUIRRE NEIRA</t>
  </si>
  <si>
    <t>JENNYFER MARIA QUEVEDO RODRIGUEZ</t>
  </si>
  <si>
    <t>ARMANDO  RODRIGUEZ OCHOA</t>
  </si>
  <si>
    <t>KATERYN ANDREA GORDILLO VILLARRAGA</t>
  </si>
  <si>
    <t>CRISTIAN LEONARDO PINEDA VARGAS</t>
  </si>
  <si>
    <t>DIANA NATALIA HEMELBERG SARMIENTO</t>
  </si>
  <si>
    <t>STEFANNY JOHANNA HERNANDEZ SILVA</t>
  </si>
  <si>
    <t>CARLOS ANDRES ACERO BELTRAN</t>
  </si>
  <si>
    <t>VALENTINA  ARDILA RAMOS</t>
  </si>
  <si>
    <t>DANIEL FERNANDO MONTENEGRO RAMOS</t>
  </si>
  <si>
    <t>JOHN FREDY AGUIRRE CORREA</t>
  </si>
  <si>
    <t>SANTIAGO  LLOREDA CALERO</t>
  </si>
  <si>
    <t>THOMAS FELIPE RONCANCIO VILLARREAL</t>
  </si>
  <si>
    <t>LINA CAMILA PAEZ ARIAS</t>
  </si>
  <si>
    <t>DANIEL AUGUSTO BARRAGAN SANTOS</t>
  </si>
  <si>
    <t>DIANA ANDREA CHIARI CUCAITA</t>
  </si>
  <si>
    <t>DIANA MARIA GUERRA SOACHA</t>
  </si>
  <si>
    <t>MARIA JOSE MONROY TINJACA</t>
  </si>
  <si>
    <t>JUAN CARLOS JIMENEZ TRIANA</t>
  </si>
  <si>
    <t>SEBASTIAN  ZULETA RIOS</t>
  </si>
  <si>
    <t>MERCEDES CECILIA VASQUEZ VIDALES</t>
  </si>
  <si>
    <t>MARITZA  PINZON SANCHEZ</t>
  </si>
  <si>
    <t>MARIA ANGELICA SANCHEZ SIERRA</t>
  </si>
  <si>
    <t>JAVIER DARIO GOMEZ ZAMORA</t>
  </si>
  <si>
    <t>EDGAR FERNANDO VARGAS BUITRAGO</t>
  </si>
  <si>
    <t>SERGIO ALFONSO RODRIGUEZ GUERRERO</t>
  </si>
  <si>
    <t>JUANITA  CHAPARRO CORTES</t>
  </si>
  <si>
    <t>EDINSON  RUIZ LIEVANO</t>
  </si>
  <si>
    <t>JOHAN CAMILO SUPELANO CRUZ</t>
  </si>
  <si>
    <t>DIANA MARCELA ARENAS GONZALEZ</t>
  </si>
  <si>
    <t>STHEPANIE  ROMAN PARDO</t>
  </si>
  <si>
    <t>MARIA FERNANDA JARAMILLO TRUJILLO</t>
  </si>
  <si>
    <t>YIRLY DAYAN GALEANO AVILA</t>
  </si>
  <si>
    <t>SONIA AMPARO ROMAN CORREDOR</t>
  </si>
  <si>
    <t>MARIANA  OCAMPO GRAU</t>
  </si>
  <si>
    <t>ALVARO  ORTIZ RAMOS</t>
  </si>
  <si>
    <t>BIG MEDIA PUBLICIDAD SAS</t>
  </si>
  <si>
    <t>AURA CRISTINA GARCIA OTALORA</t>
  </si>
  <si>
    <t>YINETH  VILLARRAGA MORENO</t>
  </si>
  <si>
    <t>EMIRA  PANESSO PEREA</t>
  </si>
  <si>
    <t>JONATHAN  RUDA SUAREZ</t>
  </si>
  <si>
    <t>LARITZA  PAEZ MARTINEZ</t>
  </si>
  <si>
    <t>MARIA ELENA DIAZ ARIAS</t>
  </si>
  <si>
    <t>INNATEL- INNOVACION APLICADA A LAS TELECOMUNICACIONES - S.A.S . BIC.</t>
  </si>
  <si>
    <t>ANA EDILCE ESPEJO MURCIA</t>
  </si>
  <si>
    <t>MIGUEL ANGEL ORJUELA PEÑALOZA</t>
  </si>
  <si>
    <t>ENGLISH LINK GLOBAL SAS</t>
  </si>
  <si>
    <t>ANA OFELIA CALDERON CALDERON</t>
  </si>
  <si>
    <t>JOHANA MILENA BERNAL VALCARCEL</t>
  </si>
  <si>
    <t>FABIAN  PRADA BERNAL</t>
  </si>
  <si>
    <t>CAROL TATIANA CHICUAZUQUE GUTIERREZ</t>
  </si>
  <si>
    <t>CARLOS ANTONIO ORTIZ RODRIGUEZ</t>
  </si>
  <si>
    <t>SISTETRONICS SAS</t>
  </si>
  <si>
    <t>KELLY JOHANNA AVILA RAVELO</t>
  </si>
  <si>
    <t>ASESORES JURIDICOS Y CONSULTORES EMPRESA RIALES SAS</t>
  </si>
  <si>
    <t>PAOLA ANDREA TRUJILLO MANRIQUE</t>
  </si>
  <si>
    <t>C.I INDUSTRIAL Y COMERCIAL QUIMICA COLOM BIANA S.A.S.</t>
  </si>
  <si>
    <t>DAVID  ANGRINO AMAYA</t>
  </si>
  <si>
    <t>DANIELA  PEÑA HERNANDEZ</t>
  </si>
  <si>
    <t>SANTIAGO  RODRIGUEZ GARCIA</t>
  </si>
  <si>
    <t>INFRA LOGISTIC GROUP S.A.S</t>
  </si>
  <si>
    <t>ALFREDO ENRIQUE CACERES MENDOZA</t>
  </si>
  <si>
    <t>LA PREVISORA S A</t>
  </si>
  <si>
    <t>CARLOS JULIO GORDILLO SANCHEZ</t>
  </si>
  <si>
    <t>JAIRO ANDRES SILVA CARRILLO</t>
  </si>
  <si>
    <t>LUZ MARINA RODRIGUEZ RAMOS</t>
  </si>
  <si>
    <t>JULIO CESAR DEL VALLE RUEDA</t>
  </si>
  <si>
    <t>GESTIONARTE CONSULTORIA ESTRATEGICA SAS</t>
  </si>
  <si>
    <t>KEEPEROMEGA COMPAÑIA INMOBILIARIA SAS</t>
  </si>
  <si>
    <t>FRANCISCO JAVIER CAMARGO RAMOS</t>
  </si>
  <si>
    <t>RICARDO  ZAMORA VALERO</t>
  </si>
  <si>
    <t>INSTITUTO DISTRITAL PARA LA PROTECCION DE LA NIÑEZ Y LA JUVENTUD</t>
  </si>
  <si>
    <t>DIANA ESPERANZA GOMEZ CORTES</t>
  </si>
  <si>
    <t>OMAR  LOPEZ</t>
  </si>
  <si>
    <t>KAROL ALEJANDRA CARRANZA BUSTOS</t>
  </si>
  <si>
    <t>ALVARO  VECINO PICO</t>
  </si>
  <si>
    <t>LAURA NATALIA RODRIGUEZ BELTRAN</t>
  </si>
  <si>
    <t>STID HUMBERTO GARCIA PINEDA</t>
  </si>
  <si>
    <t>ALEXANDER  LOPEZ PALACIOS</t>
  </si>
  <si>
    <t>ANA BEATRIZ AREVALO CASTAÑEDA</t>
  </si>
  <si>
    <t>CATHERINE  GUTIERREZ CASTIBLANCO</t>
  </si>
  <si>
    <t>KATIA PAOLA ALBA JINETE</t>
  </si>
  <si>
    <t>SANTIAGO  CORTES ARAQUE</t>
  </si>
  <si>
    <t>JACKELINNE  LOZANO PRECIADO</t>
  </si>
  <si>
    <t>CARLOS FERNANDO PEREZ GELVEZ</t>
  </si>
  <si>
    <t>ANDRES FERNANDO MEJIA MARIN</t>
  </si>
  <si>
    <t>MILENA  CANCELADA ESPEJO</t>
  </si>
  <si>
    <t>YEISONN ALEXANDER CHIPATECUA QUEVEDO</t>
  </si>
  <si>
    <t>ANA MERCEDES GONZALEZ TOLOZA</t>
  </si>
  <si>
    <t>LEVIS STEVEEN PAEZ UBAQUE</t>
  </si>
  <si>
    <t>MONICA ALEXANDRA VANEGAS TOVAR</t>
  </si>
  <si>
    <t>MARIA JOSE BETANCOURT VIVAS</t>
  </si>
  <si>
    <t>JAIR ARMANDO MORA DIAZ</t>
  </si>
  <si>
    <t>ANYI TATIANA LEON GARCIA</t>
  </si>
  <si>
    <t>ANLLY LIZETHE HURTADO ESCOBAR</t>
  </si>
  <si>
    <t>RAUL  MARIN RIVERA</t>
  </si>
  <si>
    <t>JESSICA ALEJANDRA RUIZ CAMPOS</t>
  </si>
  <si>
    <t>GUILLERMO  FORERO APONTE</t>
  </si>
  <si>
    <t>GERSAIN  DAZA BOLAÑOS</t>
  </si>
  <si>
    <t>MANUELA  MANTILLA PACHECO</t>
  </si>
  <si>
    <t>ZULAY NATALIA BECERRA MARTINEZ</t>
  </si>
  <si>
    <t>CLAUDIA PATRICIA MORALES RAMIREZ</t>
  </si>
  <si>
    <t>HENRY  ALVAREZ RODRIGUEZ</t>
  </si>
  <si>
    <t>JUAN DAVID NAVARRO ZAMORA</t>
  </si>
  <si>
    <t>CAMILO ANDRES LAVERDE ALDANA</t>
  </si>
  <si>
    <t>NICOLAS  CELIS YARURO</t>
  </si>
  <si>
    <t>ALEXANDER  RAMIREZ GRANADOS</t>
  </si>
  <si>
    <t>JIKCENIA  GUTIERREZ AGUILAR</t>
  </si>
  <si>
    <t>VANESA  LEON RODRIGUEZ</t>
  </si>
  <si>
    <t>SILVIO  BROCHERO PINZON</t>
  </si>
  <si>
    <t>MARIA FERNANDA MORA GOMEZ</t>
  </si>
  <si>
    <t>LUIS ENRIQUE HIDALGO RODRIGUEZ</t>
  </si>
  <si>
    <t>MAURICIO  PAEZ BUSTOS</t>
  </si>
  <si>
    <t>LEIDY LIZBETH CARDENAS ESPINOSA</t>
  </si>
  <si>
    <t>HUMBERTO RAFAEL MENDEZ ROJAS</t>
  </si>
  <si>
    <t>JOSE DAGOBERTO COTES GUZMAN</t>
  </si>
  <si>
    <t>JULIANA  MARTINEZ CORTES</t>
  </si>
  <si>
    <t>JORGE ANDRES SALAS GALINDO</t>
  </si>
  <si>
    <t>XIOMARA CATALINA PIÑEROS MUÑOZ</t>
  </si>
  <si>
    <t>ANGI DANIELA VILLAMIL GALINDO</t>
  </si>
  <si>
    <t>STEPHANY LIZBETH QUINTANA RAMIREZ</t>
  </si>
  <si>
    <t>LAURA CAROLINA AFANADOR SUAREZ</t>
  </si>
  <si>
    <t>JENNIFER  VANEGAS PEÑA</t>
  </si>
  <si>
    <t>CRISTOBAL  ALEGRIA BANGUERA</t>
  </si>
  <si>
    <t>JHEYSSON DUVAN ARCHILA PRIETO</t>
  </si>
  <si>
    <t>CHRISTIAN DAVID MORA SILVA</t>
  </si>
  <si>
    <t>AGUAS DE BOGOTA S A ESP</t>
  </si>
  <si>
    <t>WALTER  GARZON BUITRAGO</t>
  </si>
  <si>
    <t>NATALIA  GUERRERO VERGARA</t>
  </si>
  <si>
    <t>MARIA CAMILA SARMIENTO SANCHEZ</t>
  </si>
  <si>
    <t>FABIAN ENRIQUE RINCON AREVALO</t>
  </si>
  <si>
    <t>LAURA NATALIA MENDEZ TAPIERO</t>
  </si>
  <si>
    <t>LUIS FELIPE CHITIVA ANGEL</t>
  </si>
  <si>
    <t>ANGELA MARIA LEIVA TENJO</t>
  </si>
  <si>
    <t>CLAUDIA ALEXANDRA CIFUENTES ORTIZ</t>
  </si>
  <si>
    <t>JAIME  ALBERTO LENIN CHAPARRO PLAZAS</t>
  </si>
  <si>
    <t>SERGIO  REYES BLANCO</t>
  </si>
  <si>
    <t>SEGUROS DEL ESTADO S.A.</t>
  </si>
  <si>
    <t>ASEGURADORA SOLIDARIA DE COLOMBIA ENTIDA D COOPERATIVA</t>
  </si>
  <si>
    <t>HERNANDO  FUERTES NIETO</t>
  </si>
  <si>
    <t>LUIS CARLOS GARZON CORTES</t>
  </si>
  <si>
    <t>UNIVERSIDAD PEDAGOGICA NACIONAL</t>
  </si>
  <si>
    <t>NINFA TATIANA ARISTIZABAL DAZA</t>
  </si>
  <si>
    <t>GALO  AHUMADA NAVARRO</t>
  </si>
  <si>
    <t>JOHN ALEXANDER CHINGATE CELEITA</t>
  </si>
  <si>
    <t>MARILYN DANIELA DURAN RANGEL</t>
  </si>
  <si>
    <t>JAVIER ANDRES MOLANO AVELLA</t>
  </si>
  <si>
    <t>KATHERINNE ALEXANDRA RIAÑO OVALLE</t>
  </si>
  <si>
    <t>FABER EMILIO GUTIERREZ TRIANA</t>
  </si>
  <si>
    <t>FELIX ALFONSO JAIMES BARBOSA</t>
  </si>
  <si>
    <t>CORAL DELGADO &amp; ASOCIADOS S.A.S.</t>
  </si>
  <si>
    <t>FABIO DAVID SANCHEZ DURAN</t>
  </si>
  <si>
    <t>ANDREA DEL PILAR RODRIGUEZ CASTRO</t>
  </si>
  <si>
    <t>YULYED LORENA PEREZ CALVO</t>
  </si>
  <si>
    <t>SERVICIOS POSTALES NACIONALES S.A.S.</t>
  </si>
  <si>
    <t>DAIHANN  HIDALGO AMEZQUITA</t>
  </si>
  <si>
    <t>ECOCAPITAL INTERNACIONAL SA E S P QUE PO DRA USAR LA DENOMINACION COMERCIAL ECOCA</t>
  </si>
  <si>
    <t>PAOLA ANDREA CRUZ BARRAGAN</t>
  </si>
  <si>
    <t>NATALIA ALEJANDRA VILLAMIZAR ASIS</t>
  </si>
  <si>
    <t>JOSE ALEJANDRO ROA PINTO</t>
  </si>
  <si>
    <t>FELIPE CESAR CAMILO CARO ROMERO</t>
  </si>
  <si>
    <t>CAROLINA  MEDINA CARDOZO</t>
  </si>
  <si>
    <t>ANGELICA DEL PILAR PULIDO MARTINEZ</t>
  </si>
  <si>
    <t>SANDRA MILENA DIAZ DELGADILLO</t>
  </si>
  <si>
    <t>SEGURIDAD EL PENTAGONO COLOMBIANO LIMITA DA SEPECOL LTDA</t>
  </si>
  <si>
    <t>DIANA PAOLA PEÑATA GOMEZ</t>
  </si>
  <si>
    <t>COLSOF S.A.S</t>
  </si>
  <si>
    <t>SANDRA VIVIANA RAMIREZ REYES</t>
  </si>
  <si>
    <t>UNIVERSIDAD NACIONAL ABIERTA Y A DISTANC IA</t>
  </si>
  <si>
    <t>DIANA JAZMIN CRISTIANO CRISTIANO</t>
  </si>
  <si>
    <t>CORREAGRO S.A</t>
  </si>
  <si>
    <t>WILLIAM ALFONSO LAGUNA VARGAS</t>
  </si>
  <si>
    <t>CAROLINA  MARIN LOPEZ</t>
  </si>
  <si>
    <t>ECCEHOMO  PARADA RAVELO</t>
  </si>
  <si>
    <t>TIESTO SOLUCIONES SAS</t>
  </si>
  <si>
    <t>EMPRESA DE RENOVACION Y DESARROLLO URBANO DE BOGOTA</t>
  </si>
  <si>
    <t>ALEXANDRA  RODRIGUEZ ALVAREZ</t>
  </si>
  <si>
    <t>DAVID ESTEBAN DE JESUS BELLO TORRES</t>
  </si>
  <si>
    <t>G &amp; T SOLUCIONES DE CONTROL Y CALDERAS S A S</t>
  </si>
  <si>
    <t>L&amp;Q REVISORES FISCALES AUDITORES EXTERNO S SAS</t>
  </si>
  <si>
    <t>CAJA DE COMPENSACION FAMILIAR COMPENSAR</t>
  </si>
  <si>
    <t>C I QUALITY TRADE LIMITADA</t>
  </si>
  <si>
    <t>GRUPO YACAR INGENIERIA S.A.S</t>
  </si>
  <si>
    <t>MANPOWER COMPAÑIA INTEGRAL DE SERVICIOS S A S</t>
  </si>
  <si>
    <t>BUSINESS CAR COLOMBIA SAS</t>
  </si>
  <si>
    <t>SHIRLEY  GONZALEZ PRIETO</t>
  </si>
  <si>
    <t>OSWALDO ALFONSO ARIAS RODRIGUEZ</t>
  </si>
  <si>
    <t>BEJARANO RODRIGUEZ ABOGADOS S A S</t>
  </si>
  <si>
    <t>SAMUEL  URUETA ROJAS</t>
  </si>
  <si>
    <t>VALENTINA  LAVERDE VASQUEZ</t>
  </si>
  <si>
    <t>GERMAN ANDRES RUBIO ESCOBAR</t>
  </si>
  <si>
    <t>UNIO CONSULTORÍA, CAPACITACIONES Y ASESO RIA LEGAL S.A.S</t>
  </si>
  <si>
    <t>SNE ABOGADOS S.A.S</t>
  </si>
  <si>
    <t>RIGOBERTO  DELGADO SANCHEZ</t>
  </si>
  <si>
    <t>JOSE EDGAR OLAYA</t>
  </si>
  <si>
    <t>LEIDY TATIANA RODRIGUEZ REY</t>
  </si>
  <si>
    <t>CRISTIAN RENE PEREZ LESMES</t>
  </si>
  <si>
    <t>JAIME GEOVANNI PEDRAZA CAICEDO</t>
  </si>
  <si>
    <t>JULIANA  AVILA CASTRO</t>
  </si>
  <si>
    <t>YULIETH CAROLINA BEJARANO PINZON</t>
  </si>
  <si>
    <t>KAROLL  GARCIA VARGAS</t>
  </si>
  <si>
    <t>GERALDINE  MUÑOZ CORTES</t>
  </si>
  <si>
    <t>MARIA PAULA SILVA RINCON</t>
  </si>
  <si>
    <t>NICOLAS ANDRES CARRILLO QUINTERO</t>
  </si>
  <si>
    <t>CESAR AUGUSTO CHAVES GOMEZ</t>
  </si>
  <si>
    <t>MARIA ELENA POVEDA MURCIA</t>
  </si>
  <si>
    <t>DIANA CAROLINA CAÑON LOPEZ</t>
  </si>
  <si>
    <t>MAURICIO  TRUJILLO REYES</t>
  </si>
  <si>
    <t>JUANITA MARIA ESCOBAR CARREÑO</t>
  </si>
  <si>
    <t>JENIFFER ELIANA RODRIGUEZ SALAMANCA</t>
  </si>
  <si>
    <t>ILSE CAROLINA RAMIREZ BARROS</t>
  </si>
  <si>
    <t>MAYELI  RIOS DELGADO</t>
  </si>
  <si>
    <t>YONI EDILSON CASTRO GALAN</t>
  </si>
  <si>
    <t>PEDRO ANIBAL BUITRAGO RINCON</t>
  </si>
  <si>
    <t>WILLIAM ANDRES CARDENAS GALLEGO</t>
  </si>
  <si>
    <t>MCAD TRAINING &amp; CONSULTING S.A.S.</t>
  </si>
  <si>
    <t>MARIA DE LOS ANGELES ROJAS DELGADO</t>
  </si>
  <si>
    <t>GROUP SERVICES SAS</t>
  </si>
  <si>
    <t>ANGELA VICTORIA CALDERON URREGO</t>
  </si>
  <si>
    <t>DANIELA  HENAO TABORDA</t>
  </si>
  <si>
    <t>CAROLINA  BERNAL MOLINA</t>
  </si>
  <si>
    <t>LORENA LIZETH PINZON CASTILLO</t>
  </si>
  <si>
    <t>GIOVANI  SALAS ARAQUE</t>
  </si>
  <si>
    <t>JENNIFER  SUAREZ MONTIEL</t>
  </si>
  <si>
    <t>ELIANA  JAIMEZ URRESTY</t>
  </si>
  <si>
    <t>LAURA MARCELA LOPEZ DOMINGUEZ</t>
  </si>
  <si>
    <t>DAVID JULIAN CARDOZO GORDILLO</t>
  </si>
  <si>
    <t>MILTON IVAN HERRERA MONTERO</t>
  </si>
  <si>
    <t>INGRID LILIANA GUILLOTT GAMEZ</t>
  </si>
  <si>
    <t>FERNANDO  BUITRAGO CASTILLO</t>
  </si>
  <si>
    <t>SANDRA MILENA MONCADA SAAVEDRA</t>
  </si>
  <si>
    <t>PAULA ANDREA SANCHEZ GARCIA</t>
  </si>
  <si>
    <t>ANGELICA MARIA CHACON SALCEDO</t>
  </si>
  <si>
    <t>MARIA JULIANA PARRADO CALVO</t>
  </si>
  <si>
    <t>TANIA CECILIA LOPEZ AYALA</t>
  </si>
  <si>
    <t>TATIANA PAOLA HERNANDEZ APARICIO</t>
  </si>
  <si>
    <t>MICHELTH DANIELA ESPINOSA CACERES</t>
  </si>
  <si>
    <t>GN GENERACION DE NEGOCIOS SAS</t>
  </si>
  <si>
    <t>GUILLERMO ALBERTO RAMIREZ DUQUE</t>
  </si>
  <si>
    <t>CRISTIAN  RENDON GOMEZ</t>
  </si>
  <si>
    <t>RAUL  MESA MESA</t>
  </si>
  <si>
    <t>FABIAN ENRIQUE CAICEDO SERRANO</t>
  </si>
  <si>
    <t>NATHALY  LURDUY CASTRO</t>
  </si>
  <si>
    <t>DIEGO ERNESTO ACERO GONZALEZ</t>
  </si>
  <si>
    <t>JOSE NICOLAS PINZON ACUÑA</t>
  </si>
  <si>
    <t>ANDRES MAURICIO GUZMAN POLANIA</t>
  </si>
  <si>
    <t>ANDREA ALEJANDRA NONTOA TRIANA</t>
  </si>
  <si>
    <t>JULIANA  URIBE DELGADO</t>
  </si>
  <si>
    <t>ANDRES  ORTIZ DOMINGUEZ</t>
  </si>
  <si>
    <t>CRISTIAN DAVID RINCON VILLARREAL</t>
  </si>
  <si>
    <t>CRISTHEL  CARDENAS MENDEZ</t>
  </si>
  <si>
    <t>LEONARDO ENRIQUE NAVARRO JIMENEZ</t>
  </si>
  <si>
    <t>WILMER CAMILO LINARES HERRERA</t>
  </si>
  <si>
    <t>DUVAN CAMILO CASTELLANOS GARCIA</t>
  </si>
  <si>
    <t>LILIANA  MARIÑO RAMIREZ</t>
  </si>
  <si>
    <t>ARITUR LIMITADA</t>
  </si>
  <si>
    <t>TRANSPORTES CSC S.A.S</t>
  </si>
  <si>
    <t>GRAN IMAGEN S.A.S.</t>
  </si>
  <si>
    <t>CONSORCIO KIOS</t>
  </si>
  <si>
    <t>SOLUTION COPY LTDA</t>
  </si>
  <si>
    <t>UNION TEMPORAL CATALOGO DE SOFTWARE ARCGIS DE ESRI</t>
  </si>
  <si>
    <t>CONSORCIO IAD DINAMICO SOFTWAREONE</t>
  </si>
  <si>
    <t>FALABELLA DE COLOMBIA SA</t>
  </si>
  <si>
    <t>PANAMERICANA OUTSOURCING S A</t>
  </si>
  <si>
    <t>FERRICENTROS S A S</t>
  </si>
  <si>
    <t>PROVEER INSTITUCIONAL S.A.S.</t>
  </si>
  <si>
    <t>CENCOSUD COLOMBIA S.A.</t>
  </si>
  <si>
    <t>DISTRACOM S.A.</t>
  </si>
  <si>
    <t>ALUICA CONSTRUCCIONES SAS</t>
  </si>
  <si>
    <t>UNION TEMPORAL CLEAN COLOMBIA 5G</t>
  </si>
  <si>
    <t>RENTA Y CAMPO CORREDORES S A</t>
  </si>
  <si>
    <t>CONTRATO DE PRESTACION DE SERVICIOS</t>
  </si>
  <si>
    <t>CONTRATO DE ARRENDAMIENTO</t>
  </si>
  <si>
    <t>CONTRATO DE SEGUROS</t>
  </si>
  <si>
    <t>CONVENIO INTERADMINISTRATIVO DE ASOCIACION</t>
  </si>
  <si>
    <t>CONTRATO DE COMPRAVENTA</t>
  </si>
  <si>
    <t>CONTRATOS INTERADMINISTRATIVOS</t>
  </si>
  <si>
    <t>CONVENIO INTERADMINISTRATIVO</t>
  </si>
  <si>
    <t>CONTRATO DE COMISION</t>
  </si>
  <si>
    <t>CONTRATO DE SUMINISTRO</t>
  </si>
  <si>
    <t>CONTRATO DE INTERVENTORIA</t>
  </si>
  <si>
    <t>CONTRATO DE OBRA</t>
  </si>
  <si>
    <t>CONVENIO INTERADMINISTRATIVO DE PRESTACION DE SERVICIOS</t>
  </si>
  <si>
    <t>CONTRATO DE PRESTACION DE SERVICIOS DE MANTENIMIENTO</t>
  </si>
  <si>
    <t>ORDEN DE COMPRA</t>
  </si>
  <si>
    <t>SAL-006 Prestar servicios profesionales para ejercer la representación y la defensa jurídica de los intereses de la entidad dentro del proceso arbitral de Área Limpia Distrito Capital SAS ESP vs. la Unidad Administrativa Especial de Servicios Públicos- UAESP identificado mediante el número de caso 155338.</t>
  </si>
  <si>
    <t>SAF-052 Prestar servicios de apoyo a la gestión a la Subdirección Administrativa y Financiera de la Unidad Administrativa Especial de Servicios Públicos -UAESP, en la ejecución de actividades relacionadas con la gestión financiera de la entidad.</t>
  </si>
  <si>
    <t>SAF-044 Prestar servicios profesionales a la Subdirección Administrativa y Financiera en las operaciones administrativas relacionadas con la ejecución, seguimiento y control de los recursos físicos de la UAESP.</t>
  </si>
  <si>
    <t>SAF-038 Prestar servicios profesionales en el área de Talento Humano de la Subdirección Administrativa y Financiera de la UAESP, con el fin de desarrollar y fortalecer las actividades inherentes a los programas de la Gestión del Talento Humano.</t>
  </si>
  <si>
    <t>SAF-035 Prestar servicios profesionales con el fin de apoyar la realización, desarrollo y ejecución de las actividades inherentes con la gestión del Talento Humano, en la Subdirección Administrativa y Financiera, así como la caracterización de las funciones y obligaciones financieras y contables de la UAESP.</t>
  </si>
  <si>
    <t>SSF-006 Prestar los servicios profesionales a la Subdirección de Servicios Funerarios y Alumbrado Público, de seguimiento y control al componente técnico y operativo de la prestación de los servicios funerarios en los equipamientos propiedad del Distrito.</t>
  </si>
  <si>
    <t>SAF-034 Prestar servicios de apoyo a la gestión en la Subdirección Administrativa y Financiera -Presupuesto, en el registro y seguimiento de las operaciones presupuestales en los aplicativos dispuestos por la UAESP.</t>
  </si>
  <si>
    <t>RBL-012 Prestar servicios profesionales para brindar apoyo jurídico a la Subdirección de Recolección, Barrido y Limpieza de la UAESP, en la gestión contractual y apoyo en los trámites administrativos que desde el componente normativo faciliten el desarrollo de los programas y contratos a cargo de esta subdirección.</t>
  </si>
  <si>
    <t>SAP-007 Prestar servicios profesionales en materia jurídica para la gestión y seguimiento de trámites precontractuales, contractuales y postcontractuales, así como la atención y seguimiento de requerimientos de entes de control.</t>
  </si>
  <si>
    <t>SAL-014 Prestar servicios profesionales a la Subdirección de Asuntos Legales en el área de contratación estatal para acompañar las etapas precontractual, contractual y post contractual de los procesos de contratación requeridos por las diferentes dependencias de la Unidad Administrativa Especial de Servicios Públicos.</t>
  </si>
  <si>
    <t>SA-022 Prestar servicios profesionales a la Subdirección de Aprovechamiento, para apoyar las acciones técnicas, administrativas y de  gestión en campo de las estrategias e iniciativas a cargo de la dependencia dirigidas a la población recicladora de la ciudad.</t>
  </si>
  <si>
    <t>SAL-004 Prestar servicios profesionales de asesoría jurídica integral especialmente en temas de contratación pública y en derecho público, para atender los asuntos derivados del funcionamiento y la operación de la UAESP.</t>
  </si>
  <si>
    <t>SAL-009 Prestar servicios profesionales de asesoría jurídica integral en la Subdirección de Asuntos Legales.</t>
  </si>
  <si>
    <t>DG-007 Prestar servicios profesionales efectuando los trámites administrativos requeridos para el funcionamiento de los asuntos a cargo de la Dirección General de la Unidad Administrativa Especial de Servicios Públicos UAESP.</t>
  </si>
  <si>
    <t>DG-003 Prestar servicios profesionales a la dirección general de la UAESP en la coordinación de los asuntos de cooperación nacional e internacional y relacionamiento con agencias internacionales para la gestión de proyectos estratégicos.</t>
  </si>
  <si>
    <t>OAP-001 Contratar la prestación de servicios para realizar la auditoría externa de seguimiento No 2 a la certificación del Sistema de Gestión de Calidad de la Unidad Administrativa Especial de Servicios Públicos UAESP, bajo los requisitos definidos por la norma NTC ISO 9001:2015.</t>
  </si>
  <si>
    <t>SAF-031 Prestar los servicios de apoyo a la gestión a fin de garantizar y apoyar las actividades, tareas y procedimientos operativos de la UAESP en la Subdirección Administrativa y Financiera apoyando las tareas de carácter administrativo con el fin de fortalecer la gestión institucional.</t>
  </si>
  <si>
    <t>SDF-004 Prestar servicios profesionales, para la formulación y seguimiento a la ejecución del plan de gestión social a cargo de la Subdirección de Disposición Final, brindando apoyo al seguimiento de la licencia ambiental.</t>
  </si>
  <si>
    <t>SAF-039 Prestar servicios profesionales para apoyar a la Subdirección Administrativa y Financiera en el fortalecimiento de la Gestión del Talento Humano en la UAESP.</t>
  </si>
  <si>
    <t>TIC-006 Prestar servicios profesionales desde el punto de vista técnico para la ejecución de asuntos relacionados con los recursos informáticos y de telecomunicaciones para el correcto funcionamiento de los servicios tecnológicos de la Unidad Administrativa Especial de Servicios Públicos.</t>
  </si>
  <si>
    <t>TIC-008 Prestar servicios profesionales a la Oficina de Tic para la realización de analítica de datos en la Unidad Administrativa Especial de Servicios Públicos - UAESP permitiendo la generación informe que atiendan los lineamientos técnicos respectivamente.</t>
  </si>
  <si>
    <t>RBL-068 Prestar los servicios profesionales a la Subdirección de Recolección, Barrido y Limpieza de la Unidad Administrativa Especial de Servicios Públicos apoyando en la coordinación de la supervisión en la revisión y seguimiento a las actividades técnica-operativas realizadas por la interventoría del servicio público de aseo en la ciudad de Bogotá, basados en un enfoque de economía circular y la normativa vigente.</t>
  </si>
  <si>
    <t>SAL-021 Prestar los servicios profesionales a la Subdirección de Asuntos Legales desde el punto de vista técnico y financiero para acompañar la revisión y realización de recomendaciones de mejora de los procesos de selección y contratación en general que deban ser tramitados por la dependencia, teniendo en cuenta los requerimientos solicitados por las diferentes áreas de la Unidad Administrativa Especial de Servicios Públicos, así como prestar acompañamiento en la ejecución contractuales que se requieran.</t>
  </si>
  <si>
    <t>SAL-018 Prestar los servicios profesionales a la Subdirección de Asuntos Legales en el apoyo a los trámites financieros, presupuestales&lt;(&gt;,&lt;)&gt; así como en la elaboración, consolidación y revisión de informes que deban presentarse ante las autoridades del orden nacional, distrital y a los órganos de control.</t>
  </si>
  <si>
    <t>RBL-023 Prestar los servicios profesionales a la Subdirección de Recolección, Barrido y Limpieza, mediante el apoyo a la supervisión técnica, operativa y administrativa de las actividades de corte de césped y poda de arbolado urbano en el distrito capital.</t>
  </si>
  <si>
    <t>DG-001 Prestar los servicios profesionales especializados a la Unidad Administrativa Especial de Servicios Públicos para el apoyo en la gerencia y seguimiento a los proyectos de la entidad en la Dirección General con el fin de cumplir y fortalecer sus objetivos misionales.</t>
  </si>
  <si>
    <t>SAL-025 Prestar servicios de apoyo a la gestión a la Subdirección de Asuntos Legales de la Unidad Administrativa Especial de Servicios públicos - UAESP, mediante la ejecución de actividades administrativas y de seguimiento a la gestión de la Subdirección.</t>
  </si>
  <si>
    <t>SAL-001 Prestar servicios profesionales brindando asesoría jurídica especializada a la subdirección de asuntos legales de la UAESP en todos los temas inherentes a sus funciones.</t>
  </si>
  <si>
    <t>DG-006 Prestar servicios profesionales para asesorar a la Dirección General de la Unidad Administrativa Especial de Servicios Públicos -UAESP, en la elaboración e implementación de la Estrategia de Comunicaciones y Cultura Ciudadana relacionadas con la misionalidad de la entidad.</t>
  </si>
  <si>
    <t>RBL-065 Prestar los servicios profesionales para apoyar la supervisión de los contratos y labores relacionadas con la recolección y transporte de residuos de residuos provenientes de arrojo clandestino de la Subdirección de Recolección, Barrido y Limpieza de la Unidad Administrativa Especial de Servicios Públicos - UAESP.</t>
  </si>
  <si>
    <t>OAP-008 Prestar los servicios profesionales a la Oficina Asesora de Planeación de la Unidad administrativa Especial de Servicios Públicos - UAESP en la caracterización y elaboración de datos estadísticos – UAESP en el desarrollo de las actividades que garanticen la operatividad de las políticas asociadas a las Dimensiones del Modelo Integrado de Planeación y Gestión - MIPG de la entidad y los demás planes proyectos y programas a cargo de la dependencia, así como realizar la implementación y el desarrollo de la política de gestión del conocimiento y la innovación de acuerdo con las disposiciones generadas por la función pública y demás normativa vigente.</t>
  </si>
  <si>
    <t>RBL-013 Prestar los servicios profesionales a la Unidad Administrativa Especial de Servicios Públicos - UAESP-, realizando la gestión presupuestal de la Subdirección de Recolección, Barrido y Limpieza; así como, el seguimiento al cumplimiento de metas plan de desarrollo y apoyo a la gestión administrativa de esta Subdirección.</t>
  </si>
  <si>
    <t>RBL-066 Prestar los servicios profesionales para apoyar la supervisión de los contratos y labores relacionadas con la recolección y transporte de residuos de residuos provenientes de arrojo clandestino de la Subdirección de Recolección, Barrido y Limpieza de la Unidad Administrativa Especial de Servicios Públicos - UAESP.</t>
  </si>
  <si>
    <t>OAP-007 Prestar servicios profesionales a la Unidad administrativa Especial de Servicios Públicos – UAESP, específicamente en la Oficina asesora de Planeación para el desarrollo de las actividades relacionadas con los planes, programas, proyectos, y objetivos vinculados a la gestión de la oficina, así como brindar acompañamiento de forma trasversal en los procesos a cargo de la Dependencia.</t>
  </si>
  <si>
    <t>OAP-005 Prestar servicios profesionales a la Unidad administrativa Especial de Servicios Públicos – UAESP, específicamente en la Oficina asesora de Planeación para el desarrollo de las actividades relacionadas con los planes, programas, proyectos, y objetivos vinculados a la gestión de la dependencia, así como las actividades correspondientes la gestión ambiental de la entidad y brindar acompañamiento de forma trasversal en los procesos a cargo de la Dependencia.</t>
  </si>
  <si>
    <t>TIC-005 Prestar servicios profesionales de desarrollo, soporte técnico, mantenimiento e implementación de nuevas funcionalidades en el sistema de información SICAPITAL en los módulos de Tesorería, Predis y Limay.</t>
  </si>
  <si>
    <t>SDF-012 Prestar servicios profesionales para el seguimiento a las actividades de tratamiento y valorización de residuos a cargo de la Subdirección de Disposición Final, brindando apoyo en el seguimiento a la operación de biogás.</t>
  </si>
  <si>
    <t>SAL-022 Prestar los servicios profesionales a la Subdirección de Asuntos Legales desde el punto de vista técnico para acompañar los trámites a cargo de la dependencia.</t>
  </si>
  <si>
    <t>OAP-004 Prestar servicios profesionales en la Oficina Asesora de Planeación de la UAESP, brindando apoyo jurídico en la revisión, elaboración y seguimiento de actos administrativos, contratos, convenios y demás documentos legales necesarios, acompañar en los procesos legales relacionados con la planeación estratégica, la ejecución de proyectos, y el cumplimiento de las normas aplicables a las funciones asignadas a la dependencia así como prestar apoyo en la formulación, modificación y ejecución del presupuesto de la entidad, aplicando los procedimientos internos establecidos y los lineamientos emitidos por la Secretaria Distrital de Hacienda y la Secretaria Distrital de Planeación.</t>
  </si>
  <si>
    <t>TIC-003 Prestar servicios profesionales de desarrollo, soporte y mantenimiento de las herramientas administrativas en la Unidad Administrativa Especial de Servicios Públicos - UAESP.</t>
  </si>
  <si>
    <t>RBL-009 Prestar los servicios profesionales a la Subdirección de Recolección, Barrido y Limpieza de la Unidad Administrativa Especial de Servicios Públicos en la revisión y proyección de documentos técnicos y regulatorios que se requieran en el marco del servicio público de aseo en el Distrito Capital basados en un enfoque de economía circular y Ciudad - Región, y la normatividad vigente, así como seguimiento y planeación de la gestión integral de residuos sólidos en la ciudad de Bogotá.</t>
  </si>
  <si>
    <t>SDF-009 Prestar servicios de apoyo a la gestión, para atender los requerimientos que se deriven de las actividades administrativas de la Subdirección de Disposición Final.</t>
  </si>
  <si>
    <t>SA-006 Prestar servicios de apoyo a la gestión en la Subdirección de Aprovechamiento, para implementar acciones en campo encaminadas al uso adecuado de las infraestructuras destinadas a facilitar la separación de materiales por parte de la población recicladora.</t>
  </si>
  <si>
    <t>OACRI-010 PRESTACIÓN DE SERVICIOS DE TRANSMISIÓN RADIAL DE LA INFORMACION INSTITUCIONAL CON RESPECTO A LA TERMINACIÓN DEL CONTRATO CON LOS OPERADORES DE LOS CEMENTERIOS POR PARTE DE LA DIRECTORA GENERAL DE LA UAESP.</t>
  </si>
  <si>
    <t>SDF-006 Prestar servicios profesionales para la formulación y seguimiento a la ejecución del plan de gestión social a cargo de la Subdirección de Disposición Final.</t>
  </si>
  <si>
    <t>SAF-030 Prestar los servicios de apoyo a la gestión a la Subdirección Administrativa y Financiera apoyando las tareas de carácter administrativo con el fin de garantizar la aplicación correcta de los procedimientos operativos de la UAESP.</t>
  </si>
  <si>
    <t>SDF-011 Prestar servicios profesionales, para el seguimiento a las actividades de estabilidad de los componentes de celda y lixiviados que realiza la Subdirección de Disposición Final, brindando apoyo al seguimiento de la licencia ambiental.</t>
  </si>
  <si>
    <t>SDF-002 Prestar servicios profesionales para la evaluación y seguimiento de planes, programas y proyectos asociadas a la gestión de residuos a cargo de la Subdirección de Disposición Final, brindando apoyo al seguimiento de la licencia ambiental.</t>
  </si>
  <si>
    <t>SA-054 Prestar servicios profesionales a la Unidad Administrativa Especial de Servicios Públicos - UAESP, para realizar el seguimiento técnico, administrativo y financiero al proceso de Auditoría Externa al Registro Único de Organizaciones de Recicladores de Oficio – RUOR, y brindar apoyo a la supervisión correspondiente.</t>
  </si>
  <si>
    <t>TIC-021 Renovar el licenciamiento de gestión y administración de la Solución Wifi de la Unidad Administrativa Especial de Servicios Públicos - UAESP.</t>
  </si>
  <si>
    <t>SA-013 Prestar servicios de apoyo a la gestión en la Subdirección de Aprovechamiento, para desarrollar actividades operativas y administrativas que promuevan el uso de los Centros Temporales de Acopio y Separación- CTAS.</t>
  </si>
  <si>
    <t>TIC-011 Prestar servicios profesionales en el desarrollo de las actividades de planeación, programación, seguimiento presupuestal que se deriven de la Oficina de Tic y realizar los procesos contractuales que les sean asignados de acuerdo a las necesidades.</t>
  </si>
  <si>
    <t>OAP-006 Prestar los servicios profesionales a la Oficina Asesora de Planeación de la Unidad Administrativa Especial de Servicios Públicos UAESP en la revisión y elaboración de documentos y respuestas a ciudadanos, entidades, corporaciones, y entes de control y realizar las labores relacionadas las respuestas, seguimiento y monitoreo de políticas públicas, el desarrollo de las actividades relacionadas con los planes, programas, proyectos, y objetivos vinculados a la gestión de la dependencia.</t>
  </si>
  <si>
    <t>SDF-014 Prestar servicios profesionales para el seguimiento a las actividades de tratamiento y valorización de residuos a cargo de la subdirección de Disposición final, brindando apoyo en el seguimiento a la operación de biogás, a la formulación de planes y proyectos, y a las actividades de estabilidad de los componentes de celda y lixiviados.</t>
  </si>
  <si>
    <t>SAF-062 Prestar los servicios profesionales de traducción simultánea durante los días 27 y 28 de marzo en Marco del evento de Cooperación Internacional "Mesa Internacional de Expertos" con ONU-HABITAT, para lo cual deberá contar con el equipo de profesionales y demás, que se requieran para la labor integral de traducción simultánea”.</t>
  </si>
  <si>
    <t>SAF-028 Prestar servicios profesionales en el desarrollo y ejecución de los procesos, planes y programas a cargo de la dependencia y así fortalecer la gestión institucional de la Subdirección Administrativa y Financiera de la UAESP.</t>
  </si>
  <si>
    <t>SSF-019 Realizar el diagnóstico de los seis (6) hornos crematorios de propiedad del Distrito incluye Termografía.</t>
  </si>
  <si>
    <t>SAL-019  Prestar servicios profesionales en la revisión jurídica de los documentos generados en las etapas precontractuales, contractuales y postcontractuales a cargo de la Subdirección de Asuntos Legales.</t>
  </si>
  <si>
    <t>RBL-064 Prestar los servicios profesionales para apoyar la supervisión de los contratos y labores relacionadas con la recolección y transporte de residuos provenientes de arrojo clandestino de la Subdirección de Recolección, Barrido y Limpieza de la Unidad Administrativa Especial de Servicios Públicos – UAESP.</t>
  </si>
  <si>
    <t>SAF-045 Prestar servicios de apoyo a la gestión de la Subdirección Administrativa y Financiera ejecutando las diferentes actividades de carácter operativas contribuyendo a la gestión logística de la UAESP.</t>
  </si>
  <si>
    <t>SAP-034 Prestar servicios profesionales de apoyo y asesoría para realizar análisis espacial, estadístico y generación de planimetría para la estructuración, ejecución y evaluación de proyectos de la Subdirección de Servicios Funerarios y Alumbrado Público.</t>
  </si>
  <si>
    <t>TIC-026 Prestar el servicio de desconexión, desmontaje, traslado, conexión, montaje y puesta en funcionamiento de la infraestructura tecnológica a la nueva sede de la Unidad Administrativa Especial de Servicios Públicos – UAESP.</t>
  </si>
  <si>
    <t>OAP-016 Prestar los servicios profesionales a la Oficina Asesora de Planeación de la Unidad administrativa Especial de Servicios Públicos - UAESP, para el desarrollo de las actividades, documentos, respuestas e informes relacionados con los planes, programas, proyectos, y objetivos vinculados a la gestión de la dependencia y lo referente a la gestión ambiental de la entidad, las actividades que garanticen la operatividad de las políticas asociadas a las Dimensiones del Modelo Integrado de Planeación y Gestión - MIPG y SIG. Así como brindar acompañamiento a las iniciativas y actividades de participación ciudadana a cargo de la Dependencia.</t>
  </si>
  <si>
    <t>OAP-018 Prestar los servicios profesionales a la Oficina Asesora de Planeación de la Unidad administrativa Especial de Servicios Públicos - UAESP, para el desarrollo de las actividades, documentos, respuestas e informes relacionados con los planes, programas, proyectos, y objetivos vinculados a la gestión de la dependencia y lo referente a la gestión ambiental de la entidad, las actividades que garanticen la operatividad de las políticas asociadas a las Dimensiones del Modelo Integrado de Planeación y Gestión - MIPG y SIG. Así como formular liderar y brindar acompañamiento a las iniciativas y actividades de participación ciudadana y la gestión del conocimiento, la innovación y comunicaciones de la Dependencia.</t>
  </si>
  <si>
    <t>SAL-033 Prestar servicios profesionales a la Subdirección de Asuntos Legales en el área de contratación estatal desde el punto de vista jurídico para el trámite precontractual, contractual y postcontractual de procesos de selección y contratación de acuerdo con los requerimientos de las diferentes dependencias de la Unidad Administrativa Especial de Servicios Públicos.</t>
  </si>
  <si>
    <t>OAP-014 Prestar servicios profesionales a la Oficina Asesora de Planeación de la Unidad administrativa Especial de Servicios Públicos - UAESP en la formulación, actualización y seguimiento de los proyectos de inversión y presupuesto de la entidad, prestar apoyo en la elaboración de certificados de disponibilidad presupuestal (cdp) y viabilidad técnica para los procesos de contratación de la entidad, así mismo realizar actividades que garanticen la operatividad de las políticas asociadas a las Dimensiones del Modelo Integrado de Planeación y Gestión - MIPG en la entidad y adelantar las labores relacionadas con el seguimiento y monitoreo del Plan de Acción Institucional, políticas públicas, planes, programas, proyectos, objetivos vinculados a la gestión de la dependencia.</t>
  </si>
  <si>
    <t>OCDI-001 Prestar servicios de apoyo a la gestión en la Oficina de Control Disciplinario Interno de la UAESP, ejecutando actividades administrativas relacionadas con la gestión de la OCDI, controlando el ingreso de noticias disciplinarias, elaborando informes, atendiendo requerimientos, auditorias y aplicativos distritales, entre otros.</t>
  </si>
  <si>
    <t>SA-037 Prestar servicios profesionales a la Unidad Administrativa Especial de Servicios Públicos - UAESP, para apoyar la coordinación del equipo a cargo de las gestiones de articulación con autoridades y actores sociales, que permitan definir acciones en territorio encaminadas a mejoras significativas en la atención de requerimientos, gestionar las actividades relacionadas con los servicios y operativos locales que propendan por la satisfacción del usuario frente a las responsabilidades a cargo de la Entidad.</t>
  </si>
  <si>
    <t>OAP-013 Prestar los servicios profesionales a la Oficina Asesora de Planeación de la Unidad Administrativa Especial de Servicios Públicos UAESP en la revisión y elaboración de documentos y respuestas a ciudadanos, entidades, corporaciones, y entes de control, así como realizar el seguimiento y monitoreo de políticas públicas, asociadas con los planes, programas, proyectos, y objetivos vinculados a la gestión de la dependencia y participar en el desarrollo de los procesos relacionados con la gestión ambiental de la entidad.</t>
  </si>
  <si>
    <t>OAP-012 Prestar los servicios profesionales a la Oficina Asesora de Planeación de la Unidad administrativa Especial de Servicios Públicos - UAESP en la caracterización y elaboración de datos e información relacionado con las metas y programas de la entidad, así como desarrollar actividades que garanticen la operatividad de las políticas asociadas a las Dimensiones del Modelo Integrado de Planeación y Gestión - MIPG y los demás planes proyectos y programas a cargo de la dependencia y liderar la implementación y el desarrollo de la política de gestión del conocimiento y la innovación de acuerdo con las disposiciones generadas por la función pública y demás normativa vigente.</t>
  </si>
  <si>
    <t>SA-075 Apoyo operativo para la actividad de “Lanzamiento del proyecto Rutas Selectivas” en el marco de las acciones afirmativas que adelanta la Subdirección de Aprovechamiento de la Unidad Administrativa Especial de Servicios Públicos con la población recicladora de oficio beneficiadas.</t>
  </si>
  <si>
    <t>OCDI-002 Prestar servicios profesionales en la Oficina de Control Disciplinario Interno de la UAESP, en temas relacionados con derecho disciplinario, sustanciando procesos disciplinarios y tramitando requerimientos relacionados con la gestión de la OCDI, elevados por los Entes de Control o distintas dependencias.</t>
  </si>
  <si>
    <t>SAF-059 Adquisición de las pólizas del seguro obligatorio de accidente de tránsito - SOAT, para los vehículos de propiedad de la UAESP.</t>
  </si>
  <si>
    <t>SA-015 Prestar servicios de apoyo a la gestión en la Subdirección de Aprovechamiento, para desarrollar actividades operativas y administrativas que promuevan el uso de los Centros Temporales de Acopio y Separación- CTAS.</t>
  </si>
  <si>
    <t>RBL-003 Prestar los servicios profesionales especializados para brindar asistencia técnica a la Unidad Administrativa Especial de Servicios Públicos - UAESP en el proceso de respuestas y análisis de información financiera de la prestación del nuevo modelo del servicio público de aseo y sus actividades complementarias del Distrito Capital de Bogotá.</t>
  </si>
  <si>
    <t>RBL-002 Prestar los servicios profesionales especializados para brindar asistencia técnica a la Unidad Administrativa Especial de Servicios Públicos - UAESP en el proceso de respuesta y análisis de información sobre la estructuración de la regulación técnica, económica y financiera para la prestación del nuevo modelo del servicio público de aseo, en el Distrito de Bogotá.</t>
  </si>
  <si>
    <t>RBL-004 Prestar los servicios profesionales especializados para brindar asistencia técnica a la Unidad Administrativa Especial de Servicios Públicos - UAESP en el análisis de la información económica, financiera y regulatoria para la implementación del nuevo modelo del servicio público de aseo, en el Distrito de Bogotá.</t>
  </si>
  <si>
    <t>OACRI-009 Prestar servicios para administrar los canales digitales de la Unidad Administrativa Especial de Servicios Públicos UAESP.</t>
  </si>
  <si>
    <t>SSF-017 Prestar servicios profesionales a la Subdirección de Servicios Funerarios y Alumbrado Público, requeridos para adelantar trámite de requerimientos, PQRS y solicitudes de entes de control que permitan garantizar la prestación de servicios funerarios.</t>
  </si>
  <si>
    <t>SSF-003 Aunar esfuerzos entre la Unidad Administrativa Especial de Servicios Públicos - UAESP y el Instituto Distrital para la Protección de la Niñez y la Juventud - IDIPRON para realizar actividades de mantenimiento, en el marco del plan de contingencia adelantado por la UAESP, para garantizar la prestación de los Servicios Funerarios en los cementerios distritales de Bogotá.</t>
  </si>
  <si>
    <t>DG-008 Prestar servicios profesionales especializados para apoyar el desarrollo de los proyectos de fortalecimiento a la actividad de aprovechamiento de residuos sólidos y acompañar el componente de Gestión Social en el marco de las actividades misionales de la Unidad Administrativa Especial de Servicios Públicos (UAESP) del Distrito de Bogotá.</t>
  </si>
  <si>
    <t>SA-021 Prestar servicios de apoyo a la gestión en la Subdirección de Aprovechamiento, para desarrollar actividades operativas y administrativas que promuevan el uso de los Centros Temporales de Acopio y Separación- CTAS.</t>
  </si>
  <si>
    <t>RBL-072 Apoyar a la UAESP en el diseño y ejecución de una estrategia de relacionamiento con medios de comunicación y actores clave para el cumplimiento de las acciones misionales de la entidad.</t>
  </si>
  <si>
    <t>SA-052 Prestar servicios profesionales a la Subdirección de Aprovechamiento, para desarrollar acciones de verificación relacionadas con la actualización, modificación o ajuste de los registros de población recicladora y organizaciones.</t>
  </si>
  <si>
    <t>SA-048 Prestar servicios profesionales a la Subdirección de Aprovechamiento para realizar las actividades de coordinación técnica, administrativa y financiera requeridas para el programa de Incentivo al Aprovechamiento y Tratamiento de Residuos Sólidos (IAT) y encaminadas al fortalecimiento de la actividad del reciclaje, las organizaciones y los recicladores de oficio.</t>
  </si>
  <si>
    <t>SA-041 Prestar servicios profesionales a la Subdirección de Aprovechamiento para apoyar las actividades técnicas y administrativas que permitan la implementación de la estrategia de intervención integral en María Paz para el fortalecimiento de la actividad del reciclaje, las organizaciones y los recicladores de oficio.</t>
  </si>
  <si>
    <t>RBL-028 Prestar los servicios profesionales a la Subdirección de Recolección Barrido y Limpieza de la Unidad Administrativa Especial de Servicios Públicos, mediante la proyección de documentos de carácter técnico y administrativos relacionados con la planificación del servicio público de aseo, así como la implementación del Plan de Gestión Integral de Residuos Sólidos - PGIRS, en los programas asignados a la Subdirección.</t>
  </si>
  <si>
    <t>DG-005 Prestar servicios profesionales especializados para apoyar a la dirección general de la entidad en el seguimiento a las metas del PDD.</t>
  </si>
  <si>
    <t>SA-008 Prestar servicios de apoyo a la gestión en la Subdirección de Aprovechamiento, para implementar acciones en campo encaminadas al uso adecuado de las infraestructuras destinadas a facilitar la separación de materiales por parte de la población recicladora.</t>
  </si>
  <si>
    <t>SA-016 Prestar servicios de apoyo a la gestión en la Subdirección de Aprovechamiento, para desarrollar actividades operativas y administrativas que promuevan el uso de los Centros Temporales de Acopio y Separación- CTAS.</t>
  </si>
  <si>
    <t>SSF-055 Prestar los servicios profesionales en la Subdirección de Servicios Funerarios y Alumbrado Público para el acompañamiento del proceso de administración de los cementerios del distrito.</t>
  </si>
  <si>
    <t>SA-045 Prestar servicios profesionales a la Subdirección de Aprovechamiento para realizar el apoyo al proceso de acompañamiento en la adjudicación y seguimiento de los proyectos de Incentivos al Aprovechamiento y Tratamiento de residuos Sólidos (IAT).</t>
  </si>
  <si>
    <t>SSF-009 Prestar los servicios de apoyo en la subdirección de servicios funerarios y alumbrado público en temas administrativos relacionados con la operación de los cementerios del distrito en aras de garantizar la continuidad de la prestación de los servicios de destino final.</t>
  </si>
  <si>
    <t>TIC-027 Realizar la adquisición de elementos tecnológicos para el servicio TI de la Unidad Administrativa Especial de Servicios Públicos – UAESP.</t>
  </si>
  <si>
    <t>RBL-041 Prestar servicios profesionales a la Unidad Administrativa Especial de Servicios Públicos - UAESP para desarrollar acciones en territorio con entidades distritales y comunidad, que permitan mejoras significativas en la atención de requerimientos, gestionar las actividades relacionadas con los servicios y operativos locales que garanticen satisfacción del usuario con relación a las responsabilidades a cargo de la Entidad.</t>
  </si>
  <si>
    <t>SAP-025 Prestar servicios profesionales a la Unidad Administrativa Especial de Servicios Públicos - UAESP para concretar acciones en territorio con autoridades y actores sociales, que permitan mejoras significativas en la atención de requerimientos, gestionar las actividades relacionadas con los servicios y operativos locales que garanticen satisfacción del usuario con relación a las responsabilidades a cargo de la Entidad</t>
  </si>
  <si>
    <t>SAP-021 Prestar servicios profesionales a la Unidad Administrativa Especial de Servicios Públicos - UAESP para concretar acciones en territorio con autoridades y actores sociales, que permitan mejoras significativas en la atención de requerimientos, gestionar las actividades relacionadas con los servicios y operativos locales que garanticen satisfacción del usuario con relación a las responsabilidades a cargo de la Entidad.</t>
  </si>
  <si>
    <t>SSF-011 Prestar los servicios profesionales a la Subdirección de Servicios Funerarios y Alumbrado Público al componente contable respecto a la prestación de los servicios funerarios en los cementerios propiedad del distrito.</t>
  </si>
  <si>
    <t>SAP-019 Prestar servicios profesionales a la Unidad Administrativa Especial de Servicios Públicos - UAESP para concretar acciones en territorio con autoridades y actores sociales, que permitan mejoras significativas en la atención de requerimientos, gestionar las actividades relacionadas con los servicios y operativos locales que garanticen satisfacción del usuario con relación a las responsabilidades a cargo de la Entidad</t>
  </si>
  <si>
    <t>SAP-022 Prestar servicios profesionales a la Unidad Administrativa Especial de Servicios Públicos - UAESP para concretar acciones en territorio con autoridades y actores sociales, que permitan mejoras significativas en la atención de requerimientos, gestionar las actividades relacionadas con los servicios y operativos locales que garanticen satisfacción del usuario con relación a las responsabilidades a cargo de la Entidad.</t>
  </si>
  <si>
    <t>SAP-020 Prestar servicios profesionales a la Unidad Administrativa Especial de Servicios Públicos - UAESP para concretar acciones en territorio con autoridades y actores sociales, que permitan mejoras significativas en la atención de requerimientos, gestionar las actividades relacionadas con los servicios y operativos locales que garanticen satisfacción del usuario con relación a las responsabilidades a cargo de la Entidad</t>
  </si>
  <si>
    <t>SAL-038 Prestar los servicios profesionales a la Subdirección de Asuntos Legales apoyando el trámite precontractual, contractual y postcontractual de procesos contratación que deban ser tramitados por la dependencia.</t>
  </si>
  <si>
    <t>SA-072 Prestar servicios profesionales a la Subdirección de Aprovechamiento, para apoyar la realización de actividades orientadas al  seguimiento de los asuntos de registros RUOR, RURO RUCA y estrategias de competencia de la Subdirección de Aprovechamiento.</t>
  </si>
  <si>
    <t>SAP-026 Prestar servicios profesionales a la Unidad Administrativa Especial de Servicios Públicos - UAESP para concretar acciones en territorio con autoridades y actores sociales, que permitan mejoras significativas en la atención de requerimientos, gestionar las actividades relacionadas con los servicios y operativos locales que garanticen satisfacción del usuario con relación a las responsabilidades a cargo de la Entidad.</t>
  </si>
  <si>
    <t>SAF-064 Prestación de servicios profesionales para la elaboración de los planes y programas específicos establecidos en el Programa de Gestión Documental - PGD y elaboración de procedimientos archivísticos para la UAESP.</t>
  </si>
  <si>
    <t>OACRI-008 Prestar los servicios para apoyar la puesta en marcha de la estrategia de comunicaciones de la Unidad Administrativa Especial de Servicios Públicos UAESP.</t>
  </si>
  <si>
    <t>OACRI-002 Prestar los servicios profesionales para elaboración de contenidos informativos de la gestión de la Unidad, así como del desarrollo de campañas de la UAESP.</t>
  </si>
  <si>
    <t>OACRI-004 Prestar servicios profesionales para el cubrimiento de eventos y creación de productos audiovisuales de la gestión de la Unidad Administrativa Especial de Servicios Públicos (UAESP.</t>
  </si>
  <si>
    <t>OACRI-003 Prestar servicios profesionales para coordinar la estrategia digital de la Unidad Administrativa Especial de Servicios Públicos (UAESP), en el marco del fortalecimiento de las estrategias de comunicaciones en la entidad.</t>
  </si>
  <si>
    <t>SDF-033 Brindar acompañamiento profesional a la Subdirección de Disposición Final de la UAESP en el análisis, formulación y seguimiento técnico de iniciativas y proyectos vinculados a la gestión ambiental de residuos. Igualmente, apoyar la respuesta a solicitudes de información técnica requeridas por actores internos y externos, en concordancia con las competencias de la dependencia.</t>
  </si>
  <si>
    <t>SAF-065 Prestar los servicios profesionales a la Subdirección Administrativa y Financiera de la Unidad Administrativa Especial de Servicios Públicos para la gestión, seguimiento y cierre de actividades concernientes a la nómina y las situaciones administrativas de los servidores públicos de la UAESP.</t>
  </si>
  <si>
    <t>OACRI-007 Prestar servicios profesionales para producir y generar piezas gráficas y comunicativas de actividades internas y misionales de la Unidad Administrativa Especial de Servicios Públicos.</t>
  </si>
  <si>
    <t>SSF-033 Prestar servicios profesionales en análisis y contextualización histórica de documentos y archivos, con el propósito de valorar, organizar y preservar la memoria documental, contribuyendo a la investigación y divulgación de información relevante para la entidad.</t>
  </si>
  <si>
    <t>RBL-081 Implementación de un esquema operativo de atención contingente para la recolección y transporte de residuos de construcción y demolición, voluminosos, inservibles y residuos vegetales de puntos críticos y arrojos clandestinos en espacio público, y recolección, transporte y adecuada gestión de neumáticos fuera de uso del espacio público, fomentando así una cultura de respeto por el entorno y contribuyendo a la creación de zonas más limpias, seguras y agradables al servicio de la ciudadanía en el Distrito Capital.</t>
  </si>
  <si>
    <t>RBL-038 Prestar los servicios profesionales a la Subdirección de Recolección, Barrido y Limpieza en la coordinación de aspectos relacionados con la ciudadanía, entidades públicas y privadas y así como grupos de interés y prestar acompañamiento en los proyectos asociados al servicio público de aseo y demás actividades a cargo de la Dependencia.</t>
  </si>
  <si>
    <t>SSF-038 Prestar servicios de apoyo a la gestión en actividades administrativas y operativas a la Subdirección de Servicios Funerarios y Alumbrado Público de la Unidad Administrativa Especial de Servicios Públicos - UAESP, con el fin de apoyar los requerimientos y gestión de la Subdirección.</t>
  </si>
  <si>
    <t>OACRI-006 Prestar los servicios profesionales para elaborar contenidos, campañas educativas, informativas y de posicionamiento de la Unidad Administrativa Especial de Servicios Públicos, UAESP.</t>
  </si>
  <si>
    <t>SSF-056 Prestar los servicios de apoyo a la Subdirección de Servicios Funerarios y Alumbrado Público relacionados con temas administrativos necesarios para la operación de los cementerios del Distrito para garantizar la continuidad de la prestación de los servicios de destino final.</t>
  </si>
  <si>
    <t>SAP-041 Prestar servicios profesionales a la Unidad Administrativa Especial de Servicios Públicos - UAESP para concretar acciones en territorio con autoridades y actores sociales, que permitan mejoras significativas en la atención de requerimientos, gestionar las actividades relacionadas con los servicios y operativos locales que garanticen satisfacción del usuario con relación a las responsabilidades a cargo de la Entidad, prestando servicios profesionales a la Unidad Administrativa Especial de Servicios Públicos – UAESP, para la implementación de actividades pedagógicas que contribuyan a la mejora de la atención de requerimientos ciudadanos, para la gestión eficiente de actividades relacionadas con la Unidad que permitan incentivar la participación y satisfacción del usuario conforme a las responsabilidades asignadas a la Unidad.</t>
  </si>
  <si>
    <t>SSF-040 Prestar servicios de apoyo a la gestión en actividades administrativas y operativas a la Subdirección de Servicios Funerarios y Alumbrado Público de la Unidad Administrativa Especial de Servicios Públicos - UAESP, con el fin de apoyar los requerimientos y gestión de la Subdirección.</t>
  </si>
  <si>
    <t>SAF-024 Contratar el programa de seguros que amparen los intereses patrimoniales actuales y futuros, así como los bienes de propiedad de la Unidad Administrativa Especial de Servicios Públicos - UAESP, que estén bajo su responsabilidad y custodia y aquellos que sean adquiridos para desarrollar sus funciones, la póliza de responsabilidad civil de servidores públicos para la Unidad Administrativa Especial de Servicios Públicos - UAESP que ampare la responsabilidad por actos o hechos no dolosos ocurridos en ejercicio de sus funciones y los gastos de defensa en materia disciplinaria, penal y fiscal que deban realizar en su ejercicio y demás seguros que requiera la Entidad.</t>
  </si>
  <si>
    <t>OAP-019 Prestar servicios profesionales a la oficina asesora de planeación apoyando el desarrollo y la ejecución de actividades en línea con los planes, programas y proyectos a cargo de la dependencia.</t>
  </si>
  <si>
    <t>SDF-019 Aunar recursos humanos, técnicos, administrativos y financieros, entre la unidad Administrativa de Servicios Públicos -UAESP y la Universidad Pedagógica Nacional, para apoyar la continuidad en los programas de educación superior, tecnológica y profesional, a los habitantes de la zona de influencia del Parque de Innovación Doña Juana-PIDJ establecida en la licencia ambiental.</t>
  </si>
  <si>
    <t>SSF-036 Prestar servicios de apoyo a la gestión en actividades administrativas y operativas a la Subdirección de Servicios Funerarios y Alumbrado Público de la Unidad Administrativa Especial de Servicios Públicos - UAESP, con el fin de apoyar los requerimientos y gestión de la Subdirección.</t>
  </si>
  <si>
    <t>RBL-075 Prestar Servicios a la Subdirección de Recolección Barrido y Limpieza de la UAESP en los procesos administrativos, formulación y ejecución de planes, proyectos y programas y participar en las demás actividades a cargo de la dependencia.</t>
  </si>
  <si>
    <t>SSF-041 Prestar servicios de apoyo a la gestión en actividades administrativas y operativas a la Subdirección de Servicios Funerarios y Alumbrado Público de la Unidad Administrativa Especial de Servicios Públicos - UAESP, con el fin de apoyar los requerimientos y gestión de la Subdirección.</t>
  </si>
  <si>
    <t>SAF-063 Prestar servicios profesionales a la Subdirección Administrativa y Financiera en el proceso de gestión documental referente a la elaboración y actualización de los instrumentos archivístico Tablas de Retención Documental y componentes MIGDA.</t>
  </si>
  <si>
    <t>SDF-037 Prestar servicios profesionales en la subdirección de Disposición final en las actividades de seguimiento a los contratos relacionados del Parque de Innovación Doña Juana y otros, en los componentes operativo, ambiental y de seguridad y salud en el trabajo; así como brindar apoyo la formulación y seguimiento a los proyectos que adelante la Subdirección de Disposición Final para el tratamiento de residuos.</t>
  </si>
  <si>
    <t>SAF-061 Servicios de operación logística integral para el desarrollo de las acciones, programas, proyectos y actividades de relaciones públicas de la Unidad Administrativa Especial de Servicios Públicos.</t>
  </si>
  <si>
    <t>SSF-060 Prestar asistencia administrativa a la Subdirección de Servicios Funerarios y Alumbrado Público, en el marco de las competencias asignadas, en lo atinente a la gestión operativa de los cementerios distritales, con el propósito de contribuir a la continuidad y adecuada prestación de los servicios de destino final en cumplimiento del plan de contingencia.</t>
  </si>
  <si>
    <t>RBL-077 Prestar los servicios profesionales a la Subdirección de Recolección, Barrido y Limpieza de la Unidad Administrativa Especial de Servicios Públicos, brindando el acompañamiento técnico requerido para el desarrollo de los diferentes programas y proyectos a cargo de esta Subdirección.</t>
  </si>
  <si>
    <t>RBL-001 Prestar servicios profesionales de asesoría especializada para brindar asistencia jurídica a la Unidad Administrativa Especial de Servicios Públicos – UAESP en el proceso de estructuración de los documentos requeridos en los procesos contractuales a adelantarse por la Entidad relacionados para la contratación del modelo de prestación del servicio público de aseo y sus actividades complementarias, en armonización con el programa basura cero, basura cero y el Plan de Gestión de Residuos Sólidos (PGIRS) del Distrito de Bogotá.</t>
  </si>
  <si>
    <t>SA-009 Prestar servicios de apoyo a la gestión en la Subdirección de Aprovechamiento, para implementar acciones en campo encaminadas al uso adecuado de las infraestructuras destinadas a facilitar la separación de materiales por parte de la población recicladora.</t>
  </si>
  <si>
    <t>SSF-059 Prestar asistencia administrativa a la Subdirección de Servicios Funerarios y Alumbrado Público, en el marco de las competencias asignadas, en lo atinente a la gestión operativa de los cementerios distritales, con el propósito de contribuir a la continuidad y adecuada prestación de los servicios de destino final en cumplimiento del plan de contingencia.</t>
  </si>
  <si>
    <t>SSF-046 Prestar servicios de apoyo a la gestión en actividades administrativas y operativas a la Subdirección de Servicios Funerarios y Alumbrado Público de la Unidad Administrativa Especial de Servicios Públicos - UAESP, con el fin de apoyar los requerimientos y gestión de la Subdirección.</t>
  </si>
  <si>
    <t>SAF-007 Contratar el servicio de Correo urbano y nacional, correo electrónico certificado, servicio postexpress, y demás envíos postales que genere la Unidad Administrativa Especial de Servicios Públicos trasportados vía superficie terrestre.</t>
  </si>
  <si>
    <t>SSF-075 Prestar servicios de apoyo en la Subdirección de servicios funerarios y alumbrado publico. Prestando servicios de apoyo a la gestión en actividades relacionadas con el seguimiento, clasificación, organización y descripción documental, en el marco de los proyectos definidos por la Subdirección de Servicios Funerarios y Alumbrado Público de la Unidad Administrativa Especial de Servicios Públicos – UAESP</t>
  </si>
  <si>
    <t>SSF-058 Prestar el servicio de recolección, transporte, almacenamiento, tratamiento y disposición final de los residuos peligrosos generados en los cementerios propiedad del distrito en el marco del plan de contingencia implementado por la UAESP.</t>
  </si>
  <si>
    <t>SSF-062 Prestar servicios profesionales en la Subdirección de Servicios Funerarios y Alumbrado Público acompañando el proceso de administración directa de los Cementerios del Distrito, en busca de la garantía de la prestación de los servicios de destino final, en el marco de la implementación y desarrollo del Plan de Contingencia.</t>
  </si>
  <si>
    <t>SSF-064 Prestar servicios profesionales en la Subdirección de Servicios Funerarios y Alumbrado Público acompañando el proceso de administración directa de los Cementerios del Distrito, en busca de la garantía de la prestación de los servicios de destino final, en el marco de la implementación y desarrollo del Plan de Contingencia.</t>
  </si>
  <si>
    <t>SSF-050 Prestar servicios de apoyo a la gestión en actividades administrativas y operativas a la Subdirección de Servicios Funerarios y Alumbrado Público de la Unidad Administrativa Especial de Servicios Públicos - UAESP, con el fin de apoyar los requerimientos y gestión de la Subdirección.</t>
  </si>
  <si>
    <t>SSF-076 Prestar servicios de apoyo en la Subdirección de servicios funerarios y alumbrado público. Prestando servicios de apoyo a la gestión en actividades relacionadas con el seguimiento, clasificación, organización y descripción documental, en el marco de los proyectos definidos por la Subdirección de Servicios Funerarios y Alumbrado Público de la Unidad Administrativa Especial de Servicios Públicos.</t>
  </si>
  <si>
    <t>SSF-063 Prestar servicios profesionales en la Subdirección de Servicios Funerarios y Alumbrado Público acompañando el proceso de administración directa de los Cementerios del Distrito, en busca de la garantía de la prestación de los servicios de destino final, en el marco de la implementación y desarrollo del Plan de Contingencia.</t>
  </si>
  <si>
    <t>SA-040 Prestar servicios profesionales a la Subdirección de Aprovechamiento para realizar el apoyo en el acompañamiento en el proceso de los proyectos de Incentivos al Aprovechamiento y Tratamiento de residuos Sólidos (IAT).</t>
  </si>
  <si>
    <t>SA-074 Prestar servicios profesionales a la Subdirección de Aprovechamiento para apoyar las acciones en campo de acompañamiento, y sostenibilidad de la estrategia de rutas selectivas no exclusivas y las actividades a cargo de la Dependencia.</t>
  </si>
  <si>
    <t>SAF-080 Prestación de servicios profesionales para la elaboración de los planes y programas establecidos en el Sistema Integrado de Conservación - SIC y elaboración de procedimientos archivísticos para la UAESP.</t>
  </si>
  <si>
    <t>SAF-79 Prestar servicios profesionales a la Subdirección Administrativa y Financiera (Gestión Documental Archivo) en lo relacionado a la elaboración y actualización de las TRD- Tablas de Retención Documental e instrumentos archivísticos PINAR, PGD, SIC y componentes del MIGDA cuando se requiera.</t>
  </si>
  <si>
    <t>SAF-078 Prestar servicios profesionales a la Subdirección Administrativa Y Financiera (Gestión Documental) en lo relacionado a la elaboración y actualización de las TRD -Tablas de Retención Documental e instrumentos archivísticos PINAR, PGD, SIC y componentes del MIGDA cuando se requiera.</t>
  </si>
  <si>
    <t>SAF-082 Contratar la prestación del servicio de vigilancia y seguridad privada de los bienes muebles e inmuebles de propiedad de la Unidad Administrativa Especial de Servicios Públicos UAESP y de los que sea legalmente responsable.</t>
  </si>
  <si>
    <t>SSF-049 Prestar servicios de apoyo a la gestión en actividades administrativas y operativas a la Subdirección de Servicios Funerarios y Alumbrado Público de la Unidad Administrativa Especial de Servicios Públicos - UAESP, con el fin de apoyar los requerimientos y gestión de la Subdirección.</t>
  </si>
  <si>
    <t>TIC-013 Renovar el licenciamiento de generación de respaldos de la información de la Unidad Administrativa Especial de Servicios Públicos -UAESP.</t>
  </si>
  <si>
    <t>SSF-044 Prestar servicios de apoyo a la gestión en actividades administrativas y operativas a la Subdirección de Servicios Funerarios y Alumbrado Público de la Unidad Administrativa Especial de Servicios Públicos - UAESP, con el fin de apoyar los requerimientos y gestión de la Subdirección.</t>
  </si>
  <si>
    <t>SDF-021 Aunar recursos humanos, técnicos, administrativos y financieros, entre la Unidad Administrativa Especial de Servicios Públicos -UAESP y la Universidad Nacional Abierta y a Distancia -UNAD, para apoyar la continuidad a los programas de pregrado y/o técnico, y/o tecnológico que ofrece la UNAD, a habitantes de la zona de influencia del Parque de Innovación Doña Juana-PIDJ establecida en la Licencia Ambiental.</t>
  </si>
  <si>
    <t>SAF-004 Contratar la prestación del servicio de vigilancia y seguridad privada de los bienes muebles e inmuebles de propiedad de la Unidad Administrativa Especial de Servicios Públicos UAESP y de los que sea legalmente responsable.</t>
  </si>
  <si>
    <t>SSF-068 Adquisición de elementos de ferretería para actividades operativas y de mantenimiento de infraestructura en el marco del Plan de contingencia adelantado por la UAESP para garantizar la prestación los Servicios Funerarios en Bogotá.</t>
  </si>
  <si>
    <t>SAP-043 Prestar servicios profesionales a la Unidad Administrativa Especial de Servicios Públicos - UAESP para concretar acciones en territorio con autoridades y actores sociales, que permitan mejoras significativas en la atención de requerimientos, gestionar las actividades relacionadas con los servicios y operativos locales que garanticen satisfacción del usuario con relación a las responsabilidades a cargo de la Entidad, prestando servicios profesionales a la UAESP para adelantar las acciones requeridas para la interacción con la ciudadanía mediante la atención de requerimientos, socialización en territorio para la atención de servicios encaminadas a la satisfacción de la ciudadanía.</t>
  </si>
  <si>
    <t>SSF-078 Prestar servicios de apoyo en la Subdirección de servicios funerarios y alumbrado público, Prestando servicios de apoyo a la gestión en actividades relacionadas con el seguimiento, clasificación, organización y descripción documental, en el marco de los proyectos definidos por la Subdirección de Servicios Funerarios y Alumbrado Público de la Unidad Administrativa Especial de Servicios Públicos – UAESP.</t>
  </si>
  <si>
    <t>SSF-069 Contratar una empresa de servicios temporales para el suministro de personal en el marco del Plan de contingencia adelantado por la UAESP para garantizar la prestación de los Servicios Funerarios en Bogotá.</t>
  </si>
  <si>
    <t>SDF-020 Aunar recursos humanos, técnicos, administrativos y financieros, entre la unidad Administrativa de Servicios Públicos -UAESP y la Universidad Distrital Francisco José de Caldas, para apoyar la continuidad en los programas de educación superior, tecnológica y profesional, a los habitantes de la zona de influencia del Parque de Innovación Doña Juana PIDJ establecida en la licencia ambiental.</t>
  </si>
  <si>
    <t>AUNAR ESFUERZOS ADMINISTRATIVOS, TÉCNICOS, FINANCIEROS Y JURÍDICOS CON EL FIN DE ESTABLECER LAS CONDICIONES ESPECÍFICAS PARA LA SUSCRIPCIÓN DEL CONTRATO DE ARRENDAMIENTO EN EL MARCO DEL CONVENIO INTERADMINISTRATIVO No. 234-2025, CELEBRADO ENTRE LA UAESP Y RenoBo.  SAF-083. Servicio de arrendamiento de la sede administrativa de la Unidad Administrativa Especial de Servicios Públicos UAESP.-</t>
  </si>
  <si>
    <t>TIC-012 Adquisición de dispositivos FIREWALL y servicios relacionados, para control de la seguridad informática perimetral y administración de la seguridad informática en los dispositivos de usuario final de la Unidad Administrativa Especial de Servicios Públicos -UAESP.</t>
  </si>
  <si>
    <t>SSF-016 Prestar servicios profesionales para gestionar actividades y procesos tecnológicos en la entidad, incluyendo el desarrollo, administración y mantenimiento de sistemas de información y la gestión de bases de datos, con el fin de garantizar la operatividad, seguridad y mejora continua de las plataformas digitales.</t>
  </si>
  <si>
    <t>SAP-042 Prestar servicios profesionales a la Unidad Administrativa Especial de Servicios Públicos - UAESP para orientar acciones en territorio con autoridades y actores sociales, y así mismo realizar las labores administrativas relacionadas con el componente social que permitan mejoras significativas en la atención de requerimientos, gestionar las actividades relacionadas con los servicios y operativos locales a cargo de la Entidad</t>
  </si>
  <si>
    <t>SSF-053 Realizar el mantenimiento correctivo de los tres (3) hornos crematorios del Cementerio Distrital del Norte, así como la calibración y certificación del equipo de monitoreo de emisiones, garantizando la obtención de los permisos relacionados con emisiones atmosféricas y la operación de los hornos.”</t>
  </si>
  <si>
    <t>SA-081 Contratar los Servicios de una persona natural o jurídica para el avalúo comercial y estudio de títulos de 3 bienes inmuebles que se van a acondicionar como ECA por parte de las organizaciones de recicladores de oficio prestadoras de la actividad de aprovechamiento ECOORA, EMRS y RECIKOLPING beneficiarias del IAT 2024.</t>
  </si>
  <si>
    <t>SAF-081 Prestar los servicios para la organización, desarrollo y logística de los eventos institucionales requeridos por la entidad en cumplimiento del plan de bienestar social e incentivos, incluyendo el fortalecimiento de las actividades de seguridad y salud en el trabajo, requeridos para el personal de la Unidad.</t>
  </si>
  <si>
    <t>SDF-029 Realizar el cerramiento perimetral de los predios San Isidro y La Palmera de propiedad de la UAESP ubicados en Mochuelo Alto localidad de Ciudad Bolívar.</t>
  </si>
  <si>
    <t>SAF-016 Adquisición y recarga de extintores con el fin de contar con los elementos requeridos en caso de atención de emergencias y en cumplimiento del sistema de gestión de seguridad y salud en el trabajo.</t>
  </si>
  <si>
    <t>SAF-005 Prestar el servicio de mantenimiento preventivo y correctivo integral, con suministro de repuestos y llantas a los vehículos que integran el parque automotor de la Unidad Administrativa Especial de Servicios Públicos - UAESP.</t>
  </si>
  <si>
    <t>SAF-008 Fortalecer las capacidades y competencias del recurso humano institucional a través de las actividades a ejecutar desde el Plan Institucional de Capacitación.</t>
  </si>
  <si>
    <t>SAF-085 Prestar servicios profesionales para la elaboración, revisión, ajuste y consolidación de los inventarios documentales correspondientes a los fondos EDIS, EDIS en Liquidación, UESP y UAESP de la Unidad Administrativa Especial de Servicios Públicos – UAESP conforme a los lineamientos técnicos, normativos y archivísticos vigentes, con el fin de garantizar la adecuada organización, conservación, acceso y disposición final de los documentos que conforman estos fondos.</t>
  </si>
  <si>
    <t>SAF-086 Prestar servicios profesionales para la elaboración, revisión, ajuste y consolidación de los inventarios documentales correspondientes a los fondos EDIS, EDIS en Liquidación, UESP y UAESP de la Unidad Administrativa Especial de Servicios Públicos – UAESP conforme a los lineamientos técnicos, normativos y archivísticos vigentes, con el fin de garantizar la adecuada organización, conservación, acceso y disposición final de los documentos que conforman estos fondos.</t>
  </si>
  <si>
    <t>SDF-042 Prestar los servicios profesionales y de apoyo de la subdirección, Prestar servicios profesionales en temas financieros, tarifarios, regulatorios y de apoyo administrativo en la planeación y gestión presupuestal de la Subdirección de Disposición Final UAESP.</t>
  </si>
  <si>
    <t>SAL-043 Prestar Servicios Profesionales Especializados para la asesoría y emisión de concepto jurídico en relación con la Solicitud de Revocatoria Directa de la Resolución No. 713 del 27 de diciembre de 2024 que ordena compensaciones sobre recursos derivados del Laudo Arbitral del 11 de abril de 2023 presentada por ITAÚ FIDUCIARIA S.A.</t>
  </si>
  <si>
    <t>SAL-044 Prestar servicios profesionales brindando asesoría jurídica integral a la subdirección de asuntos legales de la UAESP especialmente en temas de contratación estatal y en derecho administrativo.</t>
  </si>
  <si>
    <t>DG-009 Prestar los servicios profesionales a la Dirección General de la Unidad Administrativa Especial de Servicios Públicos para la asesoría, acompañamiento y seguimiento a los asuntos a cargo del despacho del Director, que permita fortalecer los proyectos de la entidad y sus objetivos misionales</t>
  </si>
  <si>
    <t>SAL-045 Prestar asesoría jurídica especializada integral a la Subdirección de Asuntos Legales en temas de contratación estatal y derecho público, así como brindar transferencia de Conocimiento a las distintas áreas de la UAESP en materia contractual.</t>
  </si>
  <si>
    <t>SAL-047 Prestar servicios profesionales especializados de asesoría jurídica y regulatoria a la Unidad Administrativa Especial de Servicios Públicos – UAESP, con el fin de apoyar el fortalecimiento de su gestión institucional, contractual y normativa en materia de servicios públicos domiciliarios y actividades complementarias de su competencia.</t>
  </si>
  <si>
    <t>SDF-044 Implementación del plan de gestión social, Aunar esfuerzos humanos, técnicos, administrativos y financieros entre la Unidad Administrativa Especial de Servicios Públicos – UAESP y la Universidad Nacional Abierta y a Distancia – UNAD, para garantizar la continuidad de la oferta académica en los niveles técnico, tecnológico y profesional, dirigida a los habitantes del área de influencia del relleno sanitario ubicado al interior del Parque de Innovación Doña Juana – PIDJ, según lo descrito en la licencia ambiental y que corresponde a los periodos académicos 2026-I y 2026-I.</t>
  </si>
  <si>
    <t>RBL-085 Prestar los servicios profesionales a la Unidad Administrativa Especial de Servicios Públicos – UAESP, mediante el control de calidad y la estructuración de procesos de análisis de información estadística, geográfica, cartográfica y normativa; la revisión y proyección de documentos técnicos y regulatorios con enfoque de economía circular y Ciudad-Región; y el apoyo en la planeación, articulación y gestión integral de residuos sólidos, en cumplimiento de la normatividad vigente y los programas del PGIRS relativa a la recolección y transporte de residuos de puntos críticos y de arrojo clandestino.</t>
  </si>
  <si>
    <t>RBL-084 Prestar servicios profesionales para brindar apoyo jurídico a la Subdirección de Recolección, Barrido y Limpieza de la UAESP, en la gestión contractual y apoyo en los trámites administrativos que desde el componente normativo faciliten el desarrollo de los programas y contratos a cargo de esta subdirección relativa a la recolección y transporte de residuos de puntos críticos y de arrojo clandestino.</t>
  </si>
  <si>
    <t>SSF-085 Prestar servicios de apoyo operativo a la Subdirección de Servicios Funerarios y Alumbrado Público de la UAESP, relacionadas con el servicio público de destino final en Cementerios propiedad del Distrito Capital.</t>
  </si>
  <si>
    <t>SSF-087 Prestar servicios de apoyo operativo a la Subdirección de Servicios Funerarios y Alumbrado Público de la UAESP, relacionadas con el servicio público de destino final en Cementerios propiedad del Distrito Capital.</t>
  </si>
  <si>
    <t>RBL-096 Prestar los servicios profesionales a la Subdirección de Recolección Barrido y Limpieza de la Unidad Administrativa Especial de Servicios Públicos, mediante la proyección de documentos de carácter técnico y administrativos relacionados con la planificación del servicio de recolección y transporte de residuos de puntos críticos y arrojo clandestino, así como la implementación del Plan de Gestión Integral de Residuos Sólidos - PGIRS, en dicho programa asignados a la Subdirección.</t>
  </si>
  <si>
    <t>SSF-089 Prestar servicios de apoyo operativo a la Subdirección de Servicios Funerarios y Alumbrado Público de la UAESP, relacionadas con el servicio público de destino final en Cementerios propiedad del Distrito Capital.</t>
  </si>
  <si>
    <t>SSF-091 Prestar servicios de apoyo operativo a la Subdirección de Servicios Funerarios y Alumbrado Público de la UAESP, relacionadas con el servicio público de destino final en Cementerios propiedad del Distrito Capital.</t>
  </si>
  <si>
    <t>SAF-089 Prestación de servicios profesionales para realizar la revisión y ajuste de las Tablas de Valoración Documental – TVD de los Fondos documentales de la Unidad Administrativa Especial de Servicio Públicos de acuerdo con lo establecido en la normatividad archivística vigente y el Acuerdo 001 de 2024.</t>
  </si>
  <si>
    <t>RBL-086 Prestar los servicios profesionales a la Unidad Administrativa Especial de Servicios Públicos – UAESP, para la publicación, visualización, procesamiento, y actualización de la información geográfica y alfanumérica asociada a la gestión integral de residuos sólidos en el Distrito Capital, incluyendo la generación de productos temáticos, la documentación técnica y la consolidación de insumos para la planeación y toma de decisiones institucionales relativa a la recolección y transporte de residuos de puntos críticos y de arrojo clandestino.</t>
  </si>
  <si>
    <t>RBL-087 Prestar los servicios profesionales a la Unidad Administrativa Especial de Servicios Públicos – UAESP, para la supervisión técnica, documental y operativa del cumplimiento de los requerimientos mínimos del Sistema de Información de Aseo (SIGAB) y sus módulos asociados, incluyendo la verificación del control de calidad de los datos, la consolidación de la información, el aseguramiento de la operación durante la vigencia del contrato, y la supervisión de la entrega final de activos, documentación y respaldos tecnológicos que garanticen la continuidad del servicio de recolección y transporte de residuos de puntos críticos y de arrojo clandestino.</t>
  </si>
  <si>
    <t>SAF-090 Prestación de servicios profesionales para realizar el análisis, ajuste e identificación de valores secundarios de las Tablas de Valoración Documental (TVD) de los Fondos documentales de la Unidad Administrativa Especial de Servicios Públicos – UAESP, en cumplimiento de la normatividad archivística vigente y los lineamientos establecidos por el Acuerdo 001 de 2024.</t>
  </si>
  <si>
    <t>RBL-089 Prestar los servicios profesionales a la Subdirección de Recolección, Barrido y Limpieza, mediante el apoyo a la supervisión técnica, operativa y administrativa de las actividades relacionadas con residuos vegetales en puntos críticos y de arrojo clandestino en el distrito capital.</t>
  </si>
  <si>
    <t>SA-082 Prestar servicios profesionales a la Subdirección de Aprovechamiento para apoyar la coordinación técnica, administrativa y financiera del programa de Incentivo al Aprovechamiento y Tratamiento de Residuos Sólidos (IAT), orientado al fortalecimiento del reciclaje en ciudad de Bogotá.</t>
  </si>
  <si>
    <t>“SAF-087 Prestar servicios de apoyo a la gestión a la Subdirección Administrativa y Financiera desarrollando con responsabilidad y habilidad la conducción de los vehículos automotores de la UAESP de acuerdo a las normas de tránsito vigentes”.</t>
  </si>
  <si>
    <t>SDF-044 Implementación del plan de gestión social, Aunar recursos humanos, técnicos, administrativos y financieros, entre la unidad Administrativa de Servicios Públicos - UAESP y la Universidad Pedagógica Nacional, para apoyar la continuidad en los programas de educación superior, tecnológica y profesional, a los habitantes de la zona de influencia del Parque de Innovación Doña Juana-PIDJ establecida en la licencia ambiental.</t>
  </si>
  <si>
    <t>SDF-044 Implementación del plan de gestión social, Aunar recursos humanos, técnicos, administrativos y financieros, entre la unidad Administrativa de Servicios Públicos - UAESP y la Universidad Distrital Francisco José de Caldas, para apoyar la continuidad en los programas de educación superior, tecnológica y profesional, a los habitantes de la zona de influencia del Parque de Innovación Doña Juana PIDJ establecida en la licencia ambiental.</t>
  </si>
  <si>
    <t>RBL-092 Prestar los servicios profesionales para apoyar la supervisión de los contratos y labores relacionadas con la recolección y transporte de residuos de residuos provenientes de arrojo clandestino de la Subdirección de Recolección, Barrido y Limpieza de la Unidad Administrativa Especial de Servicios Públicos - UAESP.</t>
  </si>
  <si>
    <t>SSF-092 Prestar servicios de apoyo operativo a la Subdirección de Servicios Funerarios y Alumbrado Público de la UAESP, relacionadas con el servicio público de destino final en Cementerios propiedad del Distrito Capital.</t>
  </si>
  <si>
    <t>RBL-094 Prestar los servicios profesionales para apoyar la supervisión de los contratos y labores relacionadas con la recolección y transporte de residuos de residuos provenientes de arrojo clandestino de la Subdirección de Recolección, Barrido y Limpieza de la Unidad Administrativa Especial de Servicios Públicos - UAESP.</t>
  </si>
  <si>
    <t>Contrato Estatal suscrito entre la UAESP y AGUAS DE BOGOTÁ, cuyo objeto “RBL-100 Prestar el servicio para la Implementación y ejecución de un esquema operativo con el objeto de realizar la recolección, transporte y gestión de residuos especiales ubicados en espacio público, arrojos clandestinos y puntos críticos; lavado de áreas públicas con afectaciones sanitarias; actividades operativas, sociales, educativas y demás actividades complementarias a la limpieza urbana para la recuperación del espacio público. Valor que ampara el proceso de vigencia futuras</t>
  </si>
  <si>
    <t>SSF-113 Aunar esfuerzos entre la Unidad Administrativa Especial de Servicios Públicos - UAESP y el Instituto Distrital para la Protección de la Niñez y la Juventud - IDIPRON para realizar actividades de mantenimiento, en el marco del plan de contingencia adelantado por la UAESP, para garantizar la prestación de los Servicios Funerarios en los cementerios distritales de Bogotá.</t>
  </si>
  <si>
    <t>SDF-046 Prestar servicios profesionales a la Subdirección de Disposición Final (SDF) en las actividades de planeación, gestión, seguimiento técnico, administrativo y financiero de los procesos asociados a la dependencia.</t>
  </si>
  <si>
    <t>RBL-091 Prestar los servicios profesionales para apoyar la supervisión de los contratos y labores relacionadas con la recolección y transporte de residuos de residuos provenientes de arrojo clandestino de la Subdirección de Recolección, Barrido y Limpieza de la Unidad Administrativa Especial de Servicios Públicos - UAESP.</t>
  </si>
  <si>
    <t>“SAF-088 Prestar servicios de apoyo a la gestión a la Subdirección Administrativa y Financiera desarrollando con responsabilidad y habilidad la conducción de los vehículos automotores de la UAESP de acuerdo a las normas de tránsito vigentes”.</t>
  </si>
  <si>
    <t>OAP -024 - Brindar apoyo integral a la gestión operativa de la Oficina Asesora de Planeación de la UAESP, a través del desarrollo de actividades administrativas y logísticas, así como del acompañamiento transversal de los procesos a cargo del área, contribuyendo al fortalecimiento de su gestión y a la optimización de los procesos a cargo de la Dependencia.”</t>
  </si>
  <si>
    <t>SSF-112 Prestar los servicios profesionales en la Subdirección de Servicios Funerarios y Alumbrado Público para el acompañamiento del proceso de administración de los cementerios del distrito.</t>
  </si>
  <si>
    <t>OAP-025 Prestar servicios profesionales en la Oficina Asesora de Planeación de la UAESP, brindando apoyo de forma trasversal en el desarrollo de las actividades relacionadas con los planes, programas, proyectos, y objetivos vinculados a la gestión de la Dependencia, así como realizar el apoyo jurídico en la revisión, elaboración y seguimiento de respuestas de requerimientos tanto internos como externos, actos administrativos, contratos, convenios y demás documentos legales necesarios, relacionados con la planeación estratégica, la ejecución de proyectos, y el cumplimiento de las normas aplicables a las funciones asignadas a la dependencia.”</t>
  </si>
  <si>
    <t>SSF-098 Prestar servicios profesionales a la Subdirección de Servicios Funerarios y Alumbrado Público, brindando apoyo jurídico en la revisión, elaboración y seguimiento de actos administrativos, contratos, convenios y demás documentos legales necesarios, acompañar en los procesos legales relacionados con la planeación estratégica, la ejecución de proyectos, y el cumplimiento de las normas aplicables a las funciones asignadas a la dependencia así como prestar apoyo en la formulación, modificación y ejecución.</t>
  </si>
  <si>
    <t>SSF-111 Prestar los servicios profesionales en la Subdirección de Servicios Funerarios y Alumbrado Público para el acompañamiento del proceso de administración de los cementerios del distrito</t>
  </si>
  <si>
    <t>OACRI-022 Prestar servicios profesionales para diseñar, elaborar, producir y generar piezas gráficas y comunicativas de actividades internas y misionales de la Unidad Administrativa Especial de Servicios Públicos.</t>
  </si>
  <si>
    <t>SSF-097 Prestar servicios profesionales a la Subdirección de Servicios Funerarios y Alumbrado Público, para la ejecución y estructuración de los proyectos de infraestructura en los cementerios</t>
  </si>
  <si>
    <t>TIC-020 Renovar suscripción del licenciamiento AutoCAD para renderización y requerimientos de diseño de las áreas misionales de la Unidad Administrativa Especial de Servicios Públicos -UAESP.</t>
  </si>
  <si>
    <t>SAP-050 Prestar servicios profesionales a la Subdirección de Servicios Funerarios y Alumbrado Público, en los procesos contractuales asociados a los planes proyectos y programas de la dependencia.</t>
  </si>
  <si>
    <t>TIC-028 Adquisición de elementos para los equipos de cómputo de propiedad de la Unidad Administrativa Especial de Servicios Públicos - UAESP.</t>
  </si>
  <si>
    <t>RBL-099 Prestación de servicios profesionales para efectuar la revisión, análisis, seguimiento, monitoreo, control y evaluación del Plan de Gestión Integral de Residuos Sólidos – PGIRS, en el componente de puntos críticos y de arrojo clandestino, de conformidad con las normas, políticas y lineamientos institucionales aplicables.</t>
  </si>
  <si>
    <t>SSF-110 Prestar los servicios profesionales en la Subdirección de Servicios Funerarios y Alumbrado Público para el acompañamiento del proceso de administración de los cementerios del distrito.</t>
  </si>
  <si>
    <t>SAL-053 Prestar servicios profesionales para adelantar las actividades jurídicas y contractuales requeridas en los procesos a cargo de la subdirección, para proyectar los requerimientos, actos administrativos y/o respuestas a las solicitudes de competencia del área, de acuerdo con la normatividad vigente.</t>
  </si>
  <si>
    <t>SAL-052 Prestar servicios profesionales a la subdirección de asuntos legales para gestionar los procesos de contratación en todas sus etapas y modalidades.</t>
  </si>
  <si>
    <t>TIC-022 Renovar la suscripción del licenciamiento Adobe para la gestión requerimientos gráficos de las áreas misionales de la Unidad Administrativa Especial de Servicios Públicos -UAESP.</t>
  </si>
  <si>
    <t>RBL-101 Prestar servicios profesionales a la Subdirección de Recolección, Barrido y Limpieza de la UAESP para apoyar la supervisión en la coordinación de los diferentes componentes de las actividades pactadas según contrato interadministrativo número 457 de 2025 cuyo objeto es la implementación y ejecución de un esquema operativo para la recolección, transporte y gestión de residuos especiales ubicados en el espacio público, incluidos arrojos clandestinos y puntos críticos; el lavado de áreas públicas con afectaciones sanitarias; y el desarrollo de actividades operativas, sociales, educativas y demás acciones complementarias orientadas a la recuperación y mantenimiento de la limpieza urbana. CONTRATO CON RECURSOS DE VIGENCIAS FUTURAS.</t>
  </si>
  <si>
    <t>SDF- 056 Prestar servicios de asesoría en actividades del componente operativo del PIDJ, así como la estructuración, ejecución y seguimiento de obras a cargo de la Subdirección de Disposición final.</t>
  </si>
  <si>
    <t>SDF -055 Prestar servicios profesionales en actividades de elaboración y seguimiento de modelos financieros&lt;(&gt;,&lt;)&gt; así como en la formulación, evaluación y seguimiento y control a los proyectos asociados a la gestión de residuos sólidos y/u otros a cargo de la Subdirección de Disposición final.</t>
  </si>
  <si>
    <t>RBL-140 Prestar los servicios profesionales a la Unidad Administrativa Especial de Servicios Públicos - UAESP-, realizando la gestión presupuestal relativo a la gestión de puntos críticos y arrojo clandestino; así como, el seguimiento al cumplimiento de metas plan de desarrollo y apoyo a la gestión administrativa de esta Subdirección.</t>
  </si>
  <si>
    <t>RBL-102 Prestar servicios profesionales a la Subdirección de Recolección, Barrido y Limpieza de la UAESP para apoyar la supervisión en el componente jurídico y contractual de las actividades pactadas según contrato interadministrativo número 457 de 2025, cuyo objeto es la implementación y ejecución de un esquema operativo para la recolección, transporte y gestión de residuos especiales ubicados en el espacio público, incluidos arrojos clandestinos y puntos críticos; así como en la elaboración de informes, seguimiento de la gestión contractual y demás acciones complementarias orientadas a garantizar la correcta ejecución de la limpieza urbana y la recuperación del espacio público. CONTRATO CON RECURSOS DE VIGENCIAS FUTURAS.</t>
  </si>
  <si>
    <t>SAF-071 Contratar los servicios para realizar la toma física de inventario de bienes muebles de las sedes de la UAESP.</t>
  </si>
  <si>
    <t>RBL-134 Prestar servicios profesionales a la Subdirección de Recolección, Barrido y Limpieza de la UAESP para apoyar la supervisión en el componente operativo de las actividades pactadas según contrato interadministrativo número 457 de 2025, cuyo objeto es la implementación y ejecución de un esquema operativo para la recolección, transporte y gestión de residuos especiales ubicados en el espacio público, incluidos arrojos clandestinos y puntos críticos; así como en el seguimiento y apoyo a las labores de recolección y transporte de residuos y demás acciones complementarias orientadas a garantizar la correcta ejecución de la limpieza urbana y la recuperación del espacio público. CONTRATO CON RECURSOS DE VIGENCIAS FUTURAS.</t>
  </si>
  <si>
    <t>RBL-132 Prestar servicios profesionales a la Subdirección de Recolección, Barrido y Limpieza de la UAESP para apoyar la supervisión en el componente operativo de las actividades pactadas según contrato interadministrativo número 457 de 2025, cuyo objeto es la implementación y ejecución de un esquema operativo para la recolección, transporte y gestión de residuos especiales ubicados en el espacio público, incluidos arrojos clandestinos y puntos críticos; así como en el seguimiento y apoyo a las labores de recolección y transporte de residuos y demás acciones complementarias orientadas a garantizar la correcta ejecución de la limpieza urbana y la recuperación del espacio público. CONTRATO CON RECURSOS DE VIGENCIAS FUTURAS.</t>
  </si>
  <si>
    <t>RBL-119 Prestar servicios profesionales a la Subdirección de Recolección, Barrido y Limpieza de la UAESP para apoyar la supervisión en el componente operativo de las actividades pactadas según contrato interadministrativo número 457 de 2025, cuyo objeto es la implementación y ejecución de un esquema operativo para la recolección, transporte y gestión de residuos especiales ubicados en el espacio público, incluidos arrojos clandestinos y puntos críticos; así como en la coordinación y supervisión directa de equipos en terreno, seguimiento a la ejecución de rutas, control de frecuencias de lavado y limpieza urbana, registro de incidencias y apoyo en la correcta operación de las labores de recolección y transporte de residuos, contribuyendo a garantizar la eficiencia operativa y la recuperación integral del espacio público. CONTRATO CON RECURSOS DE VIGENCIAS FUTURAS - VALOR TOTAL $70.000.000</t>
  </si>
  <si>
    <t>RBL-131 Prestar servicios profesionales a la Subdirección de Recolección, Barrido y Limpieza de la UAESP para apoyar la supervisión en el componente operativo de las actividades pactadas según contrato interadministrativo número 457 de 2025, cuyo objeto es la implementación y ejecución de un esquema operativo para la recolección, transporte y gestión de residuos especiales ubicados en el espacio público, incluidos arrojos clandestinos y puntos críticos; así como en el seguimiento y apoyo a las labores de recolección y transporte de residuos y demás acciones complementarias orientadas a garantizar la correcta ejecución de la limpieza urbana y la recuperación del espacio público. CONTRATO CON RECURSOS DE VIGENCIAS FUTURAS - VALOR TOTAL $84.000.000</t>
  </si>
  <si>
    <t>RBL-113 Prestar servicios profesionales a la Subdirección de Recolección, Barrido y Limpieza de la UAESP para apoyar la supervisión en el componente de programación operativa de las actividades pactadas según contrato interadministrativo número 457 de 2025, cuyo objeto es la implementación y ejecución de un esquema operativo para la recolección, transporte y gestión de residuos especiales ubicados en el espacio público, incluidos arrojos clandestinos y puntos críticos; así como en la planificación, revisión de tiempos y movimientos, programación de atención de rutas y seguimiento a la correcta ejecución de las actividades, garantizando la eficiencia operativa y la recuperación del espacio público. CONTRATO CON RECURSOS DE VIGENCIAS FUTURAS.</t>
  </si>
  <si>
    <t>SAP-069 Prestar servicios profesionales en materia jurídica a la Subdirección de Servicios Funerarios y Alumbrado Público, orientados al asesoramiento, acompañamiento y apoyo técnico-legal en los asuntos de orden jurídico y contractual que se requieran para el adecuado funcionamiento, gestión, operación y fortalecimiento institucional de la Subdirección, incluyendo el soporte jurídico necesario para el desarrollo de actuaciones, trámites legales y administrativos relacionados con el cumplimiento de sus competencias misionales.</t>
  </si>
  <si>
    <t>RBL-107 Prestar servicios profesionales a la Subdirección de Recolección, Barrido y Limpieza de la UAESP para apoyar la supervisión en el componente social y de gestión comunitaria de las actividades pactadas según contrato interadministrativo número 457 de 2025, cuyo objeto es la implementación y ejecución de un esquema operativo para la recolección, transporte y gestión de residuos especiales ubicados en el espacio público, incluidos arrojos clandestinos y puntos críticos; así como en el desarrollo de acciones orientadas a la cultura ciudadana, participación comunitaria, gestión integral de residuos y demás actividades complementarias orientadas a fortalecer la correcta ejecución de la limpieza urbana y la recuperación del espacio público. CONTRATO CON RECURSOS DE VIGENCIAS FUTURAS $77.000.000.</t>
  </si>
  <si>
    <t>RBL-115 Prestar servicios profesionales a la Subdirección de Recolección, Barrido y Limpieza de la UAESP para apoyar la supervisión en el componente operativo de las actividades pactadas según contrato interadministrativo número 457 de 2025, cuyo objeto es la implementación y ejecución de un esquema operativo para la recolección, transporte y gestión de residuos especiales ubicados en el espacio público, incluidos arrojos clandestinos y puntos críticos; así como en la coordinación y supervisión directa de equipos en terreno, seguimiento a la ejecución de rutas, control de frecuencias de lavado y limpieza urbana, registro de incidencias y apoyo en la correcta operación de las labores de recolección y transporte de residuos, contribuyendo a garantizar la eficiencia operativa y la recuperación integral del espacio público. CONTRATO CON RECURSOS DE VIGENCIAS FUTURAS - VALOR TOTAL $70.000.000</t>
  </si>
  <si>
    <t>RBL-122 Prestar servicios profesionales a la Subdirección de Recolección, Barrido y Limpieza de la UAESP para apoyar la supervisión en el componente operativo de las actividades pactadas según contrato interadministrativo número 457 de 2025, cuyo objeto es la implementación y ejecución de un esquema operativo para la recolección, transporte y gestión de residuos especiales ubicados en el espacio público, incluidos arrojos clandestinos y puntos críticos; así como en el seguimiento y apoyo a las labores de recolección y transporte de residuos y demás acciones complementarias orientadas a garantizar la correcta ejecución de la limpieza urbana y la recuperación del espacio público. CONTRATO CON RECURSOS DE VIGENCIAS FUTURAS - VALOR TOTAL $84.000.000</t>
  </si>
  <si>
    <t>RBL-120 Prestar servicios profesionales a la Subdirección de Recolección, Barrido y Limpieza de la UAESP para apoyar la supervisión en el componente operativo de las actividades pactadas según contrato interadministrativo número 457 de 2025, cuyo objeto es la implementación y ejecución de un esquema operativo para la recolección, transporte y gestión de residuos especiales ubicados en el espacio público, incluidos arrojos clandestinos y puntos críticos; así como en el seguimiento y apoyo a las labores de recolección y transporte de residuos y demás acciones complementarias orientadas a garantizar la correcta ejecución de la limpieza urbana y la recuperación del espacio público. CONTRATO CON RECURSOS DE VIGENCIAS FUTURAS - VALOR TOTAL $84.000.000</t>
  </si>
  <si>
    <t>RBL-114 Prestar servicios profesionales a la Subdirección de Recolección, Barrido y Limpieza de la UAESP para apoyar la supervisión en el componente de automatización, procesamiento y análisis de información de las actividades pactadas según contrato interadministrativo número 457 de 2025, cuyo objeto es la implementación y ejecución de un esquema operativo para la recolección, transporte y gestión de residuos especiales ubicados en el espacio público, incluidos arrojos clandestinos y puntos críticos; así como en la automatización, procesamiento y análisis de información, elaboración de reportes e informes de gestión y demás acciones complementarias orientadas a fortalecer la correcta ejecución de la limpieza urbana y la recuperación del espacio público. CONTRATO CON RECURSOS DE VIGENCIAS FUTURAS - VALOR TOTAL $84.000.000</t>
  </si>
  <si>
    <t>RBL-112 Prestar servicios profesionales a la Subdirección de Recolección, Barrido y Limpieza de la UAESP para apoyar la supervisión en el componente de automatización, procesamiento y análisis de información de las actividades pactadas según contrato interadministrativo número 457 de 2025, cuyo objeto es la implementación y ejecución de un esquema operativo para la recolección, transporte y gestión de residuos especiales ubicados en el espacio público, incluidos arrojos clandestinos y puntos críticos; así como en la automatización, procesamiento y análisis de información, elaboración de reportes e informes de gestión y demás acciones complementarias orientadas a fortalecer la correcta ejecución de la limpieza urbana y la recuperación del espacio público. CONTRATO CON RECURSOS DE VIGENCIAS FUTURAS - VALOR TOTAL $84.000.000</t>
  </si>
  <si>
    <t>RBL-136 Prestar servicios profesionales a la Subdirección de Recolección, Barrido y Limpieza de la UAESP para apoyar la supervisión en el componente operativo de las actividades pactadas según contrato interadministrativo número 457 de 2025, cuyo objeto es la implementación y ejecución de un esquema operativo para la recolección, transporte y gestión de residuos especiales ubicados en el espacio público, incluidos arrojos clandestinos y puntos críticos; así como en el seguimiento y apoyo a las labores de recolección y transporte de residuos y demás acciones complementarias orientadas a garantizar la correcta ejecución de la limpieza urbana y la recuperación del espacio público. CONTRATO CON RECURSOS DE VIGENCIAS FUTURAS - VALOR TOTAL $84.000.000</t>
  </si>
  <si>
    <t>RBL-106 Prestar servicios de apoyo a la gestión a la Subdirección de Recolección, Barrido y Limpieza de la UAESP para apoyar la supervisión en el componente administrativo de las actividades pactadas según contrato interadministrativo número 457 de 2025, cuyo objeto es la implementación y ejecución de un esquema operativo para la recolección, transporte y gestión de residuos especiales ubicados en el espacio público, incluidos arrojos clandestinos y puntos críticos; así como en la consolidación y seguimiento de las PQRSD, gestión documental, elaboración de informes y demás acciones complementarias orientadas a garantizar la correcta ejecución de la limpieza urbana y la recuperación del espacio público.. CONTRATO CON RECURSOS DE VIGENCIAS FUTURAS - VALOR TOTAL $48.000.000</t>
  </si>
  <si>
    <t>RBL-138 Prestar servicios profesionales a la Subdirección de Recolección, Barrido y Limpieza de la UAESP para apoyar la supervisión en el componente operativo de las actividades pactadas según contrato interadministrativo número 457 de 2025, cuyo objeto es la implementación y ejecución de un esquema operativo para la recolección, transporte y gestión de residuos especiales ubicados en el espacio público, incluidos arrojos clandestinos y puntos críticos; así como en el seguimiento y apoyo a las labores de recolección y transporte de residuos y demás acciones complementarias orientadas a garantizar la correcta ejecución de la limpieza urbana y la recuperación del espacio público. CONTRATO CON RECURSOS DE VIGENCIAS FUTURAS - VALOR TOTAL $84.000.000</t>
  </si>
  <si>
    <t>RBL-126 Prestar servicios profesionales a la Subdirección de Recolección, Barrido y Limpieza de la UAESP para apoyar la supervisión en el componente operativo de las actividades pactadas según contrato interadministrativo número 457 de 2025, cuyo objeto es la implementación y ejecución de un esquema operativo para la recolección, transporte y gestión de residuos especiales ubicados en el espacio público, incluidos arrojos clandestinos y puntos críticos; así como en el seguimiento y apoyo a las labores de recolección y transporte de residuos y demás acciones complementarias orientadas a garantizar la correcta ejecución de la limpieza urbana y la recuperación del espacio público. CONTRATO CON RECURSOS DE VIGENCIAS FUTURAS - VALOR TOTAL $84.000.000</t>
  </si>
  <si>
    <t>RBL-139 Prestar servicios profesionales a la Subdirección de Recolección, Barrido y Limpieza de la UAESP para apoyar la supervisión en el componente operativo de las actividades pactadas según contrato interadministrativo número 457 de 2025, cuyo objeto es la implementación y ejecución de un esquema operativo para la recolección, transporte y gestión de residuos especiales ubicados en el espacio público, incluidos arrojos clandestinos y puntos críticos; así como en el seguimiento y apoyo a las labores de recolección y transporte de residuos y demás acciones complementarias orientadas a garantizar la correcta ejecución de la limpieza urbana y la recuperación del espacio público. CONTRATO CON RECURSOS DE VIGENCIAS FUTURAS - VALOR TOTAL $84.000.000</t>
  </si>
  <si>
    <t>RBL-117 Prestar servicios profesionales a la Subdirección de Recolección, Barrido y Limpieza de la UAESP para apoyar la supervisión en el componente operativo de las actividades pactadas según contrato interadministrativo número 457 de 2025, cuyo objeto es la implementación y ejecución de un esquema operativo para la recolección, transporte y gestión de residuos especiales ubicados en el espacio público, incluidos arrojos clandestinos y puntos críticos; así como en la coordinación y supervisión directa de equipos en terreno, seguimiento a la ejecución de rutas, control de frecuencias de lavado y limpieza urbana, registro de incidencias y apoyo en la correcta operación de las labores de recolección y transporte de residuos, contribuyendo a garantizar la eficiencia operativa y la recuperación integral del espacio público. CONTRATO CON RECURSOS DE VIGENCIAS FUTURAS - VALOR TOTAL $70.000.000</t>
  </si>
  <si>
    <t>RBL-124 Prestar servicios profesionales a la Subdirección de Recolección, Barrido y Limpieza de la UAESP para apoyar la supervisión en el componente operativo de las actividades pactadas según contrato interadministrativo número 457 de 2025, cuyo objeto es la implementación y ejecución de un esquema operativo para la recolección, transporte y gestión de residuos especiales ubicados en el espacio público, incluidos arrojos clandestinos y puntos críticos; así como en el seguimiento y apoyo a las labores de recolección y transporte de residuos y demás acciones complementarias orientadas a garantizar la correcta ejecución de la limpieza urbana y la recuperación del espacio público. CONTRATO CON RECURSOS DE VIGENCIAS FUTURAS - VALOR TOTAL $84.000.000</t>
  </si>
  <si>
    <t>OACRI-017 Prestar los servicios de creación, ejecución de estrategia de cultura ciudadana de la UAESP.</t>
  </si>
  <si>
    <t>RBL-129 Prestar servicios profesionales a la Subdirección de Recolección, Barrido y Limpieza de la UAESP para apoyar la supervisión en el componente operativo de las actividades pactadas según contrato interadministrativo número 457 de 2025, cuyo objeto es la implementación y ejecución de un esquema operativo para la recolección, transporte y gestión de residuos especiales ubicados en el espacio público, incluidos arrojos clandestinos y puntos críticos; así como en el seguimiento y apoyo a las labores de recolección y transporte de residuos y demás acciones complementarias orientadas a garantizar la correcta ejecución de la limpieza urbana y la recuperación del espacio público. CONTRATO CON RECURSOS DE VIGENCIAS FUTURAS - VALOR TOTAL $84.000.000</t>
  </si>
  <si>
    <t>SSF-114 Prestar servicios profesionales a la Subdirección de Servicios Funerarios y Alumbrado Público, en las actividades de análisis, estructuración, y seguimiento técnico relacionadas con la ejecución de proyectos de infraestructura en los cementerios.</t>
  </si>
  <si>
    <t>RBL-109 Prestar servicios profesionales a la Subdirección de Recolección, Barrido y Limpieza de la UAESP para apoyar la supervisión en el componente de información, análisis y consolidación de datos de las actividades pactadas según contrato interadministrativo número 457 de 2025, cuyo objeto es la implementación y ejecución de un esquema operativo para la recolección, transporte y gestión de residuos especiales ubicados en el espacio público, incluidos arrojos clandestinos y puntos críticos; así como en la recolección, procesamiento, análisis y consolidación de información, elaboración de reportes e informes de gestión y demás acciones complementarias orientadas a fortalecer la correcta ejecución de la limpieza urbana y la recuperación del espacio público. CONTRATO CON RECURSOS DE VIGENCIAS FUTURAS - VALOR TOTAL $88.000.000</t>
  </si>
  <si>
    <t>RBL-130 Prestar servicios profesionales a la Subdirección de Recolección, Barrido y Limpieza de la UAESP para apoyar la supervisión en el componente operativo de las actividades pactadas según contrato interadministrativo número 457 de 2025, cuyo objeto es la implementación y ejecución de un esquema operativo para la recolección, transporte y gestión de residuos especiales ubicados en el espacio público, incluidos arrojos clandestinos y puntos críticos; así como en el seguimiento y apoyo a las labores de recolección y transporte de residuos y demás acciones complementarias orientadas a garantizar la correcta ejecución de la limpieza urbana y la recuperación del espacio público. CONTRATO CON RECURSOS DE VIGENCIAS FUTURAS - VALOR TOTAL $84.000.000</t>
  </si>
  <si>
    <t>RBL-103 Prestar servicios profesionales a la Subdirección de Recolección, Barrido y Limpieza de la UAESP para apoyar la supervisión en el componente financiero y presupuestal de las actividades pactadas según contrato interadministrativo número 457 de 2025, cuyo objeto es la implementación y ejecución de un esquema operativo para la recolección, transporte y gestión de residuos especiales ubicados en el espacio público, incluidos arrojos clandestinos y puntos críticos; así como en la elaboración de informes, análisis, control de la ejecución contractual y demás acciones complementarias orientadas a garantizar la correcta ejecución de la limpieza urbana y la recuperación del espacio público. CONTRATO CON RECURSOS DE VIGENCIAS FUTURAS - VALOR TOTAL $84.000.000</t>
  </si>
  <si>
    <t>RBL-121 Prestar servicios profesionales a la Subdirección de Recolección, Barrido y Limpieza de la UAESP para apoyar la supervisión en el componente operativo de las actividades pactadas según contrato interadministrativo número 457 de 2025, cuyo objeto es la implementación y ejecución de un esquema operativo para la recolección, transporte y gestión de residuos especiales ubicados en el espacio público, incluidos arrojos clandestinos y puntos críticos; así como en el seguimiento y apoyo a las labores de recolección y transporte de residuos y demás acciones complementarias orientadas a garantizar la correcta ejecución de la limpieza urbana y la recuperación del espacio público. CONTRATO CON RECURSOS DE VIGENCIAS FUTURAS - VALOR TOTAL $84.000.000</t>
  </si>
  <si>
    <t>SA-094 Prestar servicios profesionales para la ejecución de actividades jurídicas orientadas al seguimiento y ejecución de los asuntos contractuales de competencia de la Subdirección de Aprovechamiento.</t>
  </si>
  <si>
    <t>SAP-051 Prestar servicios profesionales a la Subdirección de Servicios Funerarios y Alumbrado Público, para apoyo a la estructuración financiera de los planes, programas y proyectos de la dependencia.</t>
  </si>
  <si>
    <t>TIC-015 Realizar la renovación de los servicios de nube pública (créditos/horas de soporte) para la operación y gestión de la infraestructura tecnológica de la Unidad Administrativa Especial de Servicio.</t>
  </si>
  <si>
    <t>SAF-018 Adquirir prendas institucionales para el personal vinculado a la Unidad Administrativa Especial de Servicios Públicos.</t>
  </si>
  <si>
    <t>SSF-119 Prestar servicios profesionales a la Subdirección de Servicios Funerarios y Alumbrado Público para la atención, trámite y seguimiento de comunicaciones internas y externas a través de los sistemas de información y gestión documental.</t>
  </si>
  <si>
    <t>SSF-109 Prestar servicios profesionales en la Subdirección de Servicios Funerarios y Alumbrado Público para el acompañamiento del proceso de administración directa de los Cementerios del Distrito.</t>
  </si>
  <si>
    <t>RBL-123 Prestar servicios profesionales a la Subdirección de Recolección, Barrido y Limpieza de la UAESP para apoyar la supervisión en el componente operativo de las actividades pactadas de residuos especiales según contrato interadministrativo número 457 de 2025, cuyo objeto es la implementación y ejecución de un esquema operativo para la recolección, transporte y gestión de residuos especiales ubicados en el espacio público, incluidos arrojos clandestinos y puntos críticos; así como en el seguimiento y apoyo a las labores de recolección y transporte de residuos y demás acciones complementarias orientadas a garantizar la correcta ejecución de la limpieza urbana y la recuperación del espacio público. CONTRATO CON RECURSOS DE VIGENCIAS FUTURAS - VALOR TOTAL $84.000.000</t>
  </si>
  <si>
    <t>RBL-135 Prestar servicios profesionales a la Subdirección de Recolección, Barrido y Limpieza de la UAESP para apoyar la supervisión en el componente operativo de las actividades pactadas según contrato interadministrativo número 457 de 2025, cuyo objeto es la implementación y ejecución de un esquema operativo para la recolección, transporte y gestión de residuos especiales ubicados en el espacio público, incluidos arrojos clandestinos y puntos críticos; así como en el seguimiento y apoyo a las labores de recolección y transporte de residuos y demás acciones complementarias orientadas a garantizar la correcta ejecución de la limpieza urbana y la recuperación del espacio público. CONTRATO CON RECURSOS DE VIGENCIAS FUTURAS - VALOR TOTAL $84.000.000</t>
  </si>
  <si>
    <t>RBL-125 Prestar servicios profesionales a la Subdirección de Recolección, Barrido y Limpieza de la UAESP para apoyar la supervisión en el componente operativo de las actividades pactadas según contrato interadministrativo número 457 de 2025, cuyo objeto es la implementación y ejecución de un esquema operativo para la recolección, transporte y gestión de residuos especiales ubicados en el espacio público, incluidos arrojos clandestinos y puntos críticos; así como en el seguimiento y apoyo a las labores de recolección y transporte de residuos y demás acciones complementarias orientadas a garantizar la correcta ejecución de la limpieza urbana y la recuperación del espacio público. CONTRATO CON RECURSOS DE VIGENCIAS FUTURAS - VALOR TOTAL $84.000.000</t>
  </si>
  <si>
    <t>RBL-105 Prestar servicios de apoyo a la gestión a la Subdirección de Recolección, Barrido y Limpieza de la UAESP para apoyar la supervisión en el componente administrativo de las actividades pactadas según contrato interadministrativo número 457 de 2025, cuyo objeto es la implementación y ejecución de un esquema operativo para la recolección, transporte y gestión de residuos especiales ubicados en el espacio público, incluidos arrojos clandestinos y puntos críticos; así como en la consolidación y seguimiento de las PQRSD, gestión documental, elaboración de informes y demás acciones complementarias orientadas a garantizar la correcta ejecución de la limpieza urbana y la recuperación del espacio público. CONTRATO CON RECURSOS DE VIGENCIAS FUTURAS - VALOR TOTAL $48.000.000</t>
  </si>
  <si>
    <t>RBL-133 Prestar servicios profesionales a la Subdirección de Recolección, Barrido y Limpieza de la UAESP para apoyar la supervisión en el componente operativo de las actividades pactadas según contrato interadministrativo número 457 de 2025, cuyo objeto es la implementación y ejecución de un esquema operativo para la recolección, transporte y gestión de residuos especiales ubicados en el espacio público, incluidos arrojos clandestinos y puntos críticos; así como en el seguimiento y apoyo a las labores de recolección y transporte de residuos y demás acciones complementarias orientadas a garantizar la correcta ejecución de la limpieza urbana y la recuperación del espacio público. CONTRATO CON RECURSOS DE VIGENCIAS FUTURAS - VALOR TOTAL $84.000.000</t>
  </si>
  <si>
    <t>RBL-116 Prestar servicios profesionales a la Subdirección de Recolección, Barrido y Limpieza de la UAESP para apoyar la supervisión en el componente operativo de las actividades pactadas según contrato interadministrativo número 457 de 2025, cuyo objeto es la implementación y ejecución de un esquema operativo para la recolección, transporte y gestión de residuos especiales ubicados en el espacio público, incluidos arrojos clandestinos y puntos críticos; así como en la coordinación y supervisión directa de equipos en terreno, seguimiento a la ejecución de rutas, control de frecuencias de lavado y limpieza urbana, registro de incidencias y apoyo en la correcta operación de las labores de recolección y transporte de residuos, contribuyendo a garantizar la eficiencia operativa y la recuperación integral del espacio público. CONTRATO CON RECURSOS DE VIGENCIAS FUTURAS - VALOR TOTAL $70.000.000</t>
  </si>
  <si>
    <t>RBL-127 Prestar servicios profesionales a la Subdirección de Recolección, Barrido y Limpieza de la UAESP para apoyar la supervisión en el componente operativo de las actividades pactadas según contrato interadministrativo número 457 de 2025, cuyo objeto es la implementación y ejecución de un esquema operativo para la recolección, transporte y gestión de residuos especiales ubicados en el espacio público, incluidos arrojos clandestinos y puntos críticos; así como en el seguimiento y apoyo a las labores de recolección y transporte de residuos y demás acciones complementarias orientadas a garantizar la correcta ejecución de la limpieza urbana y la recuperación del espacio público. CONTRATO CON RECURSOS DE VIGENCIAS FUTURAS - VALOR TOTAL $84.000.000</t>
  </si>
  <si>
    <t>RBL-104 Prestar servicios de apoyo a la gestión a la Subdirección de Recolección, Barrido y Limpieza de la UAESP para apoyar la supervisión en el componente administrativo de las actividades pactadas según contrato interadministrativo número 457 de 2025, cuyo objeto es la implementación y ejecución de un esquema operativo para la recolección, transporte y gestión de residuos especiales ubicados en el espacio público, incluidos arrojos clandestinos y puntos críticos; así como en la consolidación y seguimiento de las PQRSD, gestión documental, elaboración de informes y demás acciones complementarias orientadas a garantizar la correcta ejecución de la limpieza urbana y la recuperación del espacio público. CONTRATO CON RECURSOS DE VIGENCIAS FUTURAS - VALOR TOTAL $48.000.000</t>
  </si>
  <si>
    <t>RBL-108 Prestar servicios profesionales a la Subdirección de Recolección, Barrido y Limpieza de la UAESP para apoyar la supervisión en el componente social y de gestión comunitaria de las actividades pactadas según contrato interadministrativo número 457 de 2025, cuyo objeto es la implementación y ejecución de un esquema operativo para la recolección, transporte y gestión de residuos especiales ubicados en el espacio público, incluidos arrojos clandestinos y puntos críticos; así como en el desarrollo de acciones orientadas a la cultura ciudadana, participación comunitaria, gestión integral de residuos y demás actividades complementarias orientadas a fortalecer la correcta ejecución de la limpieza urbana y la recuperación del espacio público. CONTRATO CON RECURSOS DE VIGENCIAS FUTURAS - VALOR TOTAL $77.000.000</t>
  </si>
  <si>
    <t>RBL-128 Prestar servicios profesionales a la Subdirección de Recolección, Barrido y Limpieza de la UAESP para apoyar la supervisión en el componente operativo de las actividades pactadas según contrato interadministrativo número 457 de 2025, cuyo objeto es la implementación y ejecución de un esquema operativo para la recolección, transporte y gestión de residuos especiales ubicados en el espacio público, incluidos arrojos clandestinos y puntos críticos; así como en el seguimiento y apoyo a las labores de recolección y transporte de residuos y demás acciones complementarias orientadas a garantizar la correcta ejecución de la limpieza urbana y la recuperación del espacio público. CONTRATO CON RECURSOS DE VIGENCIAS FUTURAS - VALOR TOTAL $84.000.000</t>
  </si>
  <si>
    <t>OACRI-018 Prestar los servicios de Comunnity Manager de la entidad, Administrar redes sociales de la UAESP.</t>
  </si>
  <si>
    <t>RBL-118 Prestar servicios profesionales a la Subdirección de Recolección, Barrido y Limpieza de la UAESP para apoyar la supervisión en el componente operativo de las actividades pactadas según contrato interadministrativo número 457 de 2025, cuyo objeto es la implementación y ejecución de un esquema operativo para la recolección, transporte y gestión de residuos especiales ubicados en el espacio público, incluidos arrojos clandestinos y puntos críticos; así como en la coordinación y supervisión directa de equipos en terreno, seguimiento a la ejecución de rutas, control de frecuencias de lavado y limpieza urbana, registro de incidencias y apoyo en la correcta operación de las labores de recolección y transporte de residuos, contribuyendo a garantizar la eficiencia operativa y la recuperación integral del espacio público. CONTRATO CON RECURSOS DE VIGENCIAS FUTURAS - VALOR TOTAL $70.000.000</t>
  </si>
  <si>
    <t>RBL-137 Prestar servicios profesionales a la Subdirección de Recolección, Barrido y Limpieza de la UAESP para apoyar la supervisión en el componente operativo de las actividades pactadas según contrato interadministrativo número 457 de 2025, cuyo objeto es la implementación y ejecución de un esquema operativo para la recolección, transporte y gestión de residuos especiales ubicados en el espacio público, incluidos arrojos clandestinos y puntos críticos; así como en el seguimiento y apoyo a las labores de recolección y transporte de residuos y demás acciones complementarias orientadas a garantizar la correcta ejecución de la limpieza urbana y la recuperación del espacio público. CONTRATO CON RECURSOS DE VIGENCIAS FUTURAS - VALOR TOTAL $84.000.000</t>
  </si>
  <si>
    <t>RBL-111 Prestar servicios profesionales a la Subdirección de Recolección, Barrido y Limpieza de la UAESP para apoyar la supervisión en el componente de Seguridad y Salud en el Trabajo (SST) de las actividades pactadas según contrato interadministrativo número 457 de 2025, cuyo objeto es la implementación y ejecución de un esquema operativo para la recolección, transporte y gestión de residuos especiales ubicados en el espacio público, incluidos arrojos clandestinos y puntos críticos; así como en la identificación de riesgos, seguimiento a las condiciones de seguridad industrial, promoción de prácticas seguras y demás acciones complementarias orientadas a fortalecer la correcta ejecución de la limpieza urbana, la recuperación del espacio público y la gestión preventiva. CONTRATO CON RECURSOS DE VIGENCIAS FUTURAS - VALOR TOTAL $68.750.000</t>
  </si>
  <si>
    <t>SAF-103. Prestar servicios profesionales para apoyar a la Subdirección Administrativa y Financiera en la implementación, actualización y ejecución de las actividades del Sistema de Seguridad y Salud en el Trabajo.</t>
  </si>
  <si>
    <t>RBL-110 Prestar servicios profesionales a la Subdirección de Recolección, Barrido y Limpieza de la UAESP para apoyar la supervisión en el componente técnico y operativo del componente mecánico de las actividades pactadas según contrato interadministrativo número 457 de 2025, cuyo objeto es la implementación y ejecución de un esquema operativo para la recolección, transporte y gestión de residuos especiales ubicados en el espacio público, incluidos arrojos clandestinos y puntos críticos; así como en el análisis, evaluación, supervisión y seguimiento de las actividades de recolección y transporte de residuos, mantenimiento de la flota vehicular y equipos asociados, y demás acciones complementarias orientadas a fortalecer la correcta ejecución de la limpieza urbana y la recuperación del espacio público. CONTRATO CON RECURSOS DE VIGENCIAS FUTURAS - VALOR TOTAL $68.750.000.</t>
  </si>
  <si>
    <t>SAF-101. Prestar servicios de apoyo a la gestión de la Subdirección Administrativa y Financiera ejecutando las diferentes actividades de seguimiento, estructuración de procesos y procedimientos que contribuyendo a la gestión logística de la UAESP.</t>
  </si>
  <si>
    <t>SAL-055 Prestar servicios profesionales a la Subdirección de Asuntos Legales dentro de las etapas precontractuales, contractuales y postcontractuales, teniendo en cuenta los requerimientos solicitados por las diferentes dependencias de la Unidad Administrativa Especial de Servicios Públicos.</t>
  </si>
  <si>
    <t>SAF-104. Prestar servicios de apoyo para el proceso contable en la realización, revisión de cuentas informes contables y demás actividades inherentes al proceso.</t>
  </si>
  <si>
    <t>SAP-063 Prestar servicios profesionales a la UAESP enfocado en territorio para la atención de PQRSD recibidas a través de los canales dispuestos por la Entidad, así como el acompañamiento técnico y en territorio relacionado con prestación del servicio de alumbrado público.</t>
  </si>
  <si>
    <t>SSF-116 Prestar servicios de apoyo a la gestión en actividades relacionadas con la organización archivística, la descripción documental y demás procesos afines, en el marco de los proyectos definidos por la Subdirección de Servicios Funerarios y Alumbrado Público de la UAESP.</t>
  </si>
  <si>
    <t>SAL- 056 Prestar los servicios profesionales de representación jurídica de la entidad en escenarios judiciales, administrativos y extrajudiciales, en apoyo a las funciones asignadas a la Subdirección de Asuntos Legales, de conformidad con los requerimientos que se presenten en el marco de sus competencias.</t>
  </si>
  <si>
    <t>SAF-102. Prestar servicios profesionales para apoyar jurídicamente en las actividades, procesos, procedimientos, seguimiento a procesos contractuales y requerimientos de la Subdirección Administrativa y Financiera de la UAESP, con el fin de fortalecer la gestión institucional.</t>
  </si>
  <si>
    <t>SAF-106 Prestar servicios profesionales apoyando a la Subdirección Administrativa y Financiera desde el punto de vista jurídico, en las actividades, procesos, procedimientos, seguimiento a procesos contractuales y requerimientos, para fortalecer la gestión institucional”.</t>
  </si>
  <si>
    <t>OACRI-024 Prestar los servicios como bachiller académico para el desarrollo, conceptualización y apoyo a la gestión de producción de piezas comunicativas visuales orientadas a la promoción de la cultura ciudadana de la UAESP.</t>
  </si>
  <si>
    <t>SA-101 Acompañamiento técnico en la aplicación del Incentivo al Tratamiento y Aprovechamiento de Residuos - IAT en el Distrito, acorde con la normatividad vigente, así como, en temas sectoriales y compromisos distritales en el marco del servicio público de aseo.</t>
  </si>
  <si>
    <t>SAL-057 Prestar servicios profesionales a la Subdirección de Asuntos Legales, orientados al acompañamiento y soporte en la gestión financiera y presupuestal, así como en la preparación, análisis, consolidación y validación de los reportes e informes que deban remitirse a las autoridades del nivel nacional y distrital, y a los distintos organismos de control, en el marco de las competencias de la Entidad.</t>
  </si>
  <si>
    <t>SA-096 Prestar servicios profesionales a la Subdirección de Aprovechamiento para la gestión y apoyo al proceso de evaluación, adjudicación y seguimiento de los proyectos de Incentivos al Aprovechamiento y Tratamiento de residuos Sólidos (IAT).</t>
  </si>
  <si>
    <t>SA-102 Acompañamiento jurídico en la aplicación del Incentivo al Tratamiento y Aprovechamiento de Residuos - IAT en el Distrito, acorde con la normatividad vigente, así como, en temas sectoriales y compromisos distritales en el marco del servicio público de aseo.</t>
  </si>
  <si>
    <t>SAF-097 Contratar la prestación del servicio de transporte terrestre automotor especial con conductor a todo costo, para la Unidad Administrativa Especial de Servicios Públicos – UAESP. CONTRATO CON RECURSOS DE VIGENCIAS FUTURAS VALOR TOTAL $550.545.000.</t>
  </si>
  <si>
    <t>SSF-077 Realizar la interventoría integral del Contrato de Concesión cuyo objeto será: “Prestar mediante la modalidad de concesión, el servicio público de destino final de cadáveres, restos y cenizas humanas y los servicios complementarios, en los cementerios de propiedad del distrito capital, incluyendo su administración, operación, mantenimiento, explotación, gestión y conservación"</t>
  </si>
  <si>
    <t>SAF-001 Adquirir por medio del Acuerdo Marco de Precios CCE-126-2023 el servicio de aseo e insumos de aseo, jardinería y cafetería para todos los bienes muebles que se encuentran en propiedad y en figura de arrendamiento a nombre de la Unidad Administrativa Especial de Servicios Públicos.</t>
  </si>
  <si>
    <t>TIC-023 Adquisición del licenciamiento ArcGis de georreferenciación para el servicio de las áreas misionales de la Unidad Administrativa Especial de Servicios Públicos.</t>
  </si>
  <si>
    <t>TIC-016 Renovar la suscripción de licencias de servicios de ofimática suit con cuentas correos, colaborativas y BI para el desarrollo de las actividades de la Unidad Administrativa Especial de Servicios Públicos - UAESP, a través la Tienda Virtual del Estado Colombiano.</t>
  </si>
  <si>
    <t>TIC-014 Contratar el servicio de equipos periféricos tipo escáner para la Unidad Administrativa Especial de Servicios Públicos- UAESP a través la Tienda Virtual del Estado Colombiano Acuerdo Marco.</t>
  </si>
  <si>
    <t>SAF-084 Adquirir a través de la TVEC - Grandes Superficies, el mobiliario y equipo de oficina requerido en las instalaciones de la nueva sede de la UAESP - (Sofá 3 Puestos modular y Juego de Sala).</t>
  </si>
  <si>
    <t>SAF-084 Adquirir a través de la TVEC - Grandes Superficies, el mobiliario y equipo de oficina requerido en las instalaciones de la nueva sede de la UAESP (mesa de centro y pantallas interactivas).</t>
  </si>
  <si>
    <t>SAF-084 Adquirir a través de la TVEC - Grandes Superficies, el mobiliario y equipo de oficina requerido en las instalaciones de la nueva sede de la UAESP (Tapete Alfombra).</t>
  </si>
  <si>
    <t>SAF-084 Adquirir a través de la TVEC - Grandes Superficies, el mobiliario y equipo de oficina requerido en las instalaciones de la nueva sede de la UAESP (Bandera).</t>
  </si>
  <si>
    <t>SAF-084 Adquirir a través de la TVEC - Grandes Superficies, el mobiliario y equipo de oficina requerido en las instalaciones de la nueva sede de la UAESP (Soporte de TV móvil con ruedas).</t>
  </si>
  <si>
    <t>SAF-069 Contratar el suministro de gasolina para los vehículos de la entidad y garantizar la prestación de los servicios de recorridos misionales de la UAESP.</t>
  </si>
  <si>
    <t>SAF-017 Suministro de Bonos personalizados para ser canjeados por dotación de vestuario y calzado para los servidores públicos de la UAESP en la vigencia 2025.</t>
  </si>
  <si>
    <t>TIC-019 Contratar el servicio de impresión para la Unidad Administrativa Especial de Servicios Públicos- UAESP a través la Tienda Virtual del Estado Colombiano Acuerdo Marco.</t>
  </si>
  <si>
    <t>SAF-093 Adquirir un electrodoméstico requerido en las instalaciones de la nueva sede de la UAESP, a través de la Tienda Virtual del Estado Colombiano-TVEC - Grandes Superficies.</t>
  </si>
  <si>
    <t>SAF-092 Adquirir por medio del "Acuerdo Marco de Precios para la Prestación del Servicio Integral de Aseo y Cafetería V", para los bienes muebles que se encuentran en propiedad y en figura de arrendamiento en las sedes a cargo de la Unidad Administrativa Especial de Servicios Públicos-UAESP.</t>
  </si>
  <si>
    <t>SAF-094 - Contratar la prestación del servicio de vigilancia y seguridad privada para la custodia y cuidado de los bienes muebles e inmuebles de propiedad de la Unidad Administrativa Especial de Servicios Públicos UAESP y de los que sea legalmente responsable.</t>
  </si>
  <si>
    <t>N/A</t>
  </si>
  <si>
    <t>https://community.secop.gov.co/Public/Tendering/OpportunityDetail/Index?noticeUID=CO1.NTC.7546944&amp;isFromPublicArea=True&amp;isModal=true&amp;asPopupView=false</t>
  </si>
  <si>
    <t>https://community.secop.gov.co/Public/Tendering/OpportunityDetail/Index?noticeUID=CO1.NTC.7557754&amp;isFromPublicArea=True&amp;isModal=true&amp;asPopupView=false</t>
  </si>
  <si>
    <t xml:space="preserve">https://community.secop.gov.co/Public/Tendering/OpportunityDetail/Index?noticeUID=CO1.NTC.7593962&amp;isFromPublicArea=True&amp;isModal=true&amp;asPopupView=false </t>
  </si>
  <si>
    <t>https://community.secop.gov.co/Public/Tendering/OpportunityDetail/Index?noticeUID=CO1.NTC.7569952&amp;isFromPublicArea=True&amp;isModal=true&amp;asPopupView=true</t>
  </si>
  <si>
    <t>https://community.secop.gov.co/Public/Tendering/OpportunityDetail/Index?noticeUID=CO1.NTC.7588057&amp;isFromPublicArea=True&amp;isModal=true&amp;asPopupView=false</t>
  </si>
  <si>
    <t>https://community.secop.gov.co/Public/Tendering/OpportunityDetail/Index?noticeUID=CO1.NTC.7588367&amp;isFromPublicArea=True&amp;isModal=true&amp;asPopupView=false</t>
  </si>
  <si>
    <t>https://community.secop.gov.co/Public/Tendering/OpportunityDetail/Index?noticeUID=CO1.NTC.7593962&amp;isFromPublicArea=True&amp;isModal=true&amp;asPopupView=false</t>
  </si>
  <si>
    <t>https://community.secop.gov.co/Public/Tendering/OpportunityDetail/Index?noticeUID=CO1.NTC.7588098&amp;isFromPublicArea=True&amp;isModal=true&amp;asPopupView=false</t>
  </si>
  <si>
    <t>https://community.secop.gov.co/Public/Tendering/OpportunityDetail/Index?noticeUID=CO1.NTC.7589163&amp;isFromPublicArea=True&amp;isModal=true&amp;asPopupView=false</t>
  </si>
  <si>
    <t>https://community.secop.gov.co/Public/Tendering/OpportunityDetail/Index?noticeUID=CO1.NTC.7588092&amp;isFromPublicArea=True&amp;isModal=true&amp;asPopupView=false</t>
  </si>
  <si>
    <t>https://community.secop.gov.co/Public/Tendering/OpportunityDetail/Index?noticeUID=CO1.NTC.7592615&amp;isFromPublicArea=True&amp;isModal=true&amp;asPopupView=false</t>
  </si>
  <si>
    <t>https://community.secop.gov.co/Public/Tendering/OpportunityDetail/Index?noticeUID=CO1.NTC.7596796&amp;isFromPublicArea=True&amp;isModal=true&amp;asPopupView=false</t>
  </si>
  <si>
    <t>https://community.secop.gov.co/Public/Tendering/OpportunityDetail/Index?noticeUID=CO1.NTC.7599180&amp;isFromPublicArea=True&amp;isModal=true&amp;asPopupView=false</t>
  </si>
  <si>
    <t>https://community.secop.gov.co/Public/Tendering/OpportunityDetail/Index?noticeUID=CO1.NTC.7599330&amp;isFromPublicArea=True&amp;isModal=true&amp;asPopupView=false</t>
  </si>
  <si>
    <t>https://community.secop.gov.co/Public/Tendering/OpportunityDetail/Index?noticeUID=CO1.NTC.7607824&amp;isFromPublicArea=True&amp;isModal=true&amp;asPopupView=false</t>
  </si>
  <si>
    <t>https://community.secop.gov.co/Public/Tendering/OpportunityDetail/Index?noticeUID=CO1.NTC.7610432&amp;isFromPublicArea=True&amp;isModal=true&amp;asPopupView=false</t>
  </si>
  <si>
    <t>https://community.secop.gov.co/Public/Tendering/OpportunityDetail/Index?noticeUID=CO1.NTC.7617948&amp;isFromPublicArea=True&amp;isModal=true&amp;asPopupView=false</t>
  </si>
  <si>
    <t>https://community.secop.gov.co/Public/Tendering/OpportunityDetail/Index?noticeUID=CO1.NTC.7676223&amp;isFromPublicArea=True&amp;isModal=true&amp;asPopupView=false</t>
  </si>
  <si>
    <t>https://community.secop.gov.co/Public/Tendering/OpportunityDetail/Index?noticeUID=CO1.NTC.7634934&amp;isFromPublicArea=True&amp;isModal=true&amp;asPopupView=false</t>
  </si>
  <si>
    <t>https://community.secop.gov.co/Public/Tendering/OpportunityDetail/Index?noticeUID=CO1.NTC.7634966&amp;isFromPublicArea=True&amp;isModal=true&amp;asPopupView=false</t>
  </si>
  <si>
    <t>https://community.secop.gov.co/Public/Tendering/OpportunityDetail/Index?noticeUID=CO1.NTC.7635328&amp;isFromPublicArea=True&amp;isModal=true&amp;asPopupView=false</t>
  </si>
  <si>
    <t>https://community.secop.gov.co/Public/Tendering/OpportunityDetail/Index?noticeUID=CO1.NTC.7635173&amp;isFromPublicArea=True&amp;isModal=true&amp;asPopupView=fals</t>
  </si>
  <si>
    <t>https://community.secop.gov.co/Public/Tendering/OpportunityDetail/Index?noticeUID=CO1.NTC.7634649&amp;isFromPublicArea=True&amp;isModal=true&amp;asPopupView=false</t>
  </si>
  <si>
    <t>https://community.secop.gov.co/Public/Tendering/OpportunityDetail/Index?noticeUID=CO1.NTC.7640360&amp;isFromPublicArea=True&amp;isModal=true&amp;asPopupView=false</t>
  </si>
  <si>
    <t>https://community.secop.gov.co/Public/Tendering/OpportunityDetail/Index?noticeUID=CO1.NTC.7651364&amp;isFromPublicArea=True&amp;isModal=true&amp;asPopupView=false</t>
  </si>
  <si>
    <t>https://community.secop.gov.co/Public/Tendering/OpportunityDetail/Index?noticeUID=CO1.NTC.7655363&amp;isFromPublicArea=True&amp;isModal=true&amp;asPopupView=false</t>
  </si>
  <si>
    <t>https://community.secop.gov.co/Public/Tendering/OpportunityDetail/Index?noticeUID=CO1.NTC.7659495&amp;isFromPublicArea=True&amp;isModal=true&amp;asPopupView=false</t>
  </si>
  <si>
    <t>https://community.secop.gov.co/Public/Tendering/OpportunityDetail/Index?noticeUID=CO1.NTC.7648564&amp;isFromPublicArea=True&amp;isModal=true&amp;asPopupView=false</t>
  </si>
  <si>
    <t>https://community.secop.gov.co/Public/Tendering/OpportunityDetail/Index?noticeUID=CO1.NTC.7655262&amp;isFromPublicArea=True&amp;isModal=true&amp;asPopupView=false</t>
  </si>
  <si>
    <t>https://community.secop.gov.co/Public/Tendering/OpportunityDetail/Index?noticeUID=CO1.NTC.7658451&amp;isFromPublicArea=True&amp;isModal=true&amp;asPopupView=false</t>
  </si>
  <si>
    <t>https://community.secop.gov.co/Public/Tendering/OpportunityDetail/Index?noticeUID=CO1.NTC.7657738&amp;isFromPublicArea=True&amp;isModal=true&amp;asPopupView=false</t>
  </si>
  <si>
    <t>https://community.secop.gov.co/Public/Tendering/OpportunityDetail/Index?noticeUID=CO1.NTC.7657855&amp;isFromPublicArea=True&amp;isModal=true&amp;asPopupView=false</t>
  </si>
  <si>
    <t>https://community.secop.gov.co/Public/Tendering/OpportunityDetail/Index?noticeUID=CO1.NTC.7665545&amp;isFromPublicArea=True&amp;isModal=true&amp;asPopupView=false</t>
  </si>
  <si>
    <t>https://community.secop.gov.co/Public/Tendering/OpportunityDetail/Index?noticeUID=CO1.NTC.7665248&amp;isFromPublicArea=True&amp;isModal=true&amp;asPopupView=false</t>
  </si>
  <si>
    <t>https://community.secop.gov.co/Public/Tendering/OpportunityDetail/Index?noticeUID=CO1.NTC.7659399&amp;isFromPublicArea=True&amp;isModal=true&amp;asPopupView=false</t>
  </si>
  <si>
    <t>https://community.secop.gov.co/Public/Tendering/OpportunityDetail/Index?noticeUID=CO1.NTC.7659802&amp;isFromPublicArea=True&amp;isModal=true&amp;asPopupView=false</t>
  </si>
  <si>
    <t>https://community.secop.gov.co/Public/Tendering/OpportunityDetail/Index?noticeUID=CO1.NTC.7684351&amp;isFromPublicArea=True&amp;isModal=true&amp;asPopupView=false</t>
  </si>
  <si>
    <t>https://community.secop.gov.co/Public/Tendering/OpportunityDetail/Index?noticeUID=CO1.NTC.7671041&amp;isFromPublicArea=True&amp;isModal=true&amp;asPopupView=false</t>
  </si>
  <si>
    <t>https://community.secop.gov.co/Public/Tendering/OpportunityDetail/Index?noticeUID=CO1.NTC.7684345&amp;isFromPublicArea=True&amp;isModal=true&amp;asPopupView=false</t>
  </si>
  <si>
    <t>https://community.secop.gov.co/Public/Tendering/OpportunityDetail/Index?noticeUID=CO1.NTC.7673860&amp;isFromPublicArea=True&amp;isModal=true&amp;asPopupView=false</t>
  </si>
  <si>
    <t>https://community.secop.gov.co/Public/Tendering/OpportunityDetail/Index?noticeUID=CO1.NTC.7680532&amp;isFromPublicArea=True&amp;isModal=true&amp;asPopupView=false</t>
  </si>
  <si>
    <t>https://community.secop.gov.co/Public/Tendering/OpportunityDetail/Index?noticeUID=CO1.NTC.7680945&amp;isFromPublicArea=True&amp;isModal=true&amp;asPopupView=false</t>
  </si>
  <si>
    <t>https://community.secop.gov.co/Public/Tendering/OpportunityDetail/Index?noticeUID=CO1.NTC.7692152&amp;isFromPublicArea=True&amp;isModal=true&amp;asPopupView=false</t>
  </si>
  <si>
    <t>https://community.secop.gov.co/Public/Tendering/OpportunityDetail/Index?noticeUID=CO1.NTC.7692062&amp;isFromPublicArea=True&amp;isModal=true&amp;asPopupView=false</t>
  </si>
  <si>
    <t>https://community.secop.gov.co/Public/Tendering/OpportunityDetail/Index?noticeUID=CO1.NTC.7692422&amp;isFromPublicArea=True&amp;isModal=true&amp;asPopupView=false</t>
  </si>
  <si>
    <t>https://community.secop.gov.co/Public/Tendering/OpportunityDetail/Index?noticeUID=CO1.NTC.7688570&amp;isFromPublicArea=True&amp;isModal=true&amp;asPopupView=false</t>
  </si>
  <si>
    <t>https://community.secop.gov.co/Public/Tendering/OpportunityDetail/Index?noticeUID=CO1.NTC.7692274&amp;isFromPublicArea=True&amp;isModal=true&amp;asPopupView=false</t>
  </si>
  <si>
    <t>https://community.secop.gov.co/Public/Tendering/OpportunityDetail/Index?noticeUID=CO1.NTC.7698030&amp;isFromPublicArea=True&amp;isModal=true&amp;asPopupView=false</t>
  </si>
  <si>
    <t>https://community.secop.gov.co/Public/Tendering/OpportunityDetail/Index?noticeUID=CO1.NTC.7698040&amp;isFromPublicArea=True&amp;isModal=true&amp;asPopupView=false</t>
  </si>
  <si>
    <t>https://community.secop.gov.co/Public/Tendering/OpportunityDetail/Index?noticeUID=CO1.NTC.7741957&amp;isFromPublicArea=True&amp;isModal=true&amp;asPopupView=false</t>
  </si>
  <si>
    <t>https://community.secop.gov.co/Public/Tendering/OpportunityDetail/Index?noticeUID=CO1.NTC.7698409&amp;isFromPublicArea=True&amp;isModal=true&amp;asPopupView=false</t>
  </si>
  <si>
    <t>https://community.secop.gov.co/Public/Tendering/OpportunityDetail/Index?noticeUID=CO1.NTC.7706465&amp;isFromPublicArea=True&amp;isModal=true&amp;asPopupView=false</t>
  </si>
  <si>
    <t>https://community.secop.gov.co/Public/Tendering/OpportunityDetail/Index?noticeUID=CO1.NTC.7710139&amp;isFromPublicArea=True&amp;isModal=true&amp;asPopupView=false</t>
  </si>
  <si>
    <t>https://community.secop.gov.co/Public/Tendering/OpportunityDetail/Index?noticeUID=CO1.NTC.7710941&amp;isFromPublicArea=True&amp;isModal=true&amp;asPopupView=false</t>
  </si>
  <si>
    <t>https://community.secop.gov.co/Public/Tendering/OpportunityDetail/Index?noticeUID=CO1.NTC.7710160&amp;isFromPublicArea=True&amp;isModal=true&amp;asPopupView=false</t>
  </si>
  <si>
    <t>https://community.secop.gov.co/Public/Tendering/OpportunityDetail/Index?noticeUID=CO1.NTC.7710999&amp;isFromPublicArea=True&amp;isModal=true&amp;asPopupView=false</t>
  </si>
  <si>
    <t>https://community.secop.gov.co/Public/Tendering/OpportunityDetail/Index?noticeUID=CO1.NTC.7725754&amp;isFromPublicArea=True&amp;isModal=true&amp;asPopupView=false</t>
  </si>
  <si>
    <t>https://community.secop.gov.co/Public/Tendering/OpportunityDetail/Index?noticeUID=CO1.NTC.7724855&amp;isFromPublicArea=True&amp;isModal=true&amp;asPopupView=false</t>
  </si>
  <si>
    <t>https://community.secop.gov.co/Public/Tendering/OpportunityDetail/Index?noticeUID=CO1.NTC.7725045&amp;isFromPublicArea=True&amp;isModal=true&amp;asPopupView=false</t>
  </si>
  <si>
    <t>https://community.secop.gov.co/Public/Tendering/OpportunityDetail/Index?noticeUID=CO1.NTC.7725127&amp;isFromPublicArea=True&amp;isModal=true&amp;asPopupView=false</t>
  </si>
  <si>
    <t>https://community.secop.gov.co/Public/Tendering/OpportunityDetail/Index?noticeUID=CO1.NTC.7725242&amp;isFromPublicArea=True&amp;isModal=true&amp;asPopupView=false</t>
  </si>
  <si>
    <t>https://community.secop.gov.co/Public/Tendering/OpportunityDetail/Index?noticeUID=CO1.NTC.7726116&amp;isFromPublicArea=True&amp;isModal=true&amp;asPopupView=false</t>
  </si>
  <si>
    <t>https://community.secop.gov.co/Public/Tendering/OpportunityDetail/Index?noticeUID=CO1.NTC.7726811&amp;isFromPublicArea=True&amp;isModal=true&amp;asPopupView=false</t>
  </si>
  <si>
    <t>https://community.secop.gov.co/Public/Tendering/OpportunityDetail/Index?noticeUID=CO1.NTC.7725796&amp;isFromPublicArea=True&amp;isModal=true&amp;asPopupView=false</t>
  </si>
  <si>
    <t>https://community.secop.gov.co/Public/Tendering/OpportunityDetail/Index?noticeUID=CO1.NTC.7726049&amp;isFromPublicArea=True&amp;isModal=true&amp;asPopupView=false</t>
  </si>
  <si>
    <t>https://community.secop.gov.co/Public/Tendering/OpportunityDetail/Index?noticeUID=CO1.NTC.7726213&amp;isFromPublicArea=True&amp;isModal=true&amp;asPopupView=false</t>
  </si>
  <si>
    <t>https://community.secop.gov.co/Public/Tendering/OpportunityDetail/Index?noticeUID=CO1.NTC.7726217&amp;isFromPublicArea=True&amp;isModal=true&amp;asPopupView=false</t>
  </si>
  <si>
    <t>https://community.secop.gov.co/Public/Tendering/OpportunityDetail/Index?noticeUID=CO1.NTC.7727555&amp;isFromPublicArea=True&amp;isModal=true&amp;asPopupView=false</t>
  </si>
  <si>
    <t>https://community.secop.gov.co/Public/Tendering/OpportunityDetail/Index?noticeUID=CO1.NTC.7728243&amp;isFromPublicArea=True&amp;isModal=true&amp;asPopupView=false</t>
  </si>
  <si>
    <t>https://community.secop.gov.co/Public/Tendering/OpportunityDetail/Index?noticeUID=CO1.NTC.7728135&amp;isFromPublicArea=True&amp;isModal=true&amp;asPopupView=false</t>
  </si>
  <si>
    <t>https://community.secop.gov.co/Public/Tendering/OpportunityDetail/Index?noticeUID=CO1.NTC.7733389&amp;isFromPublicArea=True&amp;isModal=true&amp;asPopupView=false</t>
  </si>
  <si>
    <t>https://community.secop.gov.co/Public/Tendering/OpportunityDetail/Index?noticeUID=CO1.NTC.7733905&amp;isFromPublicArea=True&amp;isModal=true&amp;asPopupView=false</t>
  </si>
  <si>
    <t>https://community.secop.gov.co/Public/Tendering/OpportunityDetail/Index?noticeUID=CO1.NTC.7741186&amp;isFromPublicArea=True&amp;isModal=true&amp;asPopupView=false</t>
  </si>
  <si>
    <t>https://community.secop.gov.co/Public/Tendering/OpportunityDetail/Index?noticeUID=CO1.NTC.7741840&amp;isFromPublicArea=True&amp;isModal=true&amp;asPopupView=false</t>
  </si>
  <si>
    <t>https://community.secop.gov.co/Public/Tendering/OpportunityDetail/Index?noticeUID=CO1.NTC.7740122&amp;isFromPublicArea=True&amp;isModal=true&amp;asPopupView=false</t>
  </si>
  <si>
    <t>https://community.secop.gov.co/Public/Tendering/OpportunityDetail/Index?noticeUID=CO1.NTC.7747325&amp;isFromPublicArea=True&amp;isModal=true&amp;asPopupView=false</t>
  </si>
  <si>
    <t>https://community.secop.gov.co/Public/Tendering/OpportunityDetail/Index?noticeUID=CO1.NTC.7753205&amp;isFromPublicArea=True&amp;isModal=true&amp;asPopupView=false</t>
  </si>
  <si>
    <t>https://community.secop.gov.co/Public/Tendering/OpportunityDetail/Index?noticeUID=CO1.NTC.7754753&amp;isFromPublicArea=True&amp;isModal=true&amp;asPopupView=false</t>
  </si>
  <si>
    <t>https://community.secop.gov.co/Public/Tendering/OpportunityDetail/Index?noticeUID=CO1.NTC.7778857&amp;isFromPublicArea=True&amp;isModal=true&amp;asPopupView=false</t>
  </si>
  <si>
    <t>https://community.secop.gov.co/Public/Tendering/OpportunityDetail/Index?noticeUID=CO1.NTC.7754583&amp;isFromPublicArea=True&amp;isModal=true&amp;asPopupView=false</t>
  </si>
  <si>
    <t>https://community.secop.gov.co/Public/Tendering/OpportunityDetail/Index?noticeUID=CO1.NTC.7756732&amp;isFromPublicArea=True&amp;isModal=true&amp;asPopupView=false</t>
  </si>
  <si>
    <t>https://community.secop.gov.co/Public/Tendering/OpportunityDetail/Index?noticeUID=CO1.NTC.7757440&amp;isFromPublicArea=True&amp;isModal=true&amp;asPopupView=false</t>
  </si>
  <si>
    <t>https://community.secop.gov.co/Public/Tendering/OpportunityDetail/Index?noticeUID=CO1.NTC.7757459&amp;isFromPublicArea=True&amp;isModal=true&amp;asPopupView=false</t>
  </si>
  <si>
    <t>https://community.secop.gov.co/Public/Tendering/OpportunityDetail/Index?noticeUID=CO1.NTC.7769495&amp;isFromPublicArea=True&amp;isModal=true&amp;asPopupView=false</t>
  </si>
  <si>
    <t>https://community.secop.gov.co/Public/Tendering/OpportunityDetail/Index?noticeUID=CO1.NTC.7762068&amp;isFromPublicArea=True&amp;isModal=true&amp;asPopupView=false</t>
  </si>
  <si>
    <t>https://community.secop.gov.co/Public/Tendering/OpportunityDetail/Index?noticeUID=CO1.NTC.7760009&amp;isFromPublicArea=True&amp;isModal=true&amp;asPopupView=false</t>
  </si>
  <si>
    <t>https://community.secop.gov.co/Public/Tendering/OpportunityDetail/Index?noticeUID=CO1.NTC.7760049&amp;isFromPublicArea=True&amp;isModal=true&amp;asPopupView=false</t>
  </si>
  <si>
    <t>https://community.secop.gov.co/Public/Tendering/OpportunityDetail/Index?noticeUID=CO1.NTC.7760155&amp;isFromPublicArea=True&amp;isModal=true&amp;asPopupView=false</t>
  </si>
  <si>
    <t>https://community.secop.gov.co/Public/Tendering/OpportunityDetail/Index?noticeUID=CO1.NTC.7760235&amp;isFromPublicArea=True&amp;isModal=true&amp;asPopupView=fals</t>
  </si>
  <si>
    <t>https://community.secop.gov.co/Public/Tendering/OpportunityDetail/Index?noticeUID=CO1.NTC.7763993&amp;isFromPublicArea=True&amp;isModal=true&amp;asPopupView=false</t>
  </si>
  <si>
    <t>https://community.secop.gov.co/Public/Tendering/OpportunityDetail/Index?noticeUID=CO1.NTC.7764319&amp;isFromPublicArea=True&amp;isModal=true&amp;asPopupView=false</t>
  </si>
  <si>
    <t>https://community.secop.gov.co/Public/Tendering/OpportunityDetail/Index?noticeUID=CO1.NTC.7767312&amp;isFromPublicArea=True&amp;isModal=true&amp;asPopupView=false</t>
  </si>
  <si>
    <t>https://community.secop.gov.co/Public/Tendering/OpportunityDetail/Index?noticeUID=CO1.NTC.7767164&amp;isFromPublicArea=True&amp;isModal=true&amp;asPopupView=false</t>
  </si>
  <si>
    <t>https://community.secop.gov.co/Public/Tendering/OpportunityDetail/Index?noticeUID=CO1.NTC.7768927&amp;isFromPublicArea=True&amp;isModal=true&amp;asPopupView=false</t>
  </si>
  <si>
    <t>https://community.secop.gov.co/Public/Tendering/OpportunityDetail/Index?noticeUID=CO1.NTC.7769333&amp;isFromPublicArea=True&amp;isModal=true&amp;asPopupView=false</t>
  </si>
  <si>
    <t>https://community.secop.gov.co/Public/Tendering/OpportunityDetail/Index?noticeUID=CO1.NTC.7776729&amp;isFromPublicArea=True&amp;isModal=true&amp;asPopupView=false</t>
  </si>
  <si>
    <t>https://community.secop.gov.co/Public/Tendering/OpportunityDetail/Index?noticeUID=CO1.NTC.7777068&amp;isFromPublicArea=True&amp;isModal=true&amp;asPopupView=fals</t>
  </si>
  <si>
    <t>https://www.secop.gov.co/CO1ContractsManagement/Tendering/ProcurementContractEdit/View?docUniqueIdentifier=CO1.PCCNTR.7608781&amp;prevCtxUrl=https%3a%2f%2fwww.secop.gov.co%3a443%2fCO1ContractsManagement%2fTendering%2fProcurementContractManagement%2fIndex&amp;prevCtxLbl=Contratos+</t>
  </si>
  <si>
    <t>https://community.secop.gov.co/Public/Tendering/OpportunityDetail/Index?noticeUID=CO1.NTC.7777393&amp;isFromPublicArea=True&amp;isModal=true&amp;asPopupView=false</t>
  </si>
  <si>
    <t>https://community.secop.gov.co/Public/Tendering/OpportunityDetail/Index?noticeUID=CO1.NTC.7781091&amp;isFromPublicArea=True&amp;isModal=true&amp;asPopupView=false</t>
  </si>
  <si>
    <t>https://community.secop.gov.co/Public/Tendering/OpportunityDetail/Index?noticeUID=CO1.NTC.7783141&amp;isFromPublicArea=True&amp;isModal=true&amp;asPopupView=false</t>
  </si>
  <si>
    <t>https://community.secop.gov.co/Public/Tendering/OpportunityDetail/Index?noticeUID=CO1.NTC.7786130&amp;isFromPublicArea=True&amp;isModal=true&amp;asPopupView=false</t>
  </si>
  <si>
    <t>https://community.secop.gov.co/Public/Tendering/OpportunityDetail/Index?noticeUID=CO1.NTC.7783038&amp;isFromPublicArea=True&amp;isModal=true&amp;asPopupView=fals</t>
  </si>
  <si>
    <t>https://community.secop.gov.co/Public/Tendering/OpportunityDetail/Index?noticeUID=CO1.NTC.7783771&amp;isFromPublicArea=True&amp;isModal=true&amp;asPopupView=false</t>
  </si>
  <si>
    <t>https://community.secop.gov.co/Public/Tendering/OpportunityDetail/Index?noticeUID=CO1.NTC.7785875&amp;isFromPublicArea=True&amp;isModal=true&amp;asPopupView=false</t>
  </si>
  <si>
    <t>https://community.secop.gov.co/Public/Tendering/OpportunityDetail/Index?noticeUID=CO1.NTC.7787990&amp;isFromPublicArea=True&amp;isModal=true&amp;asPopupView=false</t>
  </si>
  <si>
    <t>https://community.secop.gov.co/Public/Tendering/OpportunityDetail/Index?noticeUID=CO1.NTC.7788346&amp;isFromPublicArea=True&amp;isModal=true&amp;asPopupView=fals</t>
  </si>
  <si>
    <t>https://community.secop.gov.co/Public/Tendering/OpportunityDetail/Index?noticeUID=CO1.NTC.7788256&amp;isFromPublicArea=True&amp;isModal=true&amp;asPopupView=fals</t>
  </si>
  <si>
    <t>https://community.secop.gov.co/Public/Tendering/OpportunityDetail/Index?noticeUID=CO1.NTC.7786997&amp;isFromPublicArea=True&amp;isModal=true&amp;asPopupView=false</t>
  </si>
  <si>
    <t>https://community.secop.gov.co/Public/Tendering/OpportunityDetail/Index?noticeUID=CO1.NTC.7786779&amp;isFromPublicArea=True&amp;isModal=true&amp;asPopupView=fals</t>
  </si>
  <si>
    <t>https://community.secop.gov.co/Public/Tendering/OpportunityDetail/Index?noticeUID=CO1.NTC.7788719&amp;isFromPublicArea=True&amp;isModal=true&amp;asPopupView=fals</t>
  </si>
  <si>
    <t>https://community.secop.gov.co/Public/Tendering/OpportunityDetail/Index?noticeUID=CO1.NTC.7792512&amp;isFromPublicArea=True&amp;isModal=true&amp;asPopupView=fals</t>
  </si>
  <si>
    <t>https://community.secop.gov.co/Public/Tendering/OpportunityDetail/Index?noticeUID=CO1.NTC.7792335&amp;isFromPublicArea=True&amp;isModal=true&amp;asPopupView=fals</t>
  </si>
  <si>
    <t>https://community.secop.gov.co/Public/Tendering/OpportunityDetail/Index?noticeUID=CO1.NTC.7795640&amp;isFromPublicArea=True&amp;isModal=true&amp;asPopupView=false</t>
  </si>
  <si>
    <t>https://community.secop.gov.co/Public/Tendering/OpportunityDetail/Index?noticeUID=CO1.NTC.7801479&amp;isFromPublicArea=True&amp;isModal=true&amp;asPopupView=fals</t>
  </si>
  <si>
    <t>https://community.secop.gov.co/Public/Tendering/OpportunityDetail/Index?noticeUID=CO1.NTC.7805357&amp;isFromPublicArea=True&amp;isModal=true&amp;asPopupView=fals</t>
  </si>
  <si>
    <t>https://community.secop.gov.co/Public/Tendering/OpportunityDetail/Index?noticeUID=CO1.NTC.7807323&amp;isFromPublicArea=True&amp;isModal=true&amp;asPopupView=false</t>
  </si>
  <si>
    <t>https://community.secop.gov.co/Public/Tendering/OpportunityDetail/Index?noticeUID=CO1.NTC.7811918&amp;isFromPublicArea=True&amp;isModal=true&amp;asPopupView=fals</t>
  </si>
  <si>
    <t>https://community.secop.gov.co/Public/Tendering/OpportunityDetail/Index?noticeUID=CO1.NTC.7813770&amp;isFromPublicArea=True&amp;isModal=true&amp;asPopupView=fals</t>
  </si>
  <si>
    <t>https://community.secop.gov.co/Public/Tendering/OpportunityDetail/Index?noticeUID=CO1.NTC.7811338&amp;isFromPublicArea=True&amp;isModal=true&amp;asPopupView=fals</t>
  </si>
  <si>
    <t>https://community.secop.gov.co/Public/Tendering/OpportunityDetail/Index?noticeUID=CO1.NTC.7813882&amp;isFromPublicArea=True&amp;isModal=true&amp;asPopupView=false</t>
  </si>
  <si>
    <t>https://community.secop.gov.co/Public/Tendering/OpportunityDetail/Index?noticeUID=CO1.NTC.7813859&amp;isFromPublicArea=True&amp;isModal=true&amp;asPopupView=fals</t>
  </si>
  <si>
    <t>https://community.secop.gov.co/Public/Tendering/OpportunityDetail/Index?noticeUID=CO1.NTC.7823387&amp;isFromPublicArea=True&amp;isModal=true&amp;asPopupView=fals</t>
  </si>
  <si>
    <t>https://community.secop.gov.co/Public/Tendering/OpportunityDetail/Index?noticeUID=CO1.NTC.7821016&amp;isFromPublicArea=True&amp;isModal=true&amp;asPopupView=false</t>
  </si>
  <si>
    <t>https://community.secop.gov.co/Public/Tendering/OpportunityDetail/Index?noticeUID=CO1.NTC.7940720&amp;isFromPublicArea=True&amp;isModal=true&amp;asPopupView=true</t>
  </si>
  <si>
    <t>https://community.secop.gov.co/Public/Tendering/OpportunityDetail/Index?noticeUID=CO1.NTC.7749647&amp;isFromPublicArea=True&amp;isModal=true&amp;asPopupView=fals</t>
  </si>
  <si>
    <t>https://community.secop.gov.co/Public/Tendering/OpportunityDetail/Index?noticeUID=CO1.NTC.7828819&amp;isFromPublicArea=True&amp;isModal=true&amp;asPopupView=fals</t>
  </si>
  <si>
    <t>https://community.secop.gov.co/Public/Tendering/OpportunityDetail/Index?noticeUID=CO1.NTC.7824729&amp;isFromPublicArea=True&amp;isModal=true&amp;asPopupView=false</t>
  </si>
  <si>
    <t>https://community.secop.gov.co/Public/Tendering/OpportunityDetail/Index?noticeUID=CO1.NTC.7831467&amp;isFromPublicArea=True&amp;isModal=true&amp;asPopupView=fals</t>
  </si>
  <si>
    <t>https://community.secop.gov.co/Public/Tendering/OpportunityDetail/Index?noticeUID=CO1.NTC.7832581&amp;isFromPublicArea=True&amp;isModal=true&amp;asPopupView=fals</t>
  </si>
  <si>
    <t>https://community.secop.gov.co/Public/Tendering/OpportunityDetail/Index?noticeUID=CO1.NTC.7832907&amp;isFromPublicArea=True&amp;isModal=true&amp;asPopupView=fals</t>
  </si>
  <si>
    <t>https://community.secop.gov.co/Public/Tendering/OpportunityDetail/Index?noticeUID=CO1.NTC.7834076&amp;isFromPublicArea=True&amp;isModal=true&amp;asPopupView=fals</t>
  </si>
  <si>
    <t>https://community.secop.gov.co/Public/Tendering/OpportunityDetail/Index?noticeUID=CO1.NTC.7840329&amp;isFromPublicArea=True&amp;isModal=true&amp;asPopupView=false</t>
  </si>
  <si>
    <t>https://community.secop.gov.co/Public/Tendering/OpportunityDetail/Index?noticeUID=CO1.NTC.7834299&amp;isFromPublicArea=True&amp;isModal=true&amp;asPopupView=fals</t>
  </si>
  <si>
    <t>https://community.secop.gov.co/Public/Tendering/OpportunityDetail/Index?noticeUID=CO1.NTC.7837628&amp;isFromPublicArea=True&amp;isModal=true&amp;asPopupView=false</t>
  </si>
  <si>
    <t>https://community.secop.gov.co/Public/Tendering/OpportunityDetail/Index?noticeUID=CO1.NTC.7852910&amp;isFromPublicArea=True&amp;isModal=true&amp;asPopupView=fals</t>
  </si>
  <si>
    <t>https://community.secop.gov.co/Public/Tendering/OpportunityDetail/Index?noticeUID=CO1.NTC.7842350&amp;isFromPublicArea=True&amp;isModal=true&amp;asPopupView=fals</t>
  </si>
  <si>
    <t>https://community.secop.gov.co/Public/Tendering/OpportunityDetail/Index?noticeUID=CO1.NTC.7846272&amp;isFromPublicArea=True&amp;isModal=true&amp;asPopupView=fals</t>
  </si>
  <si>
    <t>https://community.secop.gov.co/Public/Tendering/OpportunityDetail/Index?noticeUID=CO1.NTC.7851416&amp;isFromPublicArea=True&amp;isModal=true&amp;asPopupView=fals</t>
  </si>
  <si>
    <t>https://community.secop.gov.co/Public/Tendering/OpportunityDetail/Index?noticeUID=CO1.NTC.7910222&amp;isFromPublicArea=True&amp;isModal=true&amp;asPopupView=false</t>
  </si>
  <si>
    <t>https://community.secop.gov.co/Public/Tendering/OpportunityDetail/Index?noticeUID=CO1.NTC.7895456&amp;isFromPublicArea=True&amp;isModal=true&amp;asPopupView=false</t>
  </si>
  <si>
    <t>https://community.secop.gov.co/Public/Tendering/OpportunityDetail/Index?noticeUID=CO1.NTC.7853508&amp;isFromPublicArea=True&amp;isModal=true&amp;asPopupView=false</t>
  </si>
  <si>
    <t>https://community.secop.gov.co/Public/Tendering/OpportunityDetail/Index?noticeUID=CO1.NTC.7860819&amp;isFromPublicArea=True&amp;isModal=true&amp;asPopupView=false</t>
  </si>
  <si>
    <t>https://community.secop.gov.co/Public/Tendering/OpportunityDetail/Index?noticeUID=CO1.NTC.7860951&amp;isFromPublicArea=True&amp;isModal=true&amp;asPopupView=false</t>
  </si>
  <si>
    <t>https://community.secop.gov.co/Public/Tendering/OpportunityDetail/Index?noticeUID=CO1.NTC.7860492&amp;isFromPublicArea=True&amp;isModal=true&amp;asPopupView=false</t>
  </si>
  <si>
    <t>https://community.secop.gov.co/Public/Tendering/OpportunityDetail/Index?noticeUID=CO1.NTC.7860553&amp;isFromPublicArea=True&amp;isModal=true&amp;asPopupView=false</t>
  </si>
  <si>
    <t>https://community.secop.gov.co/Public/Tendering/OpportunityDetail/Index?noticeUID=CO1.NTC.7908975&amp;isFromPublicArea=True&amp;isModal=true&amp;asPopupView=false</t>
  </si>
  <si>
    <t>https://community.secop.gov.co/Public/Tendering/OpportunityDetail/Index?noticeUID=CO1.NTC.7860813&amp;isFromPublicArea=True&amp;isModal=true&amp;asPopupView=false</t>
  </si>
  <si>
    <t>https://community.secop.gov.co/Public/Tendering/OpportunityDetail/Index?noticeUID=CO1.NTC.7864990&amp;isFromPublicArea=True&amp;isModal=true&amp;asPopupView=false</t>
  </si>
  <si>
    <t>https://community.secop.gov.co/Public/Tendering/OpportunityDetail/Index?noticeUID=CO1.NTC.7872098&amp;isFromPublicArea=True&amp;isModal=true&amp;asPopupView=false</t>
  </si>
  <si>
    <t>https://community.secop.gov.co/Public/Tendering/OpportunityDetail/Index?noticeUID=CO1.NTC.7874239&amp;isFromPublicArea=True&amp;isModal=true&amp;asPopupView=false</t>
  </si>
  <si>
    <t>https://community.secop.gov.co/Public/Tendering/OpportunityDetail/Index?noticeUID=CO1.NTC.7878738&amp;isFromPublicArea=True&amp;isModal=true&amp;asPopupView=false</t>
  </si>
  <si>
    <t>https://community.secop.gov.co/Public/Tendering/OpportunityDetail/Index?noticeUID=CO1.NTC.7901677&amp;isFromPublicArea=True&amp;isModal=true&amp;asPopupView=false</t>
  </si>
  <si>
    <t>https://community.secop.gov.co/Public/Tendering/OpportunityDetail/Index?noticeUID=CO1.NTC.7883429&amp;isFromPublicArea=True&amp;isModal=true&amp;asPopupView=false</t>
  </si>
  <si>
    <t>https://community.secop.gov.co/Public/Tendering/OpportunityDetail/Index?noticeUID=CO1.NTC.7891422&amp;isFromPublicArea=True&amp;isModal=true&amp;asPopupView=false</t>
  </si>
  <si>
    <t>https://community.secop.gov.co/Public/Tendering/OpportunityDetail/Index?noticeUID=CO1.NTC.7891115&amp;isFromPublicArea=True&amp;isModal=true&amp;asPopupView=false</t>
  </si>
  <si>
    <t>https://community.secop.gov.co/Public/Tendering/OpportunityDetail/Index?noticeUID=CO1.NTC.7896591&amp;isFromPublicArea=True&amp;isModal=true&amp;asPopupView=false</t>
  </si>
  <si>
    <t>https://community.secop.gov.co/Public/Tendering/OpportunityDetail/Index?noticeUID=CO1.NTC.7899865&amp;isFromPublicArea=True&amp;isModal=true&amp;asPopupView=false</t>
  </si>
  <si>
    <t>https://community.secop.gov.co/Public/Tendering/OpportunityDetail/Index?noticeUID=CO1.NTC.7900855&amp;isFromPublicArea=True&amp;isModal=true&amp;asPopupView=true</t>
  </si>
  <si>
    <t>https://community.secop.gov.co/Public/Tendering/OpportunityDetail/Index?noticeUID=CO1.NTC.9347732&amp;isFromPublicArea=True&amp;isModal=true&amp;asPopupView=true</t>
  </si>
  <si>
    <t>https://community.secop.gov.co/Public/Tendering/OpportunityDetail/Index?noticeUID=CO1.NTC.9350307&amp;isFromPublicArea=True&amp;isModal=False</t>
  </si>
  <si>
    <t>https://community.secop.gov.co/Public/Tendering/OpportunityDetail/Index?noticeUID=CO1.NTC.9350570&amp;isFromPublicArea=True&amp;isModal=true&amp;asPopupView=true</t>
  </si>
  <si>
    <t>https://community.secop.gov.co/Public/Tendering/OpportunityDetail/Index?noticeUID=CO1.NTC.9347741&amp;isFromPublicArea=True&amp;isModal=False</t>
  </si>
  <si>
    <t>https://community.secop.gov.co/Public/Tendering/OpportunityDetail/Index?noticeUID=CO1.NTC.9349821&amp;isFromPublicArea=True&amp;isModal=true&amp;asPopupView=true</t>
  </si>
  <si>
    <t>https://community.secop.gov.co/Public/Tendering/OpportunityDetail/Index?noticeUID=CO1.NTC.9350990&amp;isFromPublicArea=True&amp;isModal=true&amp;asPopupView=true</t>
  </si>
  <si>
    <t>https://community.secop.gov.co/Public/Tendering/OpportunityDetail/Index?noticeUID=CO1.NTC.9359239&amp;isFromPublicArea=True&amp;isModal=False</t>
  </si>
  <si>
    <t>https://community.secop.gov.co/Public/Tendering/OpportunityDetail/Index?noticeUID=CO1.NTC.9359120&amp;isFromPublicArea=True&amp;isModal=False</t>
  </si>
  <si>
    <t>https://community.secop.gov.co/Public/Tendering/OpportunityDetail/Index?noticeUID=CO1.NTC.9352240&amp;isFromPublicArea=True&amp;isModal=False</t>
  </si>
  <si>
    <t>https://community.secop.gov.co/Public/Tendering/OpportunityDetail/Index?noticeUID=CO1.NTC.9354033&amp;isFromPublicArea=True&amp;isModal=False</t>
  </si>
  <si>
    <t>https://community.secop.gov.co/Public/Tendering/OpportunityDetail/Index?noticeUID=CO1.NTC.9353427&amp;isFromPublicArea=True&amp;isModal=False</t>
  </si>
  <si>
    <t>https://community.secop.gov.co/Public/Tendering/OpportunityDetail/Index?noticeUID=CO1.NTC.9357062&amp;isFromPublicArea=True&amp;isModal=true&amp;asPopupView=true</t>
  </si>
  <si>
    <t>https://community.secop.gov.co/Public/Tendering/OpportunityDetail/Index?noticeUID=CO1.NTC.9313974&amp;isFromPublicArea=True&amp;isModal=true&amp;asPopupView=true</t>
  </si>
  <si>
    <t>https://community.secop.gov.co/Public/Tendering/ContractNoticePhases/View?PPI=CO1.PPI.44368112&amp;isFromPublicArea=True&amp;isModal=False</t>
  </si>
  <si>
    <t>https://community.secop.gov.co/Public/Tendering/OpportunityDetail/Index?noticeUID=CO1.NTC.9355840&amp;isFromPublicArea=True&amp;isModal=False</t>
  </si>
  <si>
    <t>https://community.secop.gov.co/Public/Tendering/OpportunityDetail/Index?noticeUID=CO1.NTC.9355085&amp;isFromPublicArea=True&amp;isModal=False</t>
  </si>
  <si>
    <t>https://community.secop.gov.co/Public/Tendering/OpportunityDetail/Index?noticeUID=CO1.NTC.9360027&amp;isFromPublicArea=True&amp;isModal=False</t>
  </si>
  <si>
    <t>https://community.secop.gov.co/Public/Tendering/OpportunityDetail/Index?noticeUID=CO1.NTC.9360777&amp;isFromPublicArea=True&amp;isModal=False</t>
  </si>
  <si>
    <t>https://community.secop.gov.co/Public/Tendering/OpportunityDetail/Index?noticeUID=CO1.NTC.9359963&amp;isFromPublicArea=True&amp;isModal=False</t>
  </si>
  <si>
    <t>https://community.secop.gov.co/Public/Tendering/OpportunityDetail/Index?noticeUID=CO1.NTC.9359656&amp;isFromPublicArea=True&amp;isModal=False</t>
  </si>
  <si>
    <t>https://community.secop.gov.co/Public/Tendering/OpportunityDetail/Index?noticeUID=CO1.NTC.9361739&amp;isFromPublicArea=True&amp;isModal=False</t>
  </si>
  <si>
    <t>https://community.secop.gov.co/Public/Tendering/OpportunityDetail/Index?noticeUID=CO1.NTC.9360014&amp;isFromPublicArea=True&amp;isModal=False</t>
  </si>
  <si>
    <t>https://community.secop.gov.co/Public/Tendering/OpportunityDetail/Index?noticeUID=CO1.NTC.9360048&amp;isFromPublicArea=True&amp;isModal=False</t>
  </si>
  <si>
    <t>https://community.secop.gov.co/Public/Tendering/ContractNoticePhases/View?PPI=CO1.PPI.44369677&amp;isFromPublicArea=True&amp;isModal=False</t>
  </si>
  <si>
    <t>https://community.secop.gov.co/Public/Tendering/ContractNoticePhases/View?PPI=CO1.PPI.44369598&amp;isFromPublicArea=True&amp;isModal=False</t>
  </si>
  <si>
    <t>https://community.secop.gov.co/Public/Tendering/ContractNoticePhases/View?PPI=CO1.PPI.44371311&amp;isFromPublicArea=True&amp;isModal=False</t>
  </si>
  <si>
    <t>https://community.secop.gov.co/Public/Tendering/ContractNoticePhases/View?PPI=CO1.PPI.44370675&amp;isFromPublicArea=True&amp;isModal=False</t>
  </si>
  <si>
    <t>https://community.secop.gov.co/Public/Tendering/ContractNoticePhases/View?PPI=CO1.PPI.44370685&amp;isFromPublicArea=True&amp;isModal=False</t>
  </si>
  <si>
    <t xml:space="preserve">https://community.secop.gov.co/Public/Tendering/ContractNoticePhases/View?PPI=CO1.PPI.43989889&amp;isFromPublicArea=True&amp;isModal=False </t>
  </si>
  <si>
    <t>https://community.secop.gov.co/Public/Tendering/ContractNoticePhases/View?PPI=CO1.PPI.43989889&amp;isFromPublicArea=True&amp;isModal=False</t>
  </si>
  <si>
    <t>https://community.secop.gov.co/Public/Tendering/ContractNoticePhases/View?PPI=CO1.PPI.43578365&amp;isFromPublicArea=True&amp;isModal=False</t>
  </si>
  <si>
    <t>https://community.secop.gov.co/Public/Tendering/OpportunityDetail/Index?noticeUID=CO1.NTC.7906595&amp;isFromPublicArea=True&amp;isModal=true&amp;asPopupView=false</t>
  </si>
  <si>
    <t>https://community.secop.gov.co/Public/Tendering/OpportunityDetail/Index?noticeUID=CO1.NTC.7909715&amp;isFromPublicArea=True&amp;isModal=true&amp;asPopupView=false</t>
  </si>
  <si>
    <t>https://community.secop.gov.co/Public/Tendering/OpportunityDetail/Index?noticeUID=CO1.NTC.7911979&amp;isFromPublicArea=True&amp;isModal=true&amp;asPopupView=false</t>
  </si>
  <si>
    <t>https://community.secop.gov.co/Public/Tendering/OpportunityDetail/Index?noticeUID=CO1.NTC.7911270&amp;isFromPublicArea=True&amp;isModal=true&amp;asPopupView=false</t>
  </si>
  <si>
    <t>https://community.secop.gov.co/Public/Tendering/OpportunityDetail/Index?noticeUID=CO1.NTC.7927875&amp;isFromPublicArea=True&amp;isModal=true&amp;asPopupView=false</t>
  </si>
  <si>
    <t>https://community.secop.gov.co/Public/Tendering/OpportunityDetail/Index?noticeUID=CO1.NTC.7919382&amp;isFromPublicArea=True&amp;isModal=true&amp;asPopupView=false</t>
  </si>
  <si>
    <t>https://community.secop.gov.co/Public/Tendering/OpportunityDetail/Index?noticeUID=CO1.NTC.7930129&amp;isFromPublicArea=True&amp;isModal=true&amp;asPopupView=true</t>
  </si>
  <si>
    <t>https://community.secop.gov.co/Public/Tendering/OpportunityDetail/Index?noticeUID=CO1.NTC.7932377&amp;isFromPublicArea=True&amp;isModal=true&amp;asPopupView=false</t>
  </si>
  <si>
    <t>https://community.secop.gov.co/Public/Tendering/OpportunityDetail/Index?noticeUID=CO1.NTC.7945189&amp;isFromPublicArea=True&amp;isModal=true&amp;asPopupView=false</t>
  </si>
  <si>
    <t>https://community.secop.gov.co/Public/Tendering/OpportunityDetail/Index?noticeUID=CO1.NTC.7939899&amp;isFromPublicArea=True&amp;isModal=true&amp;asPopupView=false</t>
  </si>
  <si>
    <t>https://community.secop.gov.co/Public/Tendering/OpportunityDetail/Index?noticeUID=CO1.NTC.7940453&amp;isFromPublicArea=True&amp;isModal=true&amp;asPopupView=false</t>
  </si>
  <si>
    <t>https://community.secop.gov.co/Public/Tendering/OpportunityDetail/Index?noticeUID=CO1.NTC.7940777&amp;isFromPublicArea=True&amp;isModal=true&amp;asPopupView=false</t>
  </si>
  <si>
    <t>https://community.secop.gov.co/Public/Tendering/OpportunityDetail/Index?noticeUID=CO1.NTC.7908306&amp;isFromPublicArea=True&amp;isModal=true&amp;asPopupView=false</t>
  </si>
  <si>
    <t>https://community.secop.gov.co/Public/Tendering/OpportunityDetail/Index?noticeUID=CO1.NTC.7954961&amp;isFromPublicArea=True&amp;isModal=true&amp;asPopupView=false</t>
  </si>
  <si>
    <t>https://community.secop.gov.co/Public/Tendering/OpportunityDetail/Index?noticeUID=CO1.NTC.7948064&amp;isFromPublicArea=True&amp;isModal=true&amp;asPopupView=false</t>
  </si>
  <si>
    <t>https://community.secop.gov.co/Public/Tendering/OpportunityDetail/Index?noticeUID=CO1.NTC.7901949&amp;isFromPublicArea=True&amp;isModal=true&amp;asPopupView=true</t>
  </si>
  <si>
    <t>https://community.secop.gov.co/Public/Tendering/OpportunityDetail/Index?noticeUID=CO1.NTC.7950906&amp;isFromPublicArea=True&amp;isModal=true&amp;asPopupView=true</t>
  </si>
  <si>
    <t>https://community.secop.gov.co/Public/Tendering/OpportunityDetail/Index?noticeUID=CO1.NTC.7955102&amp;isFromPublicArea=True&amp;isModal=true&amp;asPopupView=true</t>
  </si>
  <si>
    <t>https://community.secop.gov.co/Public/Tendering/OpportunityDetail/Index?noticeUID=CO1.NTC.7995616&amp;isFromPublicArea=True&amp;isModal=true&amp;asPopupView=true</t>
  </si>
  <si>
    <t>https://community.secop.gov.co/Public/Tendering/OpportunityDetail/Index?noticeUID=CO1.NTC.7956632&amp;isFromPublicArea=True&amp;isModal=true&amp;asPopupView=true</t>
  </si>
  <si>
    <t>https://community.secop.gov.co/Public/Tendering/OpportunityDetail/Index?noticeUID=CO1.NTC.7978008&amp;isFromPublicArea=True&amp;isModal=true&amp;asPopupView=true</t>
  </si>
  <si>
    <t>https://community.secop.gov.co/Public/Tendering/OpportunityDetail/Index?noticeUID=CO1.NTC.7967028&amp;isFromPublicArea=True&amp;isModal=true&amp;asPopupView=true</t>
  </si>
  <si>
    <t>https://community.secop.gov.co/Public/Tendering/OpportunityDetail/Index?noticeUID=CO1.NTC.7966880&amp;isFromPublicArea=True&amp;isModal=true&amp;asPopupView=true</t>
  </si>
  <si>
    <t>https://community.secop.gov.co/Public/Tendering/OpportunityDetail/Index?noticeUID=CO1.NTC.7975208&amp;isFromPublicArea=True&amp;isModal=true&amp;asPopupView=true</t>
  </si>
  <si>
    <t>https://community.secop.gov.co/Public/Tendering/OpportunityDetail/Index?noticeUID=CO1.NTC.7961987&amp;isFromPublicArea=True&amp;isModal=true&amp;asPopupView=true</t>
  </si>
  <si>
    <t>https://community.secop.gov.co/Public/Tendering/OpportunityDetail/Index?noticeUID=CO1.NTC.7977859&amp;isFromPublicArea=True&amp;isModal=true&amp;asPopupView=true</t>
  </si>
  <si>
    <t>https://community.secop.gov.co/Public/Tendering/OpportunityDetail/Index?noticeUID=CO1.NTC.7978013&amp;isFromPublicArea=True&amp;isModal=true&amp;asPopupView=true</t>
  </si>
  <si>
    <t>https://community.secop.gov.co/Public/Tendering/OpportunityDetail/Index?noticeUID=CO1.NTC.7987154&amp;isFromPublicArea=True&amp;isModal=true&amp;asPopupView=true</t>
  </si>
  <si>
    <t>https://community.secop.gov.co/Public/Tendering/OpportunityDetail/Index?noticeUID=CO1.NTC.7989810&amp;isFromPublicArea=True&amp;isModal=true&amp;asPopupView=true</t>
  </si>
  <si>
    <t>https://community.secop.gov.co/Public/Tendering/OpportunityDetail/Index?noticeUID=CO1.NTC.8000057&amp;isFromPublicArea=True&amp;isModal=true&amp;asPopupView=true</t>
  </si>
  <si>
    <t>https://community.secop.gov.co/Public/Tendering/OpportunityDetail/Index?noticeUID=CO1.NTC.8003019&amp;isFromPublicArea=True&amp;isModal=true&amp;asPopupView=true</t>
  </si>
  <si>
    <t>https://community.secop.gov.co/Public/Tendering/OpportunityDetail/Index?noticeUID=CO1.NTC.8006495&amp;isFromPublicArea=True&amp;isModal=true&amp;asPopupView=true</t>
  </si>
  <si>
    <t>https://community.secop.gov.co/Public/Tendering/OpportunityDetail/Index?noticeUID=CO1.NTC.8033612&amp;isFromPublicArea=True&amp;isModal=true&amp;asPopupView=true</t>
  </si>
  <si>
    <t>https://community.secop.gov.co/Public/Tendering/OpportunityDetail/Index?noticeUID=CO1.NTC.8006646&amp;isFromPublicArea=True&amp;isModal=true&amp;asPopupView=true</t>
  </si>
  <si>
    <t>https://community.secop.gov.co/Public/Tendering/OpportunityDetail/Index?noticeUID=CO1.NTC.8006860&amp;isFromPublicArea=True&amp;isModal=true&amp;asPopupView=true</t>
  </si>
  <si>
    <t>https://community.secop.gov.co/Public/Tendering/OpportunityDetail/Index?noticeUID=CO1.NTC.8007606&amp;isFromPublicArea=True&amp;isModal=true&amp;asPopupView=true</t>
  </si>
  <si>
    <t>https://community.secop.gov.co/Public/Tendering/OpportunityDetail/Index?noticeUID=CO1.NTC.8007893&amp;isFromPublicArea=True&amp;isModal=true&amp;asPopupView=true</t>
  </si>
  <si>
    <t>https://community.secop.gov.co/Public/Tendering/OpportunityDetail/Index?noticeUID=CO1.NTC.8009709&amp;isFromPublicArea=True&amp;isModal=true&amp;asPopupView=true</t>
  </si>
  <si>
    <t>https://community.secop.gov.co/Public/Tendering/OpportunityDetail/Index?noticeUID=CO1.NTC.8011928&amp;isFromPublicArea=True&amp;isModal=true&amp;asPopupView=true</t>
  </si>
  <si>
    <t>https://community.secop.gov.co/Public/Tendering/OpportunityDetail/Index?noticeUID=CO1.NTC.8012407&amp;isFromPublicArea=True&amp;isModal=true&amp;asPopupView=true</t>
  </si>
  <si>
    <t>https://community.secop.gov.co/Public/Tendering/OpportunityDetail/Index?noticeUID=CO1.NTC.8012213&amp;isFromPublicArea=True&amp;isModal=true&amp;asPopupView=true</t>
  </si>
  <si>
    <t>https://community.secop.gov.co/Public/Tendering/OpportunityDetail/Index?noticeUID=CO1.NTC.8044104&amp;isFromPublicArea=True&amp;isModal=true&amp;asPopupView=true</t>
  </si>
  <si>
    <t>https://community.secop.gov.co/Public/Tendering/OpportunityDetail/Index?noticeUID=CO1.NTC.8019262&amp;isFromPublicArea=True&amp;isModal=true&amp;asPopupView=true</t>
  </si>
  <si>
    <t>https://community.secop.gov.co/Public/Tendering/OpportunityDetail/Index?noticeUID=CO1.NTC.8020092&amp;isFromPublicArea=True&amp;isModal=true&amp;asPopupView=true</t>
  </si>
  <si>
    <t>https://community.secop.gov.co/Public/Tendering/OpportunityDetail/Index?noticeUID=CO1.NTC.8020631&amp;isFromPublicArea=True&amp;isModal=true&amp;asPopupView=true</t>
  </si>
  <si>
    <t>https://community.secop.gov.co/Public/Tendering/OpportunityDetail/Index?noticeUID=CO1.NTC.8023735&amp;isFromPublicArea=True&amp;isModal=true&amp;asPopupView=true</t>
  </si>
  <si>
    <t>https://community.secop.gov.co/Public/Tendering/OpportunityDetail/Index?noticeUID=CO1.NTC.8021913&amp;isFromPublicArea=True&amp;isModal=true&amp;asPopupView=true</t>
  </si>
  <si>
    <t>https://community.secop.gov.co/Public/Tendering/OpportunityDetail/Index?noticeUID=CO1.NTC.8021597&amp;isFromPublicArea=True&amp;isModal=true&amp;asPopupView=true</t>
  </si>
  <si>
    <t>https://community.secop.gov.co/Public/Tendering/OpportunityDetail/Index?noticeUID=CO1.NTC.8027820&amp;isFromPublicArea=True&amp;isModal=true&amp;asPopupView=true</t>
  </si>
  <si>
    <t>https://community.secop.gov.co/Public/Tendering/OpportunityDetail/Index?noticeUID=CO1.NTC.8028226&amp;isFromPublicArea=True&amp;isModal=true&amp;asPopupView=true</t>
  </si>
  <si>
    <t>https://community.secop.gov.co/Public/Tendering/OpportunityDetail/Index?noticeUID=CO1.NTC.8029853&amp;isFromPublicArea=True&amp;isModal=true&amp;asPopupView=true</t>
  </si>
  <si>
    <t>https://community.secop.gov.co/Public/Tendering/OpportunityDetail/Index?noticeUID=CO1.NTC.8034422&amp;isFromPublicArea=True&amp;isModal=true&amp;asPopupView=true</t>
  </si>
  <si>
    <t>https://community.secop.gov.co/Public/Tendering/OpportunityDetail/Index?noticeUID=CO1.NTC.8034425&amp;isFromPublicArea=True&amp;isModal=true&amp;asPopupView=true</t>
  </si>
  <si>
    <t>https://community.secop.gov.co/Public/Tendering/OpportunityDetail/Index?noticeUID=CO1.NTC.8036863&amp;isFromPublicArea=True&amp;isModal=true&amp;asPopupView=true</t>
  </si>
  <si>
    <t>https://community.secop.gov.co/Public/Tendering/OpportunityDetail/Index?noticeUID=CO1.NTC.8036762&amp;isFromPublicArea=True&amp;isModal=true&amp;asPopupView=true</t>
  </si>
  <si>
    <t>https://community.secop.gov.co/Public/Tendering/OpportunityDetail/Index?noticeUID=CO1.NTC.8039668&amp;isFromPublicArea=True&amp;isModal=true&amp;asPopupView=true</t>
  </si>
  <si>
    <t>https://community.secop.gov.co/Public/Tendering/OpportunityDetail/Index?noticeUID=CO1.NTC.8039812&amp;isFromPublicArea=True&amp;isModal=true&amp;asPopupView=true</t>
  </si>
  <si>
    <t>https://community.secop.gov.co/Public/Tendering/OpportunityDetail/Index?noticeUID=CO1.NTC.8040092&amp;isFromPublicArea=True&amp;isModal=true&amp;asPopupView=true</t>
  </si>
  <si>
    <t>https://community.secop.gov.co/Public/Tendering/OpportunityDetail/Index?noticeUID=CO1.NTC.8039508&amp;isFromPublicArea=True&amp;isModal=true&amp;asPopupView=true</t>
  </si>
  <si>
    <t>https://community.secop.gov.co/Public/Tendering/OpportunityDetail/Index?noticeUID=CO1.NTC.8051057&amp;isFromPublicArea=True&amp;isModal=true&amp;asPopupView=true</t>
  </si>
  <si>
    <t>https://community.secop.gov.co/Public/Tendering/OpportunityDetail/Index?noticeUID=CO1.NTC.8052930&amp;isFromPublicArea=True&amp;isModal=true&amp;asPopupView=true</t>
  </si>
  <si>
    <t>https://community.secop.gov.co/Public/Tendering/OpportunityDetail/Index?noticeUID=CO1.NTC.8058387&amp;isFromPublicArea=True&amp;isModal=true&amp;asPopupView=true</t>
  </si>
  <si>
    <t>https://community.secop.gov.co/Public/Tendering/OpportunityDetail/Index?noticeUID=CO1.NTC.8053792&amp;isFromPublicArea=True&amp;isModal=true&amp;asPopupView=true</t>
  </si>
  <si>
    <t>https://community.secop.gov.co/Public/Tendering/OpportunityDetail/Index?noticeUID=CO1.NTC.8053977&amp;isFromPublicArea=True&amp;isModal=true&amp;asPopupView=true</t>
  </si>
  <si>
    <t>https://community.secop.gov.co/Public/Tendering/OpportunityDetail/Index?noticeUID=CO1.NTC.8051803&amp;isFromPublicArea=True&amp;isModal=true&amp;asPopupView=true</t>
  </si>
  <si>
    <t>https://community.secop.gov.co/Public/Tendering/OpportunityDetail/Index?noticeUID=CO1.NTC.8054301&amp;isFromPublicArea=True&amp;isModal=true&amp;asPopupView=true</t>
  </si>
  <si>
    <t>https://community.secop.gov.co/Public/Tendering/OpportunityDetail/Index?noticeUID=CO1.NTC.8086965&amp;isFromPublicArea=True&amp;isModal=true&amp;asPopupView=true</t>
  </si>
  <si>
    <t>https://community.secop.gov.co/Public/Tendering/OpportunityDetail/Index?noticeUID=CO1.NTC.8051083&amp;isFromPublicArea=True&amp;isModal=true&amp;asPopupView=true</t>
  </si>
  <si>
    <t>https://community.secop.gov.co/Public/Tendering/OpportunityDetail/Index?noticeUID=CO1.NTC.8061029&amp;isFromPublicArea=True&amp;isModal=true&amp;asPopupView=true</t>
  </si>
  <si>
    <t>https://community.secop.gov.co/Public/Tendering/OpportunityDetail/Index?noticeUID=CO1.NTC.8003690&amp;isFromPublicArea=True&amp;isModal=true&amp;asPopupView=true</t>
  </si>
  <si>
    <t>https://community.secop.gov.co/Public/Tendering/OpportunityDetail/Index?noticeUID=CO1.NTC.8064011&amp;isFromPublicArea=True&amp;isModal=true&amp;asPopupView=true</t>
  </si>
  <si>
    <t>https://community.secop.gov.co/Public/Tendering/OpportunityDetail/Index?noticeUID=CO1.NTC.8064215&amp;isFromPublicArea=True&amp;isModal=true&amp;asPopupView=true</t>
  </si>
  <si>
    <t>https://community.secop.gov.co/Public/Tendering/OpportunityDetail/Index?noticeUID=CO1.NTC.8060963&amp;isFromPublicArea=True&amp;isModal=true&amp;asPopupView=true</t>
  </si>
  <si>
    <t>https://community.secop.gov.co/Public/Tendering/OpportunityDetail/Index?noticeUID=CO1.NTC.8061125&amp;isFromPublicArea=True&amp;isModal=true&amp;asPopupView=true</t>
  </si>
  <si>
    <t>https://community.secop.gov.co/Public/Tendering/OpportunityDetail/Index?noticeUID=CO1.NTC.8060817&amp;isFromPublicArea=True&amp;isModal=true&amp;asPopupView=true</t>
  </si>
  <si>
    <t>https://community.secop.gov.co/Public/Tendering/OpportunityDetail/Index?noticeUID=CO1.NTC.8064359&amp;isFromPublicArea=True&amp;isModal=true&amp;asPopupView=true</t>
  </si>
  <si>
    <t>https://community.secop.gov.co/Public/Tendering/OpportunityDetail/Index?noticeUID=CO1.NTC.8063812&amp;isFromPublicArea=True&amp;isModal=true&amp;asPopupView=true</t>
  </si>
  <si>
    <t>https://community.secop.gov.co/Public/Tendering/OpportunityDetail/Index?noticeUID=CO1.NTC.8074970&amp;isFromPublicArea=True&amp;isModal=true&amp;asPopupView=true</t>
  </si>
  <si>
    <t>https://community.secop.gov.co/Public/Tendering/OpportunityDetail/Index?noticeUID=CO1.NTC.8069709&amp;isFromPublicArea=True&amp;isModal=true&amp;asPopupView=true</t>
  </si>
  <si>
    <t>https://community.secop.gov.co/Public/Tendering/OpportunityDetail/Index?noticeUID=CO1.NTC.8075605&amp;isFromPublicArea=True&amp;isModal=true&amp;asPopupView=true</t>
  </si>
  <si>
    <t>https://community.secop.gov.co/Public/Tendering/OpportunityDetail/Index?noticeUID=CO1.NTC.8076273&amp;isFromPublicArea=True&amp;isModal=true&amp;asPopupView=true</t>
  </si>
  <si>
    <t>https://community.secop.gov.co/Public/Tendering/OpportunityDetail/Index?noticeUID=CO1.NTC.8076099&amp;isFromPublicArea=True&amp;isModal=true&amp;asPopupView=true</t>
  </si>
  <si>
    <t>https://community.secop.gov.co/Public/Tendering/OpportunityDetail/Index?noticeUID=CO1.NTC.8077680&amp;isFromPublicArea=True&amp;isModal=true&amp;asPopupView=true</t>
  </si>
  <si>
    <t>https://community.secop.gov.co/Public/Tendering/OpportunityDetail/Index?noticeUID=CO1.NTC.8079657&amp;isFromPublicArea=True&amp;isModal=true&amp;asPopupView=true</t>
  </si>
  <si>
    <t>https://community.secop.gov.co/Public/Tendering/OpportunityDetail/Index?noticeUID=CO1.NTC.8083462&amp;isFromPublicArea=True&amp;isModal=true&amp;asPopupView=true</t>
  </si>
  <si>
    <t>https://community.secop.gov.co/Public/Tendering/OpportunityDetail/Index?noticeUID=CO1.NTC.8081323&amp;isFromPublicArea=True&amp;isModal=true&amp;asPopupView=true</t>
  </si>
  <si>
    <t>https://community.secop.gov.co/Public/Tendering/OpportunityDetail/Index?noticeUID=CO1.NTC.8081325&amp;isFromPublicArea=True&amp;isModal=true&amp;asPopupView=true</t>
  </si>
  <si>
    <t>https://community.secop.gov.co/Public/Tendering/OpportunityDetail/Index?noticeUID=CO1.NTC.8081327&amp;isFromPublicArea=True&amp;isModal=true&amp;asPopupView=true</t>
  </si>
  <si>
    <t>https://community.secop.gov.co/Public/Tendering/OpportunityDetail/Index?noticeUID=CO1.NTC.8083108&amp;isFromPublicArea=True&amp;isModal=true&amp;asPopupView=true</t>
  </si>
  <si>
    <t>https://community.secop.gov.co/Public/Tendering/OpportunityDetail/Index?noticeUID=CO1.NTC.8083087&amp;isFromPublicArea=True&amp;isModal=true&amp;asPopupView=true</t>
  </si>
  <si>
    <t>https://community.secop.gov.co/Public/Tendering/OpportunityDetail/Index?noticeUID=CO1.NTC.8083707&amp;isFromPublicArea=True&amp;isModal=true&amp;asPopupView=true</t>
  </si>
  <si>
    <t>https://community.secop.gov.co/Public/Tendering/OpportunityDetail/Index?noticeUID=CO1.NTC.8084414&amp;isFromPublicArea=True&amp;isModal=true&amp;asPopupView=true</t>
  </si>
  <si>
    <t>https://community.secop.gov.co/Public/Tendering/OpportunityDetail/Index?noticeUID=CO1.NTC.8089261&amp;isFromPublicArea=True&amp;isModal=true&amp;asPopupView=true</t>
  </si>
  <si>
    <t>https://community.secop.gov.co/Public/Tendering/OpportunityDetail/Index?noticeUID=CO1.NTC.8088659&amp;isFromPublicArea=True&amp;isModal=true&amp;asPopupView=true</t>
  </si>
  <si>
    <t>https://community.secop.gov.co/Public/Tendering/OpportunityDetail/Index?noticeUID=CO1.NTC.8086103&amp;isFromPublicArea=True&amp;isModal=true&amp;asPopupView=true</t>
  </si>
  <si>
    <t>https://community.secop.gov.co/Public/Tendering/OpportunityDetail/Index?noticeUID=CO1.NTC.8087560&amp;isFromPublicArea=True&amp;isModal=true&amp;asPopupView=true</t>
  </si>
  <si>
    <t>https://community.secop.gov.co/Public/Tendering/OpportunityDetail/Index?noticeUID=CO1.NTC.8088554&amp;isFromPublicArea=True&amp;isModal=true&amp;asPopupView=true</t>
  </si>
  <si>
    <t>https://community.secop.gov.co/Public/Tendering/OpportunityDetail/Index?noticeUID=CO1.NTC.8098428&amp;isFromPublicArea=True&amp;isModal=true&amp;asPopupView=true</t>
  </si>
  <si>
    <t>https://community.secop.gov.co/Public/Tendering/OpportunityDetail/Index?noticeUID=CO1.NTC.8103291&amp;isFromPublicArea=True&amp;isModal=true&amp;asPopupView=true</t>
  </si>
  <si>
    <t>https://community.secop.gov.co/Public/Tendering/OpportunityDetail/Index?noticeUID=CO1.NTC.8091437&amp;isFromPublicArea=True&amp;isModal=true&amp;asPopupView=true</t>
  </si>
  <si>
    <t>https://community.secop.gov.co/Public/Tendering/OpportunityDetail/Index?noticeUID=CO1.NTC.8091335&amp;isFromPublicArea=True&amp;isModal=true&amp;asPopupView=true</t>
  </si>
  <si>
    <t>https://community.secop.gov.co/Public/Tendering/OpportunityDetail/Index?noticeUID=CO1.NTC.8104320&amp;isFromPublicArea=True&amp;isModal=true&amp;asPopupView=true</t>
  </si>
  <si>
    <t>https://community.secop.gov.co/Public/Tendering/OpportunityDetail/Index?noticeUID=CO1.NTC.8095424&amp;isFromPublicArea=True&amp;isModal=true&amp;asPopupView=true</t>
  </si>
  <si>
    <t>https://community.secop.gov.co/Public/Tendering/OpportunityDetail/Index?noticeUID=CO1.NTC.8095728&amp;isFromPublicArea=True&amp;isModal=true&amp;asPopupView=true</t>
  </si>
  <si>
    <t>https://community.secop.gov.co/Public/Tendering/OpportunityDetail/Index?noticeUID=CO1.NTC.8094227&amp;isFromPublicArea=True&amp;isModal=true&amp;asPopupView=true</t>
  </si>
  <si>
    <t>https://community.secop.gov.co/Public/Tendering/OpportunityDetail/Index?noticeUID=CO1.NTC.8095559&amp;isFromPublicArea=True&amp;isModal=true&amp;asPopupView=true</t>
  </si>
  <si>
    <t>https://community.secop.gov.co/Public/Tendering/OpportunityDetail/Index?noticeUID=CO1.NTC.8099822&amp;isFromPublicArea=True&amp;isModal=true&amp;asPopupView=true</t>
  </si>
  <si>
    <t>https://community.secop.gov.co/Public/Tendering/OpportunityDetail/Index?noticeUID=CO1.NTC.8097070&amp;isFromPublicArea=True&amp;isModal=true&amp;asPopupView=true</t>
  </si>
  <si>
    <t>https://community.secop.gov.co/Public/Tendering/OpportunityDetail/Index?noticeUID=CO1.NTC.8097439&amp;isFromPublicArea=True&amp;isModal=true&amp;asPopupView=true</t>
  </si>
  <si>
    <t>https://community.secop.gov.co/Public/Tendering/OpportunityDetail/Index?noticeUID=CO1.NTC.8099782&amp;isFromPublicArea=True&amp;isModal=true&amp;asPopupView=true</t>
  </si>
  <si>
    <t>https://community.secop.gov.co/Public/Tendering/OpportunityDetail/Index?noticeUID=CO1.NTC.8108002&amp;isFromPublicArea=True&amp;isModal=true&amp;asPopupView=true</t>
  </si>
  <si>
    <t>https://community.secop.gov.co/Public/Tendering/OpportunityDetail/Index?noticeUID=CO1.NTC.8109530&amp;isFromPublicArea=True&amp;isModal=true&amp;asPopupView=true</t>
  </si>
  <si>
    <t>https://community.secop.gov.co/Public/Tendering/OpportunityDetail/Index?noticeUID=CO1.NTC.8108122&amp;isFromPublicArea=True&amp;isModal=true&amp;asPopupView=true</t>
  </si>
  <si>
    <t>https://community.secop.gov.co/Public/Tendering/OpportunityDetail/Index?noticeUID=CO1.NTC.8109437&amp;isFromPublicArea=True&amp;isModal=true&amp;asPopupView=true</t>
  </si>
  <si>
    <t>https://community.secop.gov.co/Public/Tendering/OpportunityDetail/Index?noticeUID=CO1.NTC.8113202&amp;isFromPublicArea=True&amp;isModal=true&amp;asPopupView=true</t>
  </si>
  <si>
    <t>https://community.secop.gov.co/Public/Tendering/OpportunityDetail/Index?noticeUID=CO1.NTC.8115721&amp;isFromPublicArea=True&amp;isModal=true&amp;asPopupView=true</t>
  </si>
  <si>
    <t>https://community.secop.gov.co/Public/Tendering/OpportunityDetail/Index?noticeUID=CO1.NTC.8113835&amp;isFromPublicArea=True&amp;isModal=true&amp;asPopupView=true</t>
  </si>
  <si>
    <t>https://community.secop.gov.co/Public/Tendering/OpportunityDetail/Index?noticeUID=CO1.NTC.8112885&amp;isFromPublicArea=True&amp;isModal=true&amp;asPopupView=true</t>
  </si>
  <si>
    <t>https://community.secop.gov.co/Public/Tendering/OpportunityDetail/Index?noticeUID=CO1.NTC.8113758&amp;isFromPublicArea=True&amp;isModal=true&amp;asPopupView=true</t>
  </si>
  <si>
    <t>https://community.secop.gov.co/Public/Tendering/OpportunityDetail/Index?noticeUID=CO1.NTC.8113907&amp;isFromPublicArea=True&amp;isModal=true&amp;asPopupView=true</t>
  </si>
  <si>
    <t>https://community.secop.gov.co/Public/Tendering/OpportunityDetail/Index?noticeUID=CO1.NTC.8122177&amp;isFromPublicArea=True&amp;isModal=true&amp;asPopupView=true</t>
  </si>
  <si>
    <t>https://community.secop.gov.co/Public/Tendering/OpportunityDetail/Index?noticeUID=CO1.NTC.8134327&amp;isFromPublicArea=True&amp;isModal=true&amp;asPopupView=true</t>
  </si>
  <si>
    <t>https://community.secop.gov.co/Public/Tendering/OpportunityDetail/Index?noticeUID=CO1.NTC.8129945&amp;isFromPublicArea=True&amp;isModal=true&amp;asPopupView=true</t>
  </si>
  <si>
    <t>https://community.secop.gov.co/Public/Tendering/OpportunityDetail/Index?noticeUID=CO1.NTC.8158004&amp;isFromPublicArea=True&amp;isModal=true&amp;asPopupView=true</t>
  </si>
  <si>
    <t>https://community.secop.gov.co/Public/Tendering/OpportunityDetail/Index?noticeUID=CO1.NTC.8125437&amp;isFromPublicArea=True&amp;isModal=true&amp;asPopupView=true</t>
  </si>
  <si>
    <t>https://community.secop.gov.co/Public/Tendering/OpportunityDetail/Index?noticeUID=CO1.NTC.8130485&amp;isFromPublicArea=True&amp;isModal=true&amp;asPopupView=true</t>
  </si>
  <si>
    <t>https://community.secop.gov.co/Public/Tendering/OpportunityDetail/Index?noticeUID=CO1.NTC.8133941&amp;isFromPublicArea=True&amp;isModal=true&amp;asPopupView=true</t>
  </si>
  <si>
    <t>https://community.secop.gov.co/Public/Tendering/OpportunityDetail/Index?noticeUID=CO1.NTC.8133832&amp;isFromPublicArea=True&amp;isModal=true&amp;asPopupView=true</t>
  </si>
  <si>
    <t>https://community.secop.gov.co/Public/Tendering/OpportunityDetail/Index?noticeUID=CO1.NTC.8137024&amp;isFromPublicArea=True&amp;isModal=true&amp;asPopupView=true</t>
  </si>
  <si>
    <t>https://community.secop.gov.co/Public/Tendering/OpportunityDetail/Index?noticeUID=CO1.NTC.8136374&amp;isFromPublicArea=True&amp;isModal=true&amp;asPopupView=true</t>
  </si>
  <si>
    <t>https://community.secop.gov.co/Public/Tendering/OpportunityDetail/Index?noticeUID=CO1.NTC.8136932&amp;isFromPublicArea=True&amp;isModal=true&amp;asPopupView=true</t>
  </si>
  <si>
    <t>https://community.secop.gov.co/Public/Tendering/OpportunityDetail/Index?noticeUID=CO1.NTC.8141237&amp;isFromPublicArea=True&amp;isModal=true&amp;asPopupView=true</t>
  </si>
  <si>
    <t>https://community.secop.gov.co/Public/Tendering/OpportunityDetail/Index?noticeUID=CO1.NTC.8138169&amp;isFromPublicArea=True&amp;isModal=true&amp;asPopupView=true</t>
  </si>
  <si>
    <t>https://community.secop.gov.co/Public/Tendering/OpportunityDetail/Index?noticeUID=CO1.NTC.8141488&amp;isFromPublicArea=True&amp;isModal=true&amp;asPopupView=true</t>
  </si>
  <si>
    <t>https://community.secop.gov.co/Public/Tendering/OpportunityDetail/Index?noticeUID=CO1.NTC.8177599&amp;isFromPublicArea=True&amp;isModal=true&amp;asPopupView=true</t>
  </si>
  <si>
    <t>https://community.secop.gov.co/Public/Tendering/OpportunityDetail/Index?noticeUID=CO1.NTC.8148491&amp;isFromPublicArea=True&amp;isModal=true&amp;asPopupView=true</t>
  </si>
  <si>
    <t>https://community.secop.gov.co/Public/Tendering/OpportunityDetail/Index?noticeUID=CO1.NTC.8150758&amp;isFromPublicArea=True&amp;isModal=true&amp;asPopupView=true</t>
  </si>
  <si>
    <t>https://community.secop.gov.co/Public/Tendering/OpportunityDetail/Index?noticeUID=CO1.NTC.8150770&amp;isFromPublicArea=True&amp;isModal=true&amp;asPopupView=true</t>
  </si>
  <si>
    <t>https://community.secop.gov.co/Public/Tendering/OpportunityDetail/Index?noticeUID=CO1.NTC.8152104&amp;isFromPublicArea=True&amp;isModal=true&amp;asPopupView=true</t>
  </si>
  <si>
    <t>https://community.secop.gov.co/Public/Tendering/OpportunityDetail/Index?noticeUID=CO1.NTC.8150782&amp;isFromPublicArea=True&amp;isModal=true&amp;asPopupView=true</t>
  </si>
  <si>
    <t>https://community.secop.gov.co/Public/Tendering/OpportunityDetail/Index?noticeUID=CO1.NTC.8157438&amp;isFromPublicArea=True&amp;isModal=true&amp;asPopupView=true</t>
  </si>
  <si>
    <t>https://community.secop.gov.co/Public/Tendering/OpportunityDetail/Index?noticeUID=CO1.NTC.8161529&amp;isFromPublicArea=True&amp;isModal=true&amp;asPopupView=true</t>
  </si>
  <si>
    <t>https://community.secop.gov.co/Public/Tendering/OpportunityDetail/Index?noticeUID=CO1.NTC.8159629&amp;isFromPublicArea=True&amp;isModal=true&amp;asPopupView=true</t>
  </si>
  <si>
    <t>https://community.secop.gov.co/Public/Tendering/OpportunityDetail/Index?noticeUID=CO1.NTC.8160587&amp;isFromPublicArea=True&amp;isModal=true&amp;asPopupView=true</t>
  </si>
  <si>
    <t>https://community.secop.gov.co/Public/Tendering/OpportunityDetail/Index?noticeUID=CO1.NTC.8165046&amp;isFromPublicArea=True&amp;isModal=true&amp;asPopupView=true</t>
  </si>
  <si>
    <t>https://community.secop.gov.co/Public/Tendering/OpportunityDetail/Index?noticeUID=CO1.NTC.8169525&amp;isFromPublicArea=True&amp;isModal=true&amp;asPopupView=true</t>
  </si>
  <si>
    <t>https://community.secop.gov.co/Public/Tendering/OpportunityDetail/Index?noticeUID=CO1.NTC.8172748&amp;isFromPublicArea=True&amp;isModal=true&amp;asPopupView=true</t>
  </si>
  <si>
    <t>https://community.secop.gov.co/Public/Tendering/OpportunityDetail/Index?noticeUID=CO1.NTC.8205726&amp;isFromPublicArea=True&amp;isModal=true&amp;asPopupView=true</t>
  </si>
  <si>
    <t>https://community.secop.gov.co/Public/Tendering/OpportunityDetail/Index?noticeUID=CO1.NTC.8205513&amp;isFromPublicArea=True&amp;isModal=true&amp;asPopupView=true</t>
  </si>
  <si>
    <t>https://community.secop.gov.co/Public/Tendering/OpportunityDetail/Index?noticeUID=CO1.NTC.8200269&amp;isFromPublicArea=True&amp;isModal=true&amp;asPopupView=true</t>
  </si>
  <si>
    <t>https://community.secop.gov.co/Public/Tendering/OpportunityDetail/Index?noticeUID=CO1.NTC.8187860&amp;isFromPublicArea=True&amp;isModal=true&amp;asPopupView=true</t>
  </si>
  <si>
    <t>https://community.secop.gov.co/Public/Tendering/OpportunityDetail/Index?noticeUID=CO1.NTC.8188319&amp;isFromPublicArea=True&amp;isModal=true&amp;asPopupView=true</t>
  </si>
  <si>
    <t>https://community.secop.gov.co/Public/Tendering/OpportunityDetail/Index?noticeUID=CO1.NTC.8204197&amp;isFromPublicArea=True&amp;isModal=true&amp;asPopupView=true</t>
  </si>
  <si>
    <t>https://community.secop.gov.co/Public/Tendering/OpportunityDetail/Index?noticeUID=CO1.NTC.8188592&amp;isFromPublicArea=True&amp;isModal=true&amp;asPopupView=true</t>
  </si>
  <si>
    <t>https://community.secop.gov.co/Public/Tendering/OpportunityDetail/Index?noticeUID=CO1.NTC.8205525&amp;isFromPublicArea=True&amp;isModal=true&amp;asPopupView=true</t>
  </si>
  <si>
    <t>https://community.secop.gov.co/Public/Tendering/OpportunityDetail/Index?noticeUID=CO1.NTC.8210722&amp;isFromPublicArea=True&amp;isModal=true&amp;asPopupView=true</t>
  </si>
  <si>
    <t>https://community.secop.gov.co/Public/Tendering/OpportunityDetail/Index?noticeUID=CO1.NTC.8211337&amp;isFromPublicArea=True&amp;isModal=true&amp;asPopupView=true</t>
  </si>
  <si>
    <t>https://community.secop.gov.co/Public/Tendering/OpportunityDetail/Index?noticeUID=CO1.NTC.8211172&amp;isFromPublicArea=True&amp;isModal=true&amp;asPopupView=true</t>
  </si>
  <si>
    <t>https://community.secop.gov.co/Public/Tendering/OpportunityDetail/Index?noticeUID=CO1.NTC.8213012&amp;isFromPublicArea=True&amp;isModal=true&amp;asPopupView=true</t>
  </si>
  <si>
    <t>https://community.secop.gov.co/Public/Tendering/OpportunityDetail/Index?noticeUID=CO1.NTC.8146118&amp;isFromPublicArea=True&amp;isModal=true&amp;asPopupView=true</t>
  </si>
  <si>
    <t>https://community.secop.gov.co/Public/Tendering/OpportunityDetail/Index?noticeUID=CO1.NTC.8236526&amp;isFromPublicArea=True&amp;isModal=true&amp;asPopupView=true</t>
  </si>
  <si>
    <t>https://community.secop.gov.co/Public/Tendering/OpportunityDetail/Index?noticeUID=CO1.NTC.8216817&amp;isFromPublicArea=True&amp;isModal=true&amp;asPopupView=true</t>
  </si>
  <si>
    <t>https://community.secop.gov.co/Public/Tendering/OpportunityDetail/Index?noticeUID=CO1.NTC.8216809&amp;isFromPublicArea=True&amp;isModal=true&amp;asPopupView=true</t>
  </si>
  <si>
    <t>https://community.secop.gov.co/Public/Tendering/OpportunityDetail/Index?noticeUID=CO1.NTC.8223023&amp;isFromPublicArea=True&amp;isModal=true&amp;asPopupView=true</t>
  </si>
  <si>
    <t>https://community.secop.gov.co/Public/Tendering/OpportunityDetail/Index?noticeUID=CO1.NTC.8221116&amp;isFromPublicArea=True&amp;isModal=true&amp;asPopupView=true</t>
  </si>
  <si>
    <t>https://community.secop.gov.co/Public/Tendering/OpportunityDetail/Index?noticeUID=CO1.NTC.8224073&amp;isFromPublicArea=True&amp;isModal=true&amp;asPopupView=true</t>
  </si>
  <si>
    <t>https://community.secop.gov.co/Public/Tendering/OpportunityDetail/Index?noticeUID=CO1.NTC.8230841&amp;isFromPublicArea=True&amp;isModal=true&amp;asPopupView=true</t>
  </si>
  <si>
    <t>https://community.secop.gov.co/Public/Tendering/OpportunityDetail/Index?noticeUID=CO1.NTC.8238302&amp;isFromPublicArea=True&amp;isModal=true&amp;asPopupView=true</t>
  </si>
  <si>
    <t>https://community.secop.gov.co/Public/Tendering/OpportunityDetail/Index?noticeUID=CO1.NTC.8249413&amp;isFromPublicArea=True&amp;isModal=true&amp;asPopupView=true</t>
  </si>
  <si>
    <t>https://community.secop.gov.co/Public/Tendering/OpportunityDetail/Index?noticeUID=CO1.NTC.8264068&amp;isFromPublicArea=True&amp;isModal=true&amp;asPopupView=true</t>
  </si>
  <si>
    <t>https://community.secop.gov.co/Public/Tendering/OpportunityDetail/Index?noticeUID=CO1.NTC.8265764&amp;isFromPublicArea=True&amp;isModal=true&amp;asPopupView=true</t>
  </si>
  <si>
    <t>https://community.secop.gov.co/Public/Tendering/OpportunityDetail/Index?noticeUID=CO1.NTC.8265740&amp;isFromPublicArea=True&amp;isModal=true&amp;asPopupView=true</t>
  </si>
  <si>
    <t>https://community.secop.gov.co/Public/Tendering/OpportunityDetail/Index?noticeUID=CO1.NTC.8170495&amp;isFromPublicArea=True&amp;isModal=true&amp;asPopupView=true</t>
  </si>
  <si>
    <t>https://community.secop.gov.co/Public/Tendering/OpportunityDetail/Index?noticeUID=CO1.NTC.8283270&amp;isFromPublicArea=True&amp;isModal=true&amp;asPopupView=true</t>
  </si>
  <si>
    <t>https://community.secop.gov.co/Public/Tendering/OpportunityDetail/Index?noticeUID=CO1.NTC.8274539&amp;isFromPublicArea=True&amp;isModal=true&amp;asPopupView=true</t>
  </si>
  <si>
    <t>https://community.secop.gov.co/Public/Tendering/OpportunityDetail/Index?noticeUID=CO1.NTC.8288732&amp;isFromPublicArea=True&amp;isModal=true&amp;asPopupView=true</t>
  </si>
  <si>
    <t>https://community.secop.gov.co/Public/Tendering/OpportunityDetail/Index?noticeUID=CO1.NTC.8293188&amp;isFromPublicArea=True&amp;isModal=true&amp;asPopupView=true</t>
  </si>
  <si>
    <t>https://community.secop.gov.co/Public/Tendering/OpportunityDetail/Index?noticeUID=CO1.NTC.8297107&amp;isFromPublicArea=True&amp;isModal=true&amp;asPopupView=true</t>
  </si>
  <si>
    <t>https://community.secop.gov.co/Public/Tendering/OpportunityDetail/Index?noticeUID=CO1.NTC.8296806&amp;isFromPublicArea=True&amp;isModal=true&amp;asPopupView=true</t>
  </si>
  <si>
    <t>https://community.secop.gov.co/Public/Tendering/OpportunityDetail/Index?noticeUID=CO1.NTC.8301431&amp;isFromPublicArea=True&amp;isModal=true&amp;asPopupView=true</t>
  </si>
  <si>
    <t>https://community.secop.gov.co/Public/Tendering/OpportunityDetail/Index?noticeUID=CO1.NTC.8335256&amp;isFromPublicArea=True&amp;isModal=true&amp;asPopupView=true</t>
  </si>
  <si>
    <t>https://community.secop.gov.co/Public/Tendering/OpportunityDetail/Index?noticeUID=CO1.NTC.8346749&amp;isFromPublicArea=True&amp;isModal=true&amp;asPopupView=true</t>
  </si>
  <si>
    <t>https://community.secop.gov.co/Public/Tendering/OpportunityDetail/Index?noticeUID=CO1.NTC.8324351&amp;isFromPublicArea=True&amp;isModal=true&amp;asPopupView=true</t>
  </si>
  <si>
    <t>https://community.secop.gov.co/Public/Tendering/OpportunityDetail/Index?noticeUID=CO1.NTC.8324430&amp;isFromPublicArea=True&amp;isModal=true&amp;asPopupView=true</t>
  </si>
  <si>
    <t>https://community.secop.gov.co/Public/Tendering/OpportunityDetail/Index?noticeUID=CO1.NTC.8287561&amp;isFromPublicArea=True&amp;isModal=true&amp;asPopupView=true</t>
  </si>
  <si>
    <t>https://community.secop.gov.co/Public/Tendering/OpportunityDetail/Index?noticeUID=CO1.NTC.8332382&amp;isFromPublicArea=True&amp;isModal=true&amp;asPopupView=true</t>
  </si>
  <si>
    <t>https://community.secop.gov.co/Public/Tendering/OpportunityDetail/Index?noticeUID=CO1.NTC.8408224&amp;isFromPublicArea=True&amp;isModal=true&amp;asPopupView=true</t>
  </si>
  <si>
    <t>https://community.secop.gov.co/Public/Tendering/OpportunityDetail/Index?noticeUID=CO1.NTC.8345503&amp;isFromPublicArea=True&amp;isModal=true&amp;asPopupView=true</t>
  </si>
  <si>
    <t>https://community.secop.gov.co/Public/Tendering/OpportunityDetail/Index?noticeUID=CO1.NTC.8395222&amp;isFromPublicArea=True&amp;isModal=true&amp;asPopupView=true</t>
  </si>
  <si>
    <t>https://community.secop.gov.co/Public/Tendering/OpportunityDetail/Index?noticeUID=CO1.NTC.8350060&amp;isFromPublicArea=True&amp;isModal=true&amp;asPopupView=true</t>
  </si>
  <si>
    <t>https://community.secop.gov.co/Public/Tendering/OpportunityDetail/Index?noticeUID=CO1.NTC.8346237&amp;isFromPublicArea=True&amp;isModal=true&amp;asPopupView=true</t>
  </si>
  <si>
    <t>https://community.secop.gov.co/Public/Tendering/OpportunityDetail/Index?noticeUID=CO1.NTC.8363066&amp;isFromPublicArea=True&amp;isModal=true&amp;asPopupView=true</t>
  </si>
  <si>
    <t>https://community.secop.gov.co/Public/Tendering/OpportunityDetail/Index?noticeUID=CO1.NTC.8379062&amp;isFromPublicArea=True&amp;isModal=true&amp;asPopupView=true</t>
  </si>
  <si>
    <t>https://community.secop.gov.co/Public/Tendering/OpportunityDetail/Index?noticeUID=CO1.NTC.8393726&amp;isFromPublicArea=True&amp;isModal=true&amp;asPopupView=true</t>
  </si>
  <si>
    <t>https://community.secop.gov.co/Public/Tendering/OpportunityDetail/Index?noticeUID=CO1.NTC.8403070&amp;isFromPublicArea=True&amp;isModal=true&amp;asPopupView=true</t>
  </si>
  <si>
    <t>https://community.secop.gov.co/Public/Tendering/OpportunityDetail/Index?noticeUID=CO1.NTC.8403265&amp;isFromPublicArea=True&amp;isModal=true&amp;asPopupView=true</t>
  </si>
  <si>
    <t>https://community.secop.gov.co/Public/Tendering/OpportunityDetail/Index?noticeUID=CO1.NTC.8402732&amp;isFromPublicArea=True&amp;isModal=true&amp;asPopupView=true</t>
  </si>
  <si>
    <t>https://community.secop.gov.co/Public/Tendering/OpportunityDetail/Index?noticeUID=CO1.NTC.8402598&amp;isFromPublicArea=True&amp;isModal=true&amp;asPopupView=true</t>
  </si>
  <si>
    <t>https://community.secop.gov.co/Public/Tendering/OpportunityDetail/Index?noticeUID=CO1.NTC.8415521&amp;isFromPublicArea=True&amp;isModal=true&amp;asPopupView=true</t>
  </si>
  <si>
    <t>https://community.secop.gov.co/Public/Tendering/OpportunityDetail/Index?noticeUID=CO1.NTC.8382031&amp;isFromPublicArea=True&amp;isModal=true&amp;asPopupView=true</t>
  </si>
  <si>
    <t>https://community.secop.gov.co/Public/Tendering/OpportunityDetail/Index?noticeUID=CO1.NTC.8420634&amp;isFromPublicArea=True&amp;isModal=true&amp;asPopupView=true</t>
  </si>
  <si>
    <t>https://community.secop.gov.co/Public/Tendering/OpportunityDetail/Index?noticeUID=CO1.NTC.8253897&amp;isFromPublicArea=True&amp;isModal=true&amp;asPopupView=true</t>
  </si>
  <si>
    <t>https://community.secop.gov.co/Public/Tendering/OpportunityDetail/Index?noticeUID=CO1.NTC.8421779&amp;isFromPublicArea=True&amp;isModal=true&amp;asPopupView=true</t>
  </si>
  <si>
    <t>https://community.secop.gov.co/Public/Tendering/OpportunityDetail/Index?noticeUID=CO1.NTC.8452266&amp;isFromPublicArea=True&amp;isModal=true&amp;asPopupView=true</t>
  </si>
  <si>
    <t>https://community.secop.gov.co/Public/Tendering/OpportunityDetail/Index?noticeUID=CO1.NTC.8423186&amp;isFromPublicArea=True&amp;isModal=true&amp;asPopupView=true</t>
  </si>
  <si>
    <t>https://community.secop.gov.co/Public/Tendering/OpportunityDetail/Index?noticeUID=CO1.NTC.8421778&amp;isFromPublicArea=True&amp;isModal=true&amp;asPopupView=true</t>
  </si>
  <si>
    <t>https://community.secop.gov.co/Public/Tendering/OpportunityDetail/Index?noticeUID=CO1.NTC.8373480&amp;isFromPublicArea=True&amp;isModal=true&amp;asPopupView=true</t>
  </si>
  <si>
    <t>https://community.secop.gov.co/Public/Tendering/OpportunityDetail/Index?noticeUID=CO1.NTC.8427031&amp;isFromPublicArea=True&amp;isModal=true&amp;asPopupView=true</t>
  </si>
  <si>
    <t>https://community.secop.gov.co/Public/Tendering/OpportunityDetail/Index?noticeUID=CO1.NTC.8435985&amp;isFromPublicArea=True&amp;isModal=true&amp;asPopupView=true</t>
  </si>
  <si>
    <t>https://community.secop.gov.co/Public/Tendering/OpportunityDetail/Index?noticeUID=CO1.NTC.8480227&amp;isFromPublicArea=True&amp;isModal=true&amp;asPopupView=true</t>
  </si>
  <si>
    <t>https://community.secop.gov.co/Public/Tendering/OpportunityDetail/Index?noticeUID=CO1.NTC.8452431&amp;isFromPublicArea=True&amp;isModal=true&amp;asPopupView=true</t>
  </si>
  <si>
    <t>https://community.secop.gov.co/Public/Tendering/OpportunityDetail/Index?noticeUID=CO1.NTC.8399109&amp;isFromPublicArea=True&amp;isModal=true&amp;asPopupView=true</t>
  </si>
  <si>
    <t>https://community.secop.gov.co/Public/Tendering/OpportunityDetail/Index?noticeUID=CO1.NTC.8461950&amp;isFromPublicArea=True&amp;isModal=true&amp;asPopupView=true</t>
  </si>
  <si>
    <t>https://community.secop.gov.co/Public/Tendering/OpportunityDetail/Index?noticeUID=CO1.NTC.8503407&amp;isFromPublicArea=True&amp;isModal=true&amp;asPopupView=true</t>
  </si>
  <si>
    <t>https://community.secop.gov.co/Public/Tendering/OpportunityDetail/Index?noticeUID=CO1.NTC.8346657&amp;isFromPublicArea=True&amp;isModal=true&amp;asPopupView=true</t>
  </si>
  <si>
    <t>https://community.secop.gov.co/Public/Tendering/OpportunityDetail/Index?noticeUID=CO1.NTC.8495606&amp;isFromPublicArea=True&amp;isModal=true&amp;asPopupView=true</t>
  </si>
  <si>
    <t>https://community.secop.gov.co/Public/Tendering/OpportunityDetail/Index?noticeUID=CO1.NTC.8526316&amp;isFromPublicArea=True&amp;isModal=true&amp;asPopupView=true</t>
  </si>
  <si>
    <t>https://community.secop.gov.co/Public/Tendering/OpportunityDetail/Index?noticeUID=CO1.NTC.8621741&amp;isFromPublicArea=True&amp;isModal=true&amp;asPopupView=true</t>
  </si>
  <si>
    <t>https://community.secop.gov.co/Public/Tendering/OpportunityDetail/Index?noticeUID=CO1.NTC.8555464&amp;isFromPublicArea=True&amp;isModal=true&amp;asPopupView=true</t>
  </si>
  <si>
    <t>https://community.secop.gov.co/Public/Tendering/OpportunityDetail/Index?noticeUID=CO1.NTC.8533886&amp;isFromPublicArea=True&amp;isModal=true&amp;asPopupView=true</t>
  </si>
  <si>
    <t>https://community.secop.gov.co/Public/Tendering/OpportunityDetail/Index?noticeUID=CO1.NTC.8420958&amp;isFromPublicArea=True&amp;isModal=true&amp;asPopupView=true</t>
  </si>
  <si>
    <t>https://community.secop.gov.co/Public/Tendering/OpportunityDetail/Index?noticeUID=CO1.NTC.8504680&amp;isFromPublicArea=True&amp;isModal=true&amp;asPopupView=true</t>
  </si>
  <si>
    <t>https://community.secop.gov.co/Public/Tendering/OpportunityDetail/Index?noticeUID=CO1.NTC.8559782&amp;isFromPublicArea=True&amp;isModal=true&amp;asPopupView=true</t>
  </si>
  <si>
    <t>https://community.secop.gov.co/Public/Tendering/OpportunityDetail/Index?noticeUID=CO1.NTC.8576752&amp;isFromPublicArea=True&amp;isModal=true&amp;asPopupView=true</t>
  </si>
  <si>
    <t>https://community.secop.gov.co/Public/Tendering/OpportunityDetail/Index?noticeUID=CO1.NTC.8530112&amp;isFromPublicArea=True&amp;isModal=true&amp;asPopupView=true</t>
  </si>
  <si>
    <t>https://community.secop.gov.co/Public/Tendering/OpportunityDetail/Index?noticeUID=CO1.NTC.8639589&amp;isFromPublicArea=True&amp;isModal=true&amp;asPopupView=true</t>
  </si>
  <si>
    <t>https://community.secop.gov.co/Public/Tendering/OpportunityDetail/Index?noticeUID=CO1.NTC.8552625&amp;isFromPublicArea=True&amp;isModal=true&amp;asPopupView=true</t>
  </si>
  <si>
    <t>https://community.secop.gov.co/Public/Tendering/OpportunityDetail/Index?noticeUID=CO1.NTC.8609730&amp;isFromPublicArea=True&amp;isModal=true&amp;asPopupView=true</t>
  </si>
  <si>
    <t>https://community.secop.gov.co/Public/Tendering/OpportunityDetail/Index?noticeUID=CO1.NTC.8758528&amp;isFromPublicArea=True&amp;isModal=true&amp;asPopupView=true</t>
  </si>
  <si>
    <t>https://community.secop.gov.co/Public/Tendering/OpportunityDetail/Index?noticeUID=CO1.NTC.8778904&amp;isFromPublicArea=True&amp;isModal=true&amp;asPopupView=true</t>
  </si>
  <si>
    <t>https://community.secop.gov.co/Public/Tendering/OpportunityDetail/Index?noticeUID=CO1.NTC.8810207&amp;isFromPublicArea=True&amp;isModal=true&amp;asPopupView=true</t>
  </si>
  <si>
    <t>https://community.secop.gov.co/Public/Tendering/OpportunityDetail/Index?noticeUID=CO1.NTC.8828845&amp;isFromPublicArea=True&amp;isModal=true&amp;asPopupView=true</t>
  </si>
  <si>
    <t>https://community.secop.gov.co/Public/Tendering/OpportunityDetail/Index?noticeUID=CO1.NTC.8868234&amp;isFromPublicArea=True&amp;isModal=true&amp;asPopupView=true</t>
  </si>
  <si>
    <t>https://community.secop.gov.co/Public/Tendering/OpportunityDetail/Index?noticeUID=CO1.NTC.8878677&amp;isFromPublicArea=True&amp;isModal=true&amp;asPopupView=true</t>
  </si>
  <si>
    <t>https://community.secop.gov.co/Public/Tendering/OpportunityDetail/Index?noticeUID=CO1.NTC.8876038&amp;isFromPublicArea=True&amp;isModal=true&amp;asPopupView=true</t>
  </si>
  <si>
    <t>https://community.secop.gov.co/Public/Tendering/OpportunityDetail/Index?noticeUID=CO1.NTC.8890358&amp;isFromPublicArea=True&amp;isModal=true&amp;asPopupView=true</t>
  </si>
  <si>
    <t>https://community.secop.gov.co/Public/Tendering/OpportunityDetail/Index?noticeUID=CO1.NTC.8928835&amp;isFromPublicArea=True&amp;isModal=true&amp;asPopupView=true</t>
  </si>
  <si>
    <t>https://community.secop.gov.co/Public/Tendering/OpportunityDetail/Index?noticeUID=CO1.NTC.8944135&amp;isFromPublicArea=True&amp;isModal=true&amp;asPopupView=true</t>
  </si>
  <si>
    <t>https://community.secop.gov.co/Public/Tendering/OpportunityDetail/Index?noticeUID=CO1.NTC.8928833&amp;isFromPublicArea=True&amp;isModal=true&amp;asPopupView=true</t>
  </si>
  <si>
    <t>https://community.secop.gov.co/Public/Tendering/OpportunityDetail/Index?noticeUID=CO1.NTC.8945093&amp;isFromPublicArea=True&amp;isModal=true&amp;asPopupView=true</t>
  </si>
  <si>
    <t>https://community.secop.gov.co/Public/Tendering/OpportunityDetail/Index?noticeUID=CO1.NTC.8945305&amp;isFromPublicArea=True&amp;isModal=true&amp;asPopupView=true</t>
  </si>
  <si>
    <t>https://community.secop.gov.co/Public/Tendering/OpportunityDetail/Index?noticeUID=CO1.NTC.8955352&amp;isFromPublicArea=True&amp;isModal=true&amp;asPopupView=true</t>
  </si>
  <si>
    <t>https://community.secop.gov.co/Public/Tendering/OpportunityDetail/Index?noticeUID=CO1.NTC.9085691&amp;isFromPublicArea=True&amp;isModal=true&amp;asPopupView=true</t>
  </si>
  <si>
    <t>https://community.secop.gov.co/Public/Tendering/OpportunityDetail/Index?noticeUID=CO1.NTC.8997539&amp;isFromPublicArea=True&amp;isModal=true&amp;asPopupView=true</t>
  </si>
  <si>
    <t>https://community.secop.gov.co/Public/Tendering/OpportunityDetail/Index?noticeUID=CO1.NTC.8997515&amp;isFromPublicArea=True&amp;isModal=true&amp;asPopupView=true</t>
  </si>
  <si>
    <t>https://community.secop.gov.co/Public/Tendering/OpportunityDetail/Index?noticeUID=CO1.NTC.8992289&amp;isFromPublicArea=True&amp;isModal=true&amp;asPopupView=true</t>
  </si>
  <si>
    <t>https://community.secop.gov.co/Public/Tendering/OpportunityDetail/Index?noticeUID=CO1.NTC.8992653&amp;isFromPublicArea=True&amp;isModal=true&amp;asPopupView=true</t>
  </si>
  <si>
    <t>https://community.secop.gov.co/Public/Tendering/OpportunityDetail/Index?noticeUID=CO1.NTC.8992570&amp;isFromPublicArea=True&amp;isModal=true&amp;asPopupView=true</t>
  </si>
  <si>
    <t>https://community.secop.gov.co/Public/Tendering/OpportunityDetail/Index?noticeUID=CO1.NTC.8992993&amp;isFromPublicArea=True&amp;isModal=true&amp;asPopupView=true</t>
  </si>
  <si>
    <t>https://community.secop.gov.co/Public/Tendering/OpportunityDetail/Index?noticeUID=CO1.NTC.8992887&amp;isFromPublicArea=True&amp;isModal=true&amp;asPopupView=true</t>
  </si>
  <si>
    <t>https://community.secop.gov.co/Public/Tendering/OpportunityDetail/Index?noticeUID=CO1.NTC.9030769&amp;isFromPublicArea=True&amp;isModal=true&amp;asPopupView=true</t>
  </si>
  <si>
    <t>https://community.secop.gov.co/Public/Tendering/OpportunityDetail/Index?noticeUID=CO1.NTC.8997578&amp;isFromPublicArea=True&amp;isModal=true&amp;asPopupView=true</t>
  </si>
  <si>
    <t>https://community.secop.gov.co/Public/Tendering/OpportunityDetail/Index?noticeUID=CO1.NTC.8999684&amp;isFromPublicArea=True&amp;isModal=true&amp;asPopupView=true</t>
  </si>
  <si>
    <t>https://community.secop.gov.co/Public/Tendering/OpportunityDetail/Index?noticeUID=CO1.NTC.8999847&amp;isFromPublicArea=True&amp;isModal=true&amp;asPopupView=true</t>
  </si>
  <si>
    <t>https://community.secop.gov.co/Public/Tendering/OpportunityDetail/Index?noticeUID=CO1.NTC.8999954&amp;isFromPublicArea=True&amp;isModal=true&amp;asPopupView=true</t>
  </si>
  <si>
    <t>https://community.secop.gov.co/Public/Tendering/OpportunityDetail/Index?noticeUID=CO1.NTC.9007156&amp;isFromPublicArea=True&amp;isModal=true&amp;asPopupView=true</t>
  </si>
  <si>
    <t>https://community.secop.gov.co/Public/Tendering/OpportunityDetail/Index?noticeUID=CO1.NTC.9007372&amp;isFromPublicArea=True&amp;isModal=true&amp;asPopupView=true</t>
  </si>
  <si>
    <t>https://community.secop.gov.co/Public/Tendering/OpportunityDetail/Index?noticeUID=CO1.NTC.9031874&amp;isFromPublicArea=True&amp;isModal=true&amp;asPopupView=true</t>
  </si>
  <si>
    <t>https://community.secop.gov.co/Public/Tendering/OpportunityDetail/Index?noticeUID=CO1.NTC.9034816&amp;isFromPublicArea=True&amp;isModal=true&amp;asPopupView=true</t>
  </si>
  <si>
    <t>https://community.secop.gov.co/Public/Tendering/OpportunityDetail/Index?noticeUID=CO1.NTC.9046358&amp;isFromPublicArea=True&amp;isModal=true&amp;asPopupView=true</t>
  </si>
  <si>
    <t>https://community.secop.gov.co/Public/Tendering/OpportunityDetail/Index?noticeUID=CO1.NTC.9043385&amp;isFromPublicArea=True&amp;isModal=true&amp;asPopupView=true</t>
  </si>
  <si>
    <t>https://community.secop.gov.co/Public/Tendering/OpportunityDetail/Index?noticeUID=CO1.NTC.9043261&amp;isFromPublicArea=True&amp;isModal=true&amp;asPopupView=true</t>
  </si>
  <si>
    <t>https://community.secop.gov.co/Public/Tendering/OpportunityDetail/Index?noticeUID=CO1.NTC.9043923&amp;isFromPublicArea=True&amp;isModal=true&amp;asPopupView=true</t>
  </si>
  <si>
    <t>https://community.secop.gov.co/Public/Tendering/OpportunityDetail/Index?noticeUID=CO1.NTC.9048508&amp;isFromPublicArea=True&amp;isModal=true&amp;asPopupView=true</t>
  </si>
  <si>
    <t>https://community.secop.gov.co/Public/Tendering/OpportunityDetail/Index?noticeUID=CO1.NTC.9046819&amp;isFromPublicArea=True&amp;isModal=true&amp;asPopupView=true</t>
  </si>
  <si>
    <t>https://community.secop.gov.co/Public/Tendering/OpportunityDetail/Index?noticeUID=CO1.NTC.9046640&amp;isFromPublicArea=True&amp;isModal=true&amp;asPopupView=true</t>
  </si>
  <si>
    <t>https://community.secop.gov.co/Public/Tendering/OpportunityDetail/Index?noticeUID=CO1.NTC.9060364&amp;isFromPublicArea=True&amp;isModal=true&amp;asPopupView=true</t>
  </si>
  <si>
    <t>https://community.secop.gov.co/Public/Tendering/OpportunityDetail/Index?noticeUID=CO1.NTC.9068571&amp;isFromPublicArea=True&amp;isModal=true&amp;asPopupView=true</t>
  </si>
  <si>
    <t>https://community.secop.gov.co/Public/Tendering/OpportunityDetail/Index?noticeUID=CO1.NTC.9065095&amp;isFromPublicArea=True&amp;isModal=true&amp;asPopupView=true</t>
  </si>
  <si>
    <t>https://community.secop.gov.co/Public/Tendering/OpportunityDetail/Index?noticeUID=CO1.NTC.9085454&amp;isFromPublicArea=True&amp;isModal=true&amp;asPopupView=true</t>
  </si>
  <si>
    <t>https://community.secop.gov.co/Public/Tendering/OpportunityDetail/Index?noticeUID=CO1.NTC.9086208&amp;isFromPublicArea=True&amp;isModal=true&amp;asPopupView=true</t>
  </si>
  <si>
    <t>https://community.secop.gov.co/Public/Tendering/OpportunityDetail/Index?noticeUID=CO1.NTC.9086156&amp;isFromPublicArea=True&amp;isModal=true&amp;asPopupView=true</t>
  </si>
  <si>
    <t>https://community.secop.gov.co/Public/Tendering/OpportunityDetail/Index?noticeUID=CO1.NTC.9074293&amp;isFromPublicArea=True&amp;isModal=true&amp;asPopupView=true</t>
  </si>
  <si>
    <t>https://community.secop.gov.co/Public/Tendering/OpportunityDetail/Index?noticeUID=CO1.NTC.9080403&amp;isFromPublicArea=True&amp;isModal=true&amp;asPopupView=true</t>
  </si>
  <si>
    <t>https://community.secop.gov.co/Public/Tendering/OpportunityDetail/Index?noticeUID=CO1.NTC.9080320&amp;isFromPublicArea=True&amp;isModal=true&amp;asPopupView=true</t>
  </si>
  <si>
    <t>https://community.secop.gov.co/Public/Tendering/OpportunityDetail/Index?noticeUID=CO1.NTC.9110840&amp;isFromPublicArea=True&amp;isModal=true&amp;asPopupView=true</t>
  </si>
  <si>
    <t>https://community.secop.gov.co/Public/Tendering/OpportunityDetail/Index?noticeUID=CO1.NTC.9107454&amp;isFromPublicArea=True&amp;isModal=true&amp;asPopupView=true</t>
  </si>
  <si>
    <t>https://community.secop.gov.co/Public/Tendering/OpportunityDetail/Index?noticeUID=CO1.NTC.9091108&amp;isFromPublicArea=True&amp;isModal=true&amp;asPopupView=true</t>
  </si>
  <si>
    <t>https://community.secop.gov.co/Public/Tendering/OpportunityDetail/Index?noticeUID=CO1.NTC.9089529&amp;isFromPublicArea=True&amp;isModal=true&amp;asPopupView=true</t>
  </si>
  <si>
    <t>https://community.secop.gov.co/Public/Tendering/OpportunityDetail/Index?noticeUID=CO1.NTC.9104525&amp;isFromPublicArea=True&amp;isModal=true&amp;asPopupView=true</t>
  </si>
  <si>
    <t>https://community.secop.gov.co/Public/Tendering/OpportunityDetail/Index?noticeUID=CO1.NTC.9136716&amp;isFromPublicArea=True&amp;isModal=true&amp;asPopupView=true</t>
  </si>
  <si>
    <t>https://community.secop.gov.co/Public/Tendering/OpportunityDetail/Index?noticeUID=CO1.NTC.9116080&amp;isFromPublicArea=True&amp;isModal=true&amp;asPopupView=true</t>
  </si>
  <si>
    <t>https://community.secop.gov.co/Public/Tendering/OpportunityDetail/Index?noticeUID=CO1.NTC.9120282&amp;isFromPublicArea=True&amp;isModal=true&amp;asPopupView=true</t>
  </si>
  <si>
    <t>https://community.secop.gov.co/Public/Tendering/OpportunityDetail/Index?noticeUID=CO1.NTC.9110603&amp;isFromPublicArea=True&amp;isModal=true&amp;asPopupView=true</t>
  </si>
  <si>
    <t>https://community.secop.gov.co/Public/Tendering/OpportunityDetail/Index?noticeUID=CO1.NTC.9116637&amp;isFromPublicArea=True&amp;isModal=true&amp;asPopupView=true</t>
  </si>
  <si>
    <t>https://community.secop.gov.co/Public/Tendering/OpportunityDetail/Index?noticeUID=CO1.NTC.9116526&amp;isFromPublicArea=True&amp;isModal=true&amp;asPopupView=true</t>
  </si>
  <si>
    <t>https://community.secop.gov.co/Public/Tendering/OpportunityDetail/Index?noticeUID=CO1.NTC.9136921&amp;isFromPublicArea=True&amp;isModal=true&amp;asPopupView=true</t>
  </si>
  <si>
    <t>https://community.secop.gov.co/Public/Tendering/OpportunityDetail/Index?noticeUID=CO1.NTC.9136464&amp;isFromPublicArea=True&amp;isModal=true&amp;asPopupView=true</t>
  </si>
  <si>
    <t>https://community.secop.gov.co/Public/Tendering/OpportunityDetail/Index?noticeUID=CO1.NTC.9129711&amp;isFromPublicArea=True&amp;isModal=true&amp;asPopupView=true</t>
  </si>
  <si>
    <t>https://community.secop.gov.co/Public/Tendering/OpportunityDetail/Index?noticeUID=CO1.NTC.9137561&amp;isFromPublicArea=True&amp;isModal=true&amp;asPopupView=true</t>
  </si>
  <si>
    <t>https://community.secop.gov.co/Public/Tendering/OpportunityDetail/Index?noticeUID=CO1.NTC.9137810&amp;isFromPublicArea=True&amp;isModal=true&amp;asPopupView=true</t>
  </si>
  <si>
    <t>https://community.secop.gov.co/Public/Tendering/OpportunityDetail/Index?noticeUID=CO1.NTC.9158455&amp;isFromPublicArea=True&amp;isModal=true&amp;asPopupView=true</t>
  </si>
  <si>
    <t>https://community.secop.gov.co/Public/Tendering/OpportunityDetail/Index?noticeUID=CO1.NTC.9153721&amp;isFromPublicArea=True&amp;isModal=true&amp;asPopupView=true</t>
  </si>
  <si>
    <t>https://community.secop.gov.co/Public/Tendering/OpportunityDetail/Index?noticeUID=CO1.NTC.9165560&amp;isFromPublicArea=True&amp;isModal=true&amp;asPopupView=true</t>
  </si>
  <si>
    <t>https://community.secop.gov.co/Public/Tendering/OpportunityDetail/Index?noticeUID=CO1.NTC.9191623&amp;isFromPublicArea=True&amp;isModal=true&amp;asPopupView=true</t>
  </si>
  <si>
    <t>https://community.secop.gov.co/Public/Tendering/OpportunityDetail/Index?noticeUID=CO1.NTC.9198783&amp;isFromPublicArea=True&amp;isModal=true&amp;asPopupView=true</t>
  </si>
  <si>
    <t>https://community.secop.gov.co/Public/Tendering/OpportunityDetail/Index?noticeUID=CO1.NTC.9194099&amp;isFromPublicArea=True&amp;isModal=true&amp;asPopupView=true</t>
  </si>
  <si>
    <t>https://community.secop.gov.co/Public/Tendering/OpportunityDetail/Index?noticeUID=CO1.NTC.9097908&amp;isFromPublicArea=True&amp;isModal=true&amp;asPopupView=true</t>
  </si>
  <si>
    <t>https://community.secop.gov.co/Public/Tendering/OpportunityDetail/Index?noticeUID=CO1.NTC.9205207&amp;isFromPublicArea=True&amp;isModal=true&amp;asPopupView=true</t>
  </si>
  <si>
    <t>https://community.secop.gov.co/Public/Tendering/OpportunityDetail/Index?noticeUID=CO1.NTC.9113965&amp;isFromPublicArea=True&amp;isModal=true&amp;asPopupView=true</t>
  </si>
  <si>
    <t>https://community.secop.gov.co/Public/Tendering/OpportunityDetail/Index?noticeUID=CO1.NTC.9207275&amp;isFromPublicArea=True&amp;isModal=true&amp;asPopupView=true</t>
  </si>
  <si>
    <t>https://community.secop.gov.co/Public/Tendering/OpportunityDetail/Index?noticeUID=CO1.NTC.9221217&amp;isFromPublicArea=True&amp;isModal=true&amp;asPopupView=true</t>
  </si>
  <si>
    <t>https://community.secop.gov.co/Public/Tendering/OpportunityDetail/Index?noticeUID=CO1.NTC.9211956&amp;isFromPublicArea=True&amp;isModal=true&amp;asPopupView=true</t>
  </si>
  <si>
    <t>https://community.secop.gov.co/Public/Tendering/OpportunityDetail/Index?noticeUID=CO1.NTC.9236626&amp;isFromPublicArea=True&amp;isModal=true&amp;asPopupView=true</t>
  </si>
  <si>
    <t>https://community.secop.gov.co/Public/Tendering/OpportunityDetail/Index?noticeUID=CO1.NTC.9252406&amp;isFromPublicArea=True&amp;isModal=true&amp;asPopupView=true</t>
  </si>
  <si>
    <t>https://community.secop.gov.co/Public/Tendering/OpportunityDetail/Index?noticeUID=CO1.NTC.9158277&amp;isFromPublicArea=True&amp;isModal=true&amp;asPopupView=true</t>
  </si>
  <si>
    <t>https://community.secop.gov.co/Public/Tendering/OpportunityDetail/Index?noticeUID=CO1.NTC.9306143&amp;isFromPublicArea=True&amp;isModal=true&amp;asPopupView=true</t>
  </si>
  <si>
    <t>https://community.secop.gov.co/Public/Tendering/OpportunityDetail/Index?noticeUID=CO1.NTC.9244749&amp;isFromPublicArea=True&amp;isModal=true&amp;asPopupView=true</t>
  </si>
  <si>
    <t>https://community.secop.gov.co/Public/Tendering/OpportunityDetail/Index?noticeUID=CO1.NTC.9238668&amp;isFromPublicArea=True&amp;isModal=true&amp;asPopupView=true</t>
  </si>
  <si>
    <t>https://community.secop.gov.co/Public/Tendering/OpportunityDetail/Index?noticeUID=CO1.NTC.9258838&amp;isFromPublicArea=True&amp;isModal=true&amp;asPopupView=true</t>
  </si>
  <si>
    <t>https://community.secop.gov.co/Public/Tendering/OpportunityDetail/Index?noticeUID=CO1.NTC.9251845&amp;isFromPublicArea=True&amp;isModal=true&amp;asPopupView=true</t>
  </si>
  <si>
    <t>https://community.secop.gov.co/Public/Tendering/OpportunityDetail/Index?noticeUID=CO1.NTC.9278491&amp;isFromPublicArea=True&amp;isModal=true&amp;asPopupView=true</t>
  </si>
  <si>
    <t>https://community.secop.gov.co/Public/Tendering/OpportunityDetail/Index?noticeUID=CO1.NTC.9288194&amp;isFromPublicArea=True&amp;isModal=true&amp;asPopupView=true</t>
  </si>
  <si>
    <t>https://community.secop.gov.co/Public/Tendering/OpportunityDetail/Index?noticeUID=CO1.NTC.9269134&amp;isFromPublicArea=True&amp;isModal=true&amp;asPopupView=true</t>
  </si>
  <si>
    <t>https://community.secop.gov.co/Public/Tendering/OpportunityDetail/Index?noticeUID=CO1.NTC.9207669&amp;isFromPublicArea=True&amp;isModal=true&amp;asPopupView=true</t>
  </si>
  <si>
    <t>https://community.secop.gov.co/Public/Tendering/OpportunityDetail/Index?noticeUID=CO1.NTC.9278905&amp;isFromPublicArea=True&amp;isModal=true&amp;asPopupView=true</t>
  </si>
  <si>
    <t>https://community.secop.gov.co/Public/Tendering/OpportunityDetail/Index?noticeUID=CO1.NTC.9271248&amp;isFromPublicArea=True&amp;isModal=true&amp;asPopupView=true</t>
  </si>
  <si>
    <t>https://community.secop.gov.co/Public/Tendering/OpportunityDetail/Index?noticeUID=CO1.NTC.9268959&amp;isFromPublicArea=True&amp;isModal=true&amp;asPopupView=true</t>
  </si>
  <si>
    <t>https://community.secop.gov.co/Public/Tendering/OpportunityDetail/Index?noticeUID=CO1.NTC.9276311&amp;isFromPublicArea=True&amp;isModal=true&amp;asPopupView=true</t>
  </si>
  <si>
    <t>https://community.secop.gov.co/Public/Tendering/OpportunityDetail/Index?noticeUID=CO1.NTC.9281128&amp;isFromPublicArea=True&amp;isModal=true&amp;asPopupView=true</t>
  </si>
  <si>
    <t>https://community.secop.gov.co/Public/Tendering/OpportunityDetail/Index?noticeUID=CO1.NTC.9280665&amp;isFromPublicArea=True&amp;isModal=true&amp;asPopupView=true</t>
  </si>
  <si>
    <t>https://community.secop.gov.co/Public/Tendering/OpportunityDetail/Index?noticeUID=CO1.NTC.9282020&amp;isFromPublicArea=True&amp;isModal=true&amp;asPopupView=true</t>
  </si>
  <si>
    <t>https://community.secop.gov.co/Public/Tendering/OpportunityDetail/Index?noticeUID=CO1.NTC.9324128&amp;isFromPublicArea=True&amp;isModal=true&amp;asPopupView=true</t>
  </si>
  <si>
    <t>https://community.secop.gov.co/Public/Tendering/OpportunityDetail/Index?noticeUID=CO1.NTC.9282850&amp;isFromPublicArea=True&amp;isModal=true&amp;asPopupView=true</t>
  </si>
  <si>
    <t>https://community.secop.gov.co/Public/Tendering/OpportunityDetail/Index?noticeUID=CO1.NTC.9282896&amp;isFromPublicArea=True&amp;isModal=true&amp;asPopupView=true</t>
  </si>
  <si>
    <t>https://community.secop.gov.co/Public/Tendering/OpportunityDetail/Index?noticeUID=CO1.NTC.9296962&amp;isFromPublicArea=True&amp;isModal=true&amp;asPopupView=true</t>
  </si>
  <si>
    <t>https://community.secop.gov.co/Public/Tendering/OpportunityDetail/Index?noticeUID=CO1.NTC.9317054&amp;isFromPublicArea=True&amp;isModal=true&amp;asPopupView=true</t>
  </si>
  <si>
    <t>https://community.secop.gov.co/Public/Tendering/OpportunityDetail/Index?noticeUID=CO1.NTC.9288307&amp;isFromPublicArea=True&amp;isModal=true&amp;asPopupView=true</t>
  </si>
  <si>
    <t>https://community.secop.gov.co/Public/Tendering/OpportunityDetail/Index?noticeUID=CO1.NTC.9296620&amp;isFromPublicArea=True&amp;isModal=true&amp;asPopupView=true</t>
  </si>
  <si>
    <t>https://community.secop.gov.co/Public/Tendering/OpportunityDetail/Index?noticeUID=CO1.NTC.9296185&amp;isFromPublicArea=True&amp;isModal=true&amp;asPopupView=true</t>
  </si>
  <si>
    <t>https://community.secop.gov.co/Public/Tendering/OpportunityDetail/Index?noticeUID=CO1.NTC.9296975&amp;isFromPublicArea=True&amp;isModal=true&amp;asPopupView=true</t>
  </si>
  <si>
    <t>https://community.secop.gov.co/Public/Tendering/OpportunityDetail/Index?noticeUID=CO1.NTC.9295087&amp;isFromPublicArea=True&amp;isModal=true&amp;asPopupView=true</t>
  </si>
  <si>
    <t>https://community.secop.gov.co/Public/Tendering/OpportunityDetail/Index?noticeUID=CO1.NTC.9306553&amp;isFromPublicArea=True&amp;isModal=true&amp;asPopupView=true</t>
  </si>
  <si>
    <t>https://community.secop.gov.co/Public/Tendering/OpportunityDetail/Index?noticeUID=CO1.NTC.9298081&amp;isFromPublicArea=True&amp;isModal=true&amp;asPopupView=true</t>
  </si>
  <si>
    <t>https://community.secop.gov.co/Public/Tendering/OpportunityDetail/Index?noticeUID=CO1.NTC.9299550&amp;isFromPublicArea=True&amp;isModal=true&amp;asPopupView=true</t>
  </si>
  <si>
    <t>https://community.secop.gov.co/Public/Tendering/OpportunityDetail/Index?noticeUID=CO1.NTC.9324145&amp;isFromPublicArea=True&amp;isModal=true&amp;asPopupView=true</t>
  </si>
  <si>
    <t>https://community.secop.gov.co/Public/Tendering/OpportunityDetail/Index?noticeUID=CO1.NTC.9323854&amp;isFromPublicArea=True&amp;isModal=true&amp;asPopupView=true</t>
  </si>
  <si>
    <t>https://community.secop.gov.co/Public/Tendering/OpportunityDetail/Index?noticeUID=CO1.NTC.9303944&amp;isFromPublicArea=True&amp;isModal=true&amp;asPopupView=true</t>
  </si>
  <si>
    <t>https://community.secop.gov.co/Public/Tendering/OpportunityDetail/Index?noticeUID=CO1.NTC.9307191&amp;isFromPublicArea=True&amp;isModal=true&amp;asPopupView=true</t>
  </si>
  <si>
    <t>https://community.secop.gov.co/Public/Tendering/OpportunityDetail/Index?noticeUID=CO1.NTC.9347410&amp;isFromPublicArea=True&amp;isModal=true&amp;asPopupView=true</t>
  </si>
  <si>
    <t>https://community.secop.gov.co/Public/Tendering/OpportunityDetail/Index?noticeUID=CO1.NTC.9307360&amp;isFromPublicArea=True&amp;isModal=true&amp;asPopupView=true</t>
  </si>
  <si>
    <t>https://community.secop.gov.co/Public/Tendering/OpportunityDetail/Index?noticeUID=CO1.NTC.9307893&amp;isFromPublicArea=True&amp;isModal=true&amp;asPopupView=true</t>
  </si>
  <si>
    <t>https://community.secop.gov.co/Public/Tendering/OpportunityDetail/Index?noticeUID=CO1.NTC.9311832&amp;isFromPublicArea=True&amp;isModal=true&amp;asPopupView=true</t>
  </si>
  <si>
    <t>https://community.secop.gov.co/Public/Tendering/OpportunityDetail/Index?noticeUID=CO1.NTC.9312159&amp;isFromPublicArea=True&amp;isModal=true&amp;asPopupView=true</t>
  </si>
  <si>
    <t>https://community.secop.gov.co/Public/Tendering/OpportunityDetail/Index?noticeUID=CO1.NTC.9258848&amp;isFromPublicArea=True&amp;isModal=true&amp;asPopupView=true</t>
  </si>
  <si>
    <t>https://community.secop.gov.co/Public/Tendering/OpportunityDetail/Index?noticeUID=CO1.NTC.9346846&amp;isFromPublicArea=True&amp;isModal=Fals</t>
  </si>
  <si>
    <t>https://community.secop.gov.co/Public/Tendering/OpportunityDetail/Index?noticeUID=CO1.NTC.9314164&amp;isFromPublicArea=True&amp;isModal=true&amp;asPopupView=true</t>
  </si>
  <si>
    <t>https://community.secop.gov.co/Public/Tendering/OpportunityDetail/Index?noticeUID=CO1.NTC.9314133&amp;isFromPublicArea=True&amp;isModal=true&amp;asPopupView=true</t>
  </si>
  <si>
    <t>https://community.secop.gov.co/Public/Tendering/OpportunityDetail/Index?noticeUID=CO1.NTC.9312419&amp;isFromPublicArea=True&amp;isModal=true&amp;asPopupView=true</t>
  </si>
  <si>
    <t>https://community.secop.gov.co/Public/Tendering/OpportunityDetail/Index?noticeUID=CO1.NTC.9324424&amp;isFromPublicArea=True&amp;isModal=true&amp;asPopupView=true</t>
  </si>
  <si>
    <t>https://community.secop.gov.co/Public/Tendering/OpportunityDetail/Index?noticeUID=CO1.NTC.9346651&amp;isFromPublicArea=True&amp;isModal=true&amp;asPopupView=true</t>
  </si>
  <si>
    <t>https://community.secop.gov.co/Public/Tendering/OpportunityDetail/Index?noticeUID=CO1.NTC.9324362&amp;isFromPublicArea=True&amp;isModal=true&amp;asPopupView=true</t>
  </si>
  <si>
    <t>https://community.secop.gov.co/Public/Tendering/OpportunityDetail/Index?noticeUID=CO1.NTC.9323250&amp;isFromPublicArea=True&amp;isModal=true&amp;asPopupView=true</t>
  </si>
  <si>
    <t>https://community.secop.gov.co/Public/Tendering/OpportunityDetail/Index?noticeUID=CO1.NTC.9358423&amp;isFromPublicArea=True&amp;isModal=true&amp;asPopupView=true</t>
  </si>
  <si>
    <t>https://community.secop.gov.co/Public/Tendering/OpportunityDetail/Index?noticeUID=CO1.NTC.9359793&amp;isFromPublicArea=True&amp;isModal=False</t>
  </si>
  <si>
    <t>https://community.secop.gov.co/Public/Tendering/OpportunityDetail/Index?noticeUID=CO1.NTC.9328225&amp;isFromPublicArea=True&amp;isModal=true&amp;asPopupView=true</t>
  </si>
  <si>
    <t>https://community.secop.gov.co/Public/Tendering/OpportunityDetail/Index?noticeUID=CO1.NTC.9324250&amp;isFromPublicArea=True&amp;isModal=true&amp;asPopupView=true</t>
  </si>
  <si>
    <t>https://community.secop.gov.co/Public/Tendering/OpportunityDetail/Index?noticeUID=CO1.NTC.9236848&amp;isFromPublicArea=True&amp;isModal=true&amp;asPopupView=true</t>
  </si>
  <si>
    <t>https://community.secop.gov.co/Public/Tendering/OpportunityDetail/Index?noticeUID=CO1.NTC.9337006&amp;isFromPublicArea=True&amp;isModal=False</t>
  </si>
  <si>
    <t>https://community.secop.gov.co/Public/Tendering/OpportunityDetail/Index?noticeUID=CO1.NTC.9173081&amp;isFromPublicArea=True&amp;isModal=true&amp;asPopupView=true</t>
  </si>
  <si>
    <t>https://community.secop.gov.co/Public/Tendering/OpportunityDetail/Index?noticeUID=CO1.NTC.9342165&amp;isFromPublicArea=True&amp;isModal=False</t>
  </si>
  <si>
    <t>https://community.secop.gov.co/Public/Tendering/OpportunityDetail/Index?noticeUID=CO1.NTC.9329617&amp;isFromPublicArea=True&amp;isModal=true&amp;asPopupView=true</t>
  </si>
  <si>
    <t>https://community.secop.gov.co/Public/Tendering/OpportunityDetail/Index?noticeUID=CO1.NTC.9337442&amp;isFromPublicArea=True&amp;isModal=False</t>
  </si>
  <si>
    <t>https://community.secop.gov.co/Public/Tendering/OpportunityDetail/Index?noticeUID=CO1.NTC.9330703&amp;isFromPublicArea=True&amp;isModal=true&amp;asPopupView=true</t>
  </si>
  <si>
    <t>https://community.secop.gov.co/Public/Tendering/OpportunityDetail/Index?noticeUID=CO1.NTC.9344600&amp;isFromPublicArea=True&amp;isModal=False</t>
  </si>
  <si>
    <t>https://community.secop.gov.co/Public/Tendering/OpportunityDetail/Index?noticeUID=CO1.NTC.9330322&amp;isFromPublicArea=True&amp;isModal=true&amp;asPopupView=true</t>
  </si>
  <si>
    <t>https://community.secop.gov.co/Public/Tendering/OpportunityDetail/Index?noticeUID=CO1.NTC.9342540&amp;isFromPublicArea=True&amp;isModal=False</t>
  </si>
  <si>
    <t>https://community.secop.gov.co/Public/Tendering/OpportunityDetail/Index?noticeUID=CO1.NTC.9337144&amp;isFromPublicArea=True&amp;isModal=False</t>
  </si>
  <si>
    <t>https://community.secop.gov.co/Public/Tendering/OpportunityDetail/Index?noticeUID=CO1.NTC.9337186&amp;isFromPublicArea=True&amp;isModal=False</t>
  </si>
  <si>
    <t>https://community.secop.gov.co/Public/Tendering/OpportunityDetail/Index?noticeUID=CO1.NTC.9337529&amp;isFromPublicArea=True&amp;isModal=False</t>
  </si>
  <si>
    <t>https://community.secop.gov.co/Public/Tendering/OpportunityDetail/Index?noticeUID=CO1.NTC.9349728&amp;isFromPublicArea=True&amp;isModal=true&amp;asPopupView=true</t>
  </si>
  <si>
    <t>https://community.secop.gov.co/Public/Tendering/OpportunityDetail/Index?noticeUID=CO1.NTC.9350475&amp;isFromPublicArea=True&amp;isModal=true&amp;asPopupView=true</t>
  </si>
  <si>
    <t>https://community.secop.gov.co/Public/Tendering/OpportunityDetail/Index?noticeUID=CO1.NTC.9346391&amp;isFromPublicArea=True&amp;isModal=False</t>
  </si>
  <si>
    <t>https://community.secop.gov.co/Public/Tendering/OpportunityDetail/Index?noticeUID=CO1.NTC.9347486&amp;isFromPublicArea=True&amp;isModal=true&amp;asPopupView=true</t>
  </si>
  <si>
    <t>https://community.secop.gov.co/Public/Tendering/OpportunityDetail/Index?noticeUID=CO1.NTC.9347246&amp;isFromPublicArea=True&amp;isModal=true&amp;asPopupView=true</t>
  </si>
  <si>
    <t>https://community.secop.gov.co/Public/Tendering/OpportunityDetail/Index?noticeUID=CO1.NTC.9360632&amp;isFromPublicArea=True&amp;isModal=False</t>
  </si>
  <si>
    <t>https://community.secop.gov.co/Public/Tendering/OpportunityDetail/Index?noticeUID=CO1.NTC.9346670&amp;isFromPublicArea=True&amp;isModal=False</t>
  </si>
  <si>
    <t>https://community.secop.gov.co/Public/Tendering/OpportunityDetail/Index?noticeUID=CO1.NTC.9359682&amp;isFromPublicArea=True&amp;isModal=False</t>
  </si>
  <si>
    <t>https://community.secop.gov.co/Public/Tendering/OpportunityDetail/Index?noticeUID=CO1.NTC.9350813&amp;isFromPublicArea=True&amp;isModal=False</t>
  </si>
  <si>
    <t xml:space="preserve">https://community.secop.gov.co/Public/Tendering/OpportunityDetail/Index?noticeUID=CO1.NTC.9358463&amp;isFromPublicArea=True&amp;isModal=False </t>
  </si>
  <si>
    <t>https://operaciones.colombiacompra.gov.co/tienda-virtual-del-estado-colombiano/ordenes-compra/143438</t>
  </si>
  <si>
    <t>https://operaciones.colombiacompra.gov.co/tienda-virtual-del-estado-colombiano/ordenes-compra/148582</t>
  </si>
  <si>
    <t>https://operaciones.colombiacompra.gov.co/tienda-virtual-del-estado-colombiano/ordenes-compra/148224</t>
  </si>
  <si>
    <t>https://operaciones.colombiacompra.gov.co/tienda-virtual-del-estado-colombiano/ordenes-compra/148732</t>
  </si>
  <si>
    <t>https://operaciones.colombiacompra.gov.co/tienda-virtual-del-estado-colombiano/ordenes-compra/150094</t>
  </si>
  <si>
    <t>https://operaciones.colombiacompra.gov.co/tienda-virtual-del-estado-colombiano/ordenes-compra/150095</t>
  </si>
  <si>
    <t>https://operaciones.colombiacompra.gov.co/tienda-virtual-del-estado-colombiano/ordenes-compra/150096</t>
  </si>
  <si>
    <t>https://operaciones.colombiacompra.gov.co/tienda-virtual-del-estado-colombiano/ordenes-compra/150097</t>
  </si>
  <si>
    <t>https://operaciones.colombiacompra.gov.co/tienda-virtual-del-estado-colombiano/ordenes-compra/150098</t>
  </si>
  <si>
    <t>https://operaciones.colombiacompra.gov.co/tienda-virtual-del-estado-colombiano/ordenes-compra/151184</t>
  </si>
  <si>
    <t>https://operaciones.colombiacompra.gov.co/tienda-virtual-del-estado-colombiano/ordenes-compra/153808</t>
  </si>
  <si>
    <t>https://operaciones.colombiacompra.gov.co/tienda-virtual-del-estado-colombiano/ordenes-compra/154461</t>
  </si>
  <si>
    <t>https://operaciones.colombiacompra.gov.co/tienda-virtual-del-estado-colombiano/ordenes-compra/158650</t>
  </si>
  <si>
    <t>https://operaciones.colombiacompra.gov.co/tienda-virtual-del-estado-colombiano/ordenes-compra/158821</t>
  </si>
  <si>
    <t>CDP VF</t>
  </si>
  <si>
    <t>CRP VF</t>
  </si>
  <si>
    <t>VALOR VF</t>
  </si>
  <si>
    <t>UAESP-SA-02-2025</t>
  </si>
  <si>
    <t>UAESP-01-2025</t>
  </si>
  <si>
    <t>UAESP-02-2025</t>
  </si>
  <si>
    <t>UAESP-03-2025</t>
  </si>
  <si>
    <t>UAESP-04-2025</t>
  </si>
  <si>
    <t>UAESP-05-2025</t>
  </si>
  <si>
    <t>UAESP-06-2025</t>
  </si>
  <si>
    <t>UAESP-07-2025</t>
  </si>
  <si>
    <t>UAESP-08-2025</t>
  </si>
  <si>
    <t>UAESP-09-2025</t>
  </si>
  <si>
    <t>UAESP-10-2025</t>
  </si>
  <si>
    <t>UAESP-11-2025</t>
  </si>
  <si>
    <t>UAESP-12-2025</t>
  </si>
  <si>
    <t>UAESP-13-2025</t>
  </si>
  <si>
    <t>UAESP-14-2025</t>
  </si>
  <si>
    <t>UAESP-15-2025</t>
  </si>
  <si>
    <t>UAESP-17-2025</t>
  </si>
  <si>
    <t>UAESP-18-2025</t>
  </si>
  <si>
    <t>UAESP-19-2025</t>
  </si>
  <si>
    <t>UAESP-20-2025</t>
  </si>
  <si>
    <t>UAESP-21-2025</t>
  </si>
  <si>
    <t>UAESP-22-2025</t>
  </si>
  <si>
    <t>UAESP-23-2025</t>
  </si>
  <si>
    <t>UAESP-24-2025</t>
  </si>
  <si>
    <t>UAESP-25-2025</t>
  </si>
  <si>
    <t>UAESP-26-2025</t>
  </si>
  <si>
    <t>UAESP-27-2025</t>
  </si>
  <si>
    <t>UAESP-28-2025</t>
  </si>
  <si>
    <t>UAESP-29-2025</t>
  </si>
  <si>
    <t>UAESP-30-2025</t>
  </si>
  <si>
    <t>UAESP-31-2025</t>
  </si>
  <si>
    <t>UAESP-32-2025</t>
  </si>
  <si>
    <t>UAESP-33-2025</t>
  </si>
  <si>
    <t>UAESP-34-2025</t>
  </si>
  <si>
    <t>UAESP-35-2025</t>
  </si>
  <si>
    <t>UAESP-36-2025</t>
  </si>
  <si>
    <t>UAESP-37-2025</t>
  </si>
  <si>
    <t>UAESP-38-2025</t>
  </si>
  <si>
    <t>UAESP-39-2025</t>
  </si>
  <si>
    <t>UAESP-41-2025</t>
  </si>
  <si>
    <t>UAESP-42-2025</t>
  </si>
  <si>
    <t>UAESP-43-2025</t>
  </si>
  <si>
    <t>UAESP-44-2025</t>
  </si>
  <si>
    <t>UAESP-45-2025</t>
  </si>
  <si>
    <t>UAESP-46-2025</t>
  </si>
  <si>
    <t>UAESP-47-2025</t>
  </si>
  <si>
    <t>UAESP-48-2025</t>
  </si>
  <si>
    <t>UAESP-49-2025</t>
  </si>
  <si>
    <t>UAESP-50-2025</t>
  </si>
  <si>
    <t>UAESP-51-2025</t>
  </si>
  <si>
    <t>UAESP-52-2025</t>
  </si>
  <si>
    <t>UAESP-53-2025</t>
  </si>
  <si>
    <t>UAESP-54-2025</t>
  </si>
  <si>
    <t>UAESP-55-2025</t>
  </si>
  <si>
    <t>UAESP-56-2025</t>
  </si>
  <si>
    <t>UAESP-57-2025</t>
  </si>
  <si>
    <t>UAESP-58-2025</t>
  </si>
  <si>
    <t>UAESP-59-2025</t>
  </si>
  <si>
    <t>UAESP-60-2025</t>
  </si>
  <si>
    <t>UAESP-61-2025</t>
  </si>
  <si>
    <t>UAESP-62-2025</t>
  </si>
  <si>
    <t>UAESP-63-2025</t>
  </si>
  <si>
    <t>UAESP-64-2025</t>
  </si>
  <si>
    <t>UAESP-65-2025</t>
  </si>
  <si>
    <t>UAESP-66-2025</t>
  </si>
  <si>
    <t>UAESP-67-2025</t>
  </si>
  <si>
    <t>UAESP-68-2025</t>
  </si>
  <si>
    <t>UAESP-69-2025</t>
  </si>
  <si>
    <t>UAESP-70-2025</t>
  </si>
  <si>
    <t>UAESP-71-2025</t>
  </si>
  <si>
    <t>UAESP-72-2025</t>
  </si>
  <si>
    <t>UAESP-73-2025</t>
  </si>
  <si>
    <t>UAESP-74-2025</t>
  </si>
  <si>
    <t>UAESP-75-2025</t>
  </si>
  <si>
    <t>UAESP-76-2025</t>
  </si>
  <si>
    <t>UAESP-77-2025</t>
  </si>
  <si>
    <t>UAESP-78-2025</t>
  </si>
  <si>
    <t>UAESP-79-2025</t>
  </si>
  <si>
    <t>UAESP-80-2025</t>
  </si>
  <si>
    <t>UAESP-81-2025</t>
  </si>
  <si>
    <t>UAESP-82-2025</t>
  </si>
  <si>
    <t>UAESP-83-2025</t>
  </si>
  <si>
    <t>UAESP-84-2025</t>
  </si>
  <si>
    <t>UAESP-85-2025</t>
  </si>
  <si>
    <t>UAESP-86-2025</t>
  </si>
  <si>
    <t>UAESP-87-2025</t>
  </si>
  <si>
    <t>UAESP-88-2025</t>
  </si>
  <si>
    <t>UAESP-89-2025</t>
  </si>
  <si>
    <t>UAESP-90-2025</t>
  </si>
  <si>
    <t>UAESP-91-2025</t>
  </si>
  <si>
    <t>UAESP-92-2025</t>
  </si>
  <si>
    <t>UAESP-93-2025</t>
  </si>
  <si>
    <t>UAESP-94-2025</t>
  </si>
  <si>
    <t>UAESP-95-2025</t>
  </si>
  <si>
    <t>UAESP-96-2025</t>
  </si>
  <si>
    <t>UAESP-97-2025</t>
  </si>
  <si>
    <t>UAESP-98-2025</t>
  </si>
  <si>
    <t>UAESP-99-2025</t>
  </si>
  <si>
    <t>UAESP-100-2025</t>
  </si>
  <si>
    <t>UAESP-101-2025</t>
  </si>
  <si>
    <t>UAESP-102-2025</t>
  </si>
  <si>
    <t>UAESP-103-2025</t>
  </si>
  <si>
    <t>UAESP-104-2025</t>
  </si>
  <si>
    <t>UAESP-105-2025</t>
  </si>
  <si>
    <t>UAESP-106-2025</t>
  </si>
  <si>
    <t>UAESP-107-2025</t>
  </si>
  <si>
    <t>UAESP-108-2025</t>
  </si>
  <si>
    <t>UAESP-109-2025</t>
  </si>
  <si>
    <t>UAESP-110-2025</t>
  </si>
  <si>
    <t>UAESP-111-2025</t>
  </si>
  <si>
    <t>UAESP-112-2025</t>
  </si>
  <si>
    <t>UAESP-113-2025</t>
  </si>
  <si>
    <t>UAESP-114-2025</t>
  </si>
  <si>
    <t>UAESP-115-2025</t>
  </si>
  <si>
    <t>UAESP-116-2025</t>
  </si>
  <si>
    <t>UAESP-117-2025</t>
  </si>
  <si>
    <t>UAESP-118-2025</t>
  </si>
  <si>
    <t>UAESP-119-2025</t>
  </si>
  <si>
    <t>UAESP-120-2025</t>
  </si>
  <si>
    <t>UAESP-121-2025</t>
  </si>
  <si>
    <t>UAESP-122-2025</t>
  </si>
  <si>
    <t>UAESP-123-2025</t>
  </si>
  <si>
    <t>UAESP-124-2025</t>
  </si>
  <si>
    <t>UAESP-125-2025</t>
  </si>
  <si>
    <t>UAESP-126-2025</t>
  </si>
  <si>
    <t>UAESP-127-2025</t>
  </si>
  <si>
    <t>UAESP-128-2025</t>
  </si>
  <si>
    <t>UAESP-129-2025</t>
  </si>
  <si>
    <t>UAESP-130-2025</t>
  </si>
  <si>
    <t>UAESP-131-2025</t>
  </si>
  <si>
    <t>UAESP-132-2025</t>
  </si>
  <si>
    <t>UAESP-133-2025</t>
  </si>
  <si>
    <t>UAESP-134-2025</t>
  </si>
  <si>
    <t>UAESP-135-2025</t>
  </si>
  <si>
    <t>UAESP-136-2025</t>
  </si>
  <si>
    <t>UAESP-137-2025</t>
  </si>
  <si>
    <t>UAESP-138-2025</t>
  </si>
  <si>
    <t>UAESP-139-2025</t>
  </si>
  <si>
    <t>UAESP-140-2025</t>
  </si>
  <si>
    <t>UAESP-141-2025</t>
  </si>
  <si>
    <t>UAESP-142-2025</t>
  </si>
  <si>
    <t>UAESP-143-2025</t>
  </si>
  <si>
    <t>UAESP-144-2025</t>
  </si>
  <si>
    <t>UAESP-145-2025</t>
  </si>
  <si>
    <t>UAESP-146-2025</t>
  </si>
  <si>
    <t>UAESP-147-2025</t>
  </si>
  <si>
    <t>UAESP-148-2025</t>
  </si>
  <si>
    <t>UAESP-149-2025</t>
  </si>
  <si>
    <t>UAESP-150-2025</t>
  </si>
  <si>
    <t>UAESP-151-2025</t>
  </si>
  <si>
    <t>UAESP-152-2025</t>
  </si>
  <si>
    <t>UAESP-154-2025</t>
  </si>
  <si>
    <t>UAESP-155-2025</t>
  </si>
  <si>
    <t>UAESP-156-2025</t>
  </si>
  <si>
    <t>UAESP-157-2025</t>
  </si>
  <si>
    <t>UAESP-158-2025</t>
  </si>
  <si>
    <t>UAESP-159-2025</t>
  </si>
  <si>
    <t>UAESP-160-2025</t>
  </si>
  <si>
    <t>UAESP-161-2025</t>
  </si>
  <si>
    <t>UAESP-162-2025</t>
  </si>
  <si>
    <t>UAESP-163-2025</t>
  </si>
  <si>
    <t>UAESP-165-2025</t>
  </si>
  <si>
    <t>UAESP-166-2025</t>
  </si>
  <si>
    <t>UAESP-167-2025</t>
  </si>
  <si>
    <t>UAESP-168-2025</t>
  </si>
  <si>
    <t>UAESP-171-2025</t>
  </si>
  <si>
    <t>UAESP-172-2025</t>
  </si>
  <si>
    <t>UAESP-173-2025</t>
  </si>
  <si>
    <t>UAESP-174-2025</t>
  </si>
  <si>
    <t>UAESP-176-2025</t>
  </si>
  <si>
    <t>UAESP-177-2025</t>
  </si>
  <si>
    <t>UAESP-178-2025</t>
  </si>
  <si>
    <t>UAESP-179-2025</t>
  </si>
  <si>
    <t>UAESP-180-2025</t>
  </si>
  <si>
    <t>UAESP-181-2025</t>
  </si>
  <si>
    <t>UAESP-182-2025</t>
  </si>
  <si>
    <t>UAESP-183-2025</t>
  </si>
  <si>
    <t>UAESP-184-2025</t>
  </si>
  <si>
    <t>UAESP-185-2025</t>
  </si>
  <si>
    <t>UAESP-186-2025</t>
  </si>
  <si>
    <t>UAESP-187-2025</t>
  </si>
  <si>
    <t>UAESP-188-2025</t>
  </si>
  <si>
    <t>UAESP-189-2025</t>
  </si>
  <si>
    <t>UAESP-190-2025</t>
  </si>
  <si>
    <t>UAESP-191-2025</t>
  </si>
  <si>
    <t>UAESP-192-2025</t>
  </si>
  <si>
    <t>UAESP-193-2025</t>
  </si>
  <si>
    <t>UAESP-194-2025</t>
  </si>
  <si>
    <t>UAESP-195-2025</t>
  </si>
  <si>
    <t>UAESP-196-2025</t>
  </si>
  <si>
    <t>UAESP-197-2025</t>
  </si>
  <si>
    <t>UAESP-198-2025</t>
  </si>
  <si>
    <t>UAESP-199-2025</t>
  </si>
  <si>
    <t>UAESP-200-2025</t>
  </si>
  <si>
    <t>UAESP-201-2025</t>
  </si>
  <si>
    <t>UAESP-202-2025</t>
  </si>
  <si>
    <t>UAESP-203-2025</t>
  </si>
  <si>
    <t>UAESP-204-2025</t>
  </si>
  <si>
    <t>UAESP-205-2025</t>
  </si>
  <si>
    <t>UAESP-206-2025</t>
  </si>
  <si>
    <t>UAESP-207-2025</t>
  </si>
  <si>
    <t>UAESP-208-2025</t>
  </si>
  <si>
    <t>UAESP-209-2025</t>
  </si>
  <si>
    <t>UAESP-210-2025</t>
  </si>
  <si>
    <t>UAESP-211-2025</t>
  </si>
  <si>
    <t>UAESP-212-2025</t>
  </si>
  <si>
    <t>UAESP-213-2025</t>
  </si>
  <si>
    <t>UAESP-214-2025</t>
  </si>
  <si>
    <t>UAESP-215-2025</t>
  </si>
  <si>
    <t>UAESP-216-2025</t>
  </si>
  <si>
    <t>UAESP-217-2025</t>
  </si>
  <si>
    <t>UAESP-218-2025</t>
  </si>
  <si>
    <t>UAESP-220-2025</t>
  </si>
  <si>
    <t>UAESP-221-2025</t>
  </si>
  <si>
    <t>UAESP-222-2025</t>
  </si>
  <si>
    <t>UAESP-223-2025</t>
  </si>
  <si>
    <t>UAESP-224-2025</t>
  </si>
  <si>
    <t>UAESP-225-2025</t>
  </si>
  <si>
    <t>UAESP-226-2025</t>
  </si>
  <si>
    <t>UAESP-227-2025</t>
  </si>
  <si>
    <t>UAESP-228-2025</t>
  </si>
  <si>
    <t>UAESP-229-2025</t>
  </si>
  <si>
    <t>UAESP-230-2025</t>
  </si>
  <si>
    <t>UAESP-231-2025</t>
  </si>
  <si>
    <t>UAESP-232-2025</t>
  </si>
  <si>
    <t>UAESP-233-2025</t>
  </si>
  <si>
    <t>UAESP-234-2025</t>
  </si>
  <si>
    <t>UAESP-235-2025</t>
  </si>
  <si>
    <t>UAESP-236-2025</t>
  </si>
  <si>
    <t>UAESP-237-2025</t>
  </si>
  <si>
    <t>UAESP-238-2025</t>
  </si>
  <si>
    <t>UAESP-240-2025</t>
  </si>
  <si>
    <t>UAESP-241-2025</t>
  </si>
  <si>
    <t>UAESP-242-2025</t>
  </si>
  <si>
    <t>UAESP-243-2025</t>
  </si>
  <si>
    <t>UAESP-244-2025</t>
  </si>
  <si>
    <t>UAESP-245-2025</t>
  </si>
  <si>
    <t>UAESP-246-2025</t>
  </si>
  <si>
    <t>UAESP-247-2025</t>
  </si>
  <si>
    <t>UAESP-248-2025</t>
  </si>
  <si>
    <t>UAESP-249-2025</t>
  </si>
  <si>
    <t>UAESP-250-2025</t>
  </si>
  <si>
    <t>UAESP-251-2025</t>
  </si>
  <si>
    <t>UAESP-252-2025</t>
  </si>
  <si>
    <t>UAESP-253-2025</t>
  </si>
  <si>
    <t>UAESP-254-2025</t>
  </si>
  <si>
    <t>UAESP-255-2025</t>
  </si>
  <si>
    <t>UAESP-256-2025</t>
  </si>
  <si>
    <t>UAESP-257-2025</t>
  </si>
  <si>
    <t>UAESP-258-2025</t>
  </si>
  <si>
    <t>UAESP-259-2025</t>
  </si>
  <si>
    <t>UAESP-260-2025</t>
  </si>
  <si>
    <t>UAESP-261-2025</t>
  </si>
  <si>
    <t>UAESP-262-2025</t>
  </si>
  <si>
    <t>UAESP-263-2025</t>
  </si>
  <si>
    <t>UAESP-264-2025</t>
  </si>
  <si>
    <t>UAESP-266-2025</t>
  </si>
  <si>
    <t>UAESP-267-2025</t>
  </si>
  <si>
    <t>UAESP-268-2025</t>
  </si>
  <si>
    <t>UAESP-269-2025</t>
  </si>
  <si>
    <t>UAESP-270-2025</t>
  </si>
  <si>
    <t>UAESP-271-2025</t>
  </si>
  <si>
    <t>UAESP-272-2025</t>
  </si>
  <si>
    <t>UAESP-273-2025</t>
  </si>
  <si>
    <t>UAESP-274-2025</t>
  </si>
  <si>
    <t>UAESP-275-2025</t>
  </si>
  <si>
    <t>UAESP-276-2025</t>
  </si>
  <si>
    <t>UAESP-277-2025</t>
  </si>
  <si>
    <t>UAESP-278-2025</t>
  </si>
  <si>
    <t>UAESP-279-2025</t>
  </si>
  <si>
    <t>UAESP-280-2025</t>
  </si>
  <si>
    <t>UAESP-281-2025</t>
  </si>
  <si>
    <t>UAESP-282-2025</t>
  </si>
  <si>
    <t>UAESP-283-2025</t>
  </si>
  <si>
    <t>UAESP-284-2025</t>
  </si>
  <si>
    <t>UAESP-285-2025</t>
  </si>
  <si>
    <t>UAESP-286-2025</t>
  </si>
  <si>
    <t>UAESP-287-2025</t>
  </si>
  <si>
    <t>UAESP-288-2025</t>
  </si>
  <si>
    <t>UAESP-289-2025</t>
  </si>
  <si>
    <t>UAESP-290-2025</t>
  </si>
  <si>
    <t>UAESP-291-2025</t>
  </si>
  <si>
    <t>UAESP-292-2025</t>
  </si>
  <si>
    <t>UAESP-293-2025</t>
  </si>
  <si>
    <t>UAESP-294-2025</t>
  </si>
  <si>
    <t>UAESP-295-2025</t>
  </si>
  <si>
    <t>UAESP-296-2025</t>
  </si>
  <si>
    <t>UAESP-297-2025</t>
  </si>
  <si>
    <t>UAESP-298-2025</t>
  </si>
  <si>
    <t>UAESP-299-2025</t>
  </si>
  <si>
    <t>UAESP-300-2025</t>
  </si>
  <si>
    <t>UAESP-301-2025</t>
  </si>
  <si>
    <t>UAESP-302-2025</t>
  </si>
  <si>
    <t>UAESP-303-2025</t>
  </si>
  <si>
    <t>UAESP-304-2025</t>
  </si>
  <si>
    <t>UAESP-305-2025</t>
  </si>
  <si>
    <t>UAESP-306-2025</t>
  </si>
  <si>
    <t>UAESP-307-2025</t>
  </si>
  <si>
    <t>UAESP-308-2025</t>
  </si>
  <si>
    <t>UAESP-309-2025</t>
  </si>
  <si>
    <t>UAESP-310-2025</t>
  </si>
  <si>
    <t>UAESP-311-2025</t>
  </si>
  <si>
    <t>UAESP-312-2025</t>
  </si>
  <si>
    <t>UAESP-313-2025</t>
  </si>
  <si>
    <t>UAESP-314-2025</t>
  </si>
  <si>
    <t>UAESP-315-2025</t>
  </si>
  <si>
    <t>UAESP-316-2025</t>
  </si>
  <si>
    <t>UAESP-317-2025</t>
  </si>
  <si>
    <t>UAESP-319-2025</t>
  </si>
  <si>
    <t>UAESP-320-2025</t>
  </si>
  <si>
    <t>UAESP-321-2025</t>
  </si>
  <si>
    <t>UAESP-322-2025</t>
  </si>
  <si>
    <t>UAESP-323-2025</t>
  </si>
  <si>
    <t>UAESP-324-2025</t>
  </si>
  <si>
    <t>UAESP-325-2025</t>
  </si>
  <si>
    <t>UAESP-326-2025</t>
  </si>
  <si>
    <t>UAESP-327-2025</t>
  </si>
  <si>
    <t>UAESP-328-2025</t>
  </si>
  <si>
    <t>UAESP-329-2025</t>
  </si>
  <si>
    <t>UAESP-330-2025</t>
  </si>
  <si>
    <t>UAESP-331-2025</t>
  </si>
  <si>
    <t>UAESP-332-2025</t>
  </si>
  <si>
    <t>UAESP-333-2025</t>
  </si>
  <si>
    <t>UAESP-334-2025</t>
  </si>
  <si>
    <t>UAESP-335-2025</t>
  </si>
  <si>
    <t>UAESP-336-2025</t>
  </si>
  <si>
    <t>UAESP-337-2025</t>
  </si>
  <si>
    <t>UAESP-338-2025</t>
  </si>
  <si>
    <t>UAESP-339-2025</t>
  </si>
  <si>
    <t>UAESP-340-2025</t>
  </si>
  <si>
    <t>UAESP-341-2025</t>
  </si>
  <si>
    <t>UAESP-342-2025</t>
  </si>
  <si>
    <t>UAESP-343-2025</t>
  </si>
  <si>
    <t>UAESP-344-2025</t>
  </si>
  <si>
    <t>UAESP-345-2025</t>
  </si>
  <si>
    <t>UAESP-346-2025</t>
  </si>
  <si>
    <t>UAESP-347-2025</t>
  </si>
  <si>
    <t>UAESP-348-2025</t>
  </si>
  <si>
    <t>UAESP-349-2025</t>
  </si>
  <si>
    <t>UAESP-350-2025</t>
  </si>
  <si>
    <t>UAESP-351-2025</t>
  </si>
  <si>
    <t>UAESP-352-2025</t>
  </si>
  <si>
    <t>UAESP-353-2025</t>
  </si>
  <si>
    <t>UAESP-354-2025</t>
  </si>
  <si>
    <t>UAESP-355-2025</t>
  </si>
  <si>
    <t>UAESP-356-2025</t>
  </si>
  <si>
    <t>UAESP-357-2025</t>
  </si>
  <si>
    <t>UAESP-359-2025</t>
  </si>
  <si>
    <t>UAESP-361-2025</t>
  </si>
  <si>
    <t>UAESP-362-2025</t>
  </si>
  <si>
    <t>UAESP-363-2025</t>
  </si>
  <si>
    <t>UAESP-364-2025</t>
  </si>
  <si>
    <t>UAESP-365-2025</t>
  </si>
  <si>
    <t>UAESP-366-2025</t>
  </si>
  <si>
    <t>UAESP-367-2025</t>
  </si>
  <si>
    <t>UAESP-368-2025</t>
  </si>
  <si>
    <t>UAESP-369-2025</t>
  </si>
  <si>
    <t>UAESP-370-2025</t>
  </si>
  <si>
    <t>UAESP-371-2025</t>
  </si>
  <si>
    <t>UAESP-372-2025</t>
  </si>
  <si>
    <t>UAESP-373-2025</t>
  </si>
  <si>
    <t>UAESP-374-2025</t>
  </si>
  <si>
    <t>UAESP-375-2025</t>
  </si>
  <si>
    <t>UAESP-376-2025</t>
  </si>
  <si>
    <t>UAESP-377-2025</t>
  </si>
  <si>
    <t>UAESP-378-2025</t>
  </si>
  <si>
    <t>UAESP-379-2025</t>
  </si>
  <si>
    <t>UAESP-380-2025</t>
  </si>
  <si>
    <t>UAESP-381-2025</t>
  </si>
  <si>
    <t>UAESP-382-2025</t>
  </si>
  <si>
    <t>UAESP-383-2025</t>
  </si>
  <si>
    <t>UAESP-384-2025</t>
  </si>
  <si>
    <t>UAESP-385-2025</t>
  </si>
  <si>
    <t>UAESP-386-2025</t>
  </si>
  <si>
    <t>UAESP-387-2025</t>
  </si>
  <si>
    <t>UAESP-388-2025</t>
  </si>
  <si>
    <t>UAESP-389-2025</t>
  </si>
  <si>
    <t>UAESP-390-2025</t>
  </si>
  <si>
    <t>UAESP-391-2025</t>
  </si>
  <si>
    <t>UAESP-393-2025</t>
  </si>
  <si>
    <t>UAESP-394-2025</t>
  </si>
  <si>
    <t>UAESP-395-2025</t>
  </si>
  <si>
    <t>UAESP-396-2025</t>
  </si>
  <si>
    <t>UAESP-397-2025</t>
  </si>
  <si>
    <t>UAESP-398-2025</t>
  </si>
  <si>
    <t>UAESP-399-2025</t>
  </si>
  <si>
    <t>UAESP-401-2025</t>
  </si>
  <si>
    <t>UAESP-402-2025</t>
  </si>
  <si>
    <t>UAESP-403-2025</t>
  </si>
  <si>
    <t>UAESP-404-2025</t>
  </si>
  <si>
    <t>UAESP-405-2025</t>
  </si>
  <si>
    <t>UAESP-406-2025</t>
  </si>
  <si>
    <t>UAESP-407-2025</t>
  </si>
  <si>
    <t>UAESP-408-2025</t>
  </si>
  <si>
    <t>UAESP-409-2025</t>
  </si>
  <si>
    <t>UAESP-410-2025</t>
  </si>
  <si>
    <t>UAESP-411-2025</t>
  </si>
  <si>
    <t>UAESP-412-2025</t>
  </si>
  <si>
    <t>UAESP-413-2025</t>
  </si>
  <si>
    <t>UAESP-414-2025</t>
  </si>
  <si>
    <t>UAESP-415-2025</t>
  </si>
  <si>
    <t>UAESP-416-2025</t>
  </si>
  <si>
    <t>UAESP-417-2025</t>
  </si>
  <si>
    <t>UAESP-418-2025</t>
  </si>
  <si>
    <t>UAESP-420-2025</t>
  </si>
  <si>
    <t>UAESP-421-2025</t>
  </si>
  <si>
    <t>UAESP-422-2025</t>
  </si>
  <si>
    <t>UAESP-423-2025</t>
  </si>
  <si>
    <t>UAESP-424-2025</t>
  </si>
  <si>
    <t>UAESP-425-2025</t>
  </si>
  <si>
    <t>UAESP-426-2025</t>
  </si>
  <si>
    <t>UAESP-427-2025</t>
  </si>
  <si>
    <t>UAESP-428-2025</t>
  </si>
  <si>
    <t>UAESP-430-2025</t>
  </si>
  <si>
    <t>UAESP-431-2025</t>
  </si>
  <si>
    <t>UAESP-432-2025</t>
  </si>
  <si>
    <t>UAESP-433-2025</t>
  </si>
  <si>
    <t>UAESP-434-2025</t>
  </si>
  <si>
    <t>UAESP-435-2025</t>
  </si>
  <si>
    <t>UAESP-436-2025</t>
  </si>
  <si>
    <t>UAESP-437-2025</t>
  </si>
  <si>
    <t>UAESP-438-2025</t>
  </si>
  <si>
    <t>UAESP-439-2025</t>
  </si>
  <si>
    <t>UAESP-440-2025</t>
  </si>
  <si>
    <t>UAESP-441-2025</t>
  </si>
  <si>
    <t>UAESP-442-2025</t>
  </si>
  <si>
    <t>UAESP-443-2025</t>
  </si>
  <si>
    <t>UAESP-444-2025</t>
  </si>
  <si>
    <t>UAESP-446-2025</t>
  </si>
  <si>
    <t>UAESP-447-2025</t>
  </si>
  <si>
    <t>UAESP-448-2025</t>
  </si>
  <si>
    <t>UAESP-449-2025</t>
  </si>
  <si>
    <t>UAESP-450-2025</t>
  </si>
  <si>
    <t>UAESP-451-2025</t>
  </si>
  <si>
    <t>UAESP-452-2025</t>
  </si>
  <si>
    <t>UAESP-453-2025</t>
  </si>
  <si>
    <t>UAESP-454-2025</t>
  </si>
  <si>
    <t>UAESP-455-2025</t>
  </si>
  <si>
    <t>UAESP-456-2025</t>
  </si>
  <si>
    <t>UAESP-457-2025</t>
  </si>
  <si>
    <t>UAESP-458-2025</t>
  </si>
  <si>
    <t>UAESP-460-2025</t>
  </si>
  <si>
    <t>UAESP-461-2025</t>
  </si>
  <si>
    <t>UAESP-462-2025</t>
  </si>
  <si>
    <t>UAESP-463-2025</t>
  </si>
  <si>
    <t>UAESP-464-2025</t>
  </si>
  <si>
    <t>UAESP-465-2025</t>
  </si>
  <si>
    <t>UAESP-466-2025</t>
  </si>
  <si>
    <t>UAESP-467-2025</t>
  </si>
  <si>
    <t>UAESP-468-2025</t>
  </si>
  <si>
    <t>UAESP-469-2025</t>
  </si>
  <si>
    <t>UAESP-470-2025</t>
  </si>
  <si>
    <t>UAESP-471-2025</t>
  </si>
  <si>
    <t>UAESP-472-2025</t>
  </si>
  <si>
    <t>UAESP-473-2025</t>
  </si>
  <si>
    <t>UAESP-474-2025</t>
  </si>
  <si>
    <t>UAESP-475-2025</t>
  </si>
  <si>
    <t>UAESP-476-2025</t>
  </si>
  <si>
    <t>UAESP-477-2025</t>
  </si>
  <si>
    <t>UAESP-478-2025</t>
  </si>
  <si>
    <t>UAESP-479-2025</t>
  </si>
  <si>
    <t>UAESP-480-2025</t>
  </si>
  <si>
    <t>UAESP-481-2025</t>
  </si>
  <si>
    <t>UAESP-482-2025</t>
  </si>
  <si>
    <t>UAESP-483-2025</t>
  </si>
  <si>
    <t>UAESP-484-2025</t>
  </si>
  <si>
    <t>UAESP-485-2025</t>
  </si>
  <si>
    <t>UAESP-486-2025</t>
  </si>
  <si>
    <t>UAESP-487-2025</t>
  </si>
  <si>
    <t>UAESP-488-2025</t>
  </si>
  <si>
    <t>UAESP-489-2025</t>
  </si>
  <si>
    <t>UAESP-490-2025</t>
  </si>
  <si>
    <t>UAESP-491-2025</t>
  </si>
  <si>
    <t>UAESP-492-2025</t>
  </si>
  <si>
    <t>UAESP-493-2025</t>
  </si>
  <si>
    <t>UAESP-494-2025</t>
  </si>
  <si>
    <t>UAESP-495-2025</t>
  </si>
  <si>
    <t>UAESP-496-2025</t>
  </si>
  <si>
    <t>UAESP-497-2025</t>
  </si>
  <si>
    <t>UAESP-498-2025</t>
  </si>
  <si>
    <t>UAESP-499-2025</t>
  </si>
  <si>
    <t>UAESP-500-2025</t>
  </si>
  <si>
    <t>UAESP-501-2025</t>
  </si>
  <si>
    <t>UAESP-502-2025</t>
  </si>
  <si>
    <t>UAESP-503-2025</t>
  </si>
  <si>
    <t>UAESP-504-2025</t>
  </si>
  <si>
    <t>UAESP-506-2025</t>
  </si>
  <si>
    <t>UAESP-507-2025</t>
  </si>
  <si>
    <t>UAESP-508-2025</t>
  </si>
  <si>
    <t>UAESP-509-2025</t>
  </si>
  <si>
    <t>UAESP-510-2025</t>
  </si>
  <si>
    <t>UAESP-511-2025</t>
  </si>
  <si>
    <t>UAESP-512-2025</t>
  </si>
  <si>
    <t>UAESP-513-2025</t>
  </si>
  <si>
    <t>UAESP-514-2025</t>
  </si>
  <si>
    <t>UAESP-515-2025</t>
  </si>
  <si>
    <t>UAESP-516-2025</t>
  </si>
  <si>
    <t>UAESP-517-2025</t>
  </si>
  <si>
    <t>UAESP-518-2025</t>
  </si>
  <si>
    <t>UAESP-519-2025</t>
  </si>
  <si>
    <t>UAESP-520-2025</t>
  </si>
  <si>
    <t>UAESP-521-2025</t>
  </si>
  <si>
    <t>UAESP-522-2025</t>
  </si>
  <si>
    <t>UAESP-523-2025</t>
  </si>
  <si>
    <t>UAESP-524-2025</t>
  </si>
  <si>
    <t>UAESP-525-2025</t>
  </si>
  <si>
    <t>UAESP-526-2025</t>
  </si>
  <si>
    <t>UAESP-527-2025</t>
  </si>
  <si>
    <t>UAESP-528-2025</t>
  </si>
  <si>
    <t>UAESP-529-2025</t>
  </si>
  <si>
    <t>UAESP-531-2025</t>
  </si>
  <si>
    <t>UAESP-532-2025</t>
  </si>
  <si>
    <t>UAESP-533-2025</t>
  </si>
  <si>
    <t>UAESP-534-2025</t>
  </si>
  <si>
    <t>UAESP-535-2025</t>
  </si>
  <si>
    <t>UAESP-536-2025</t>
  </si>
  <si>
    <t>UAESP-537-2025</t>
  </si>
  <si>
    <t>UAESP-539-2025</t>
  </si>
  <si>
    <t>UAESP-540-2025</t>
  </si>
  <si>
    <t>UAESP-541-2025</t>
  </si>
  <si>
    <t>UAESP-542-2025</t>
  </si>
  <si>
    <t>UAESP-544-2025</t>
  </si>
  <si>
    <t>UAESP-545-2025</t>
  </si>
  <si>
    <t>UAESP-546-2025</t>
  </si>
  <si>
    <t>UAESP-547-2025</t>
  </si>
  <si>
    <t>UAESP-548-2025</t>
  </si>
  <si>
    <t>UAESP-549-2025</t>
  </si>
  <si>
    <t>UAESP-551-2025</t>
  </si>
  <si>
    <t>UAESP-552-2025</t>
  </si>
  <si>
    <t>UAESP-553-2025</t>
  </si>
  <si>
    <t>UAESP-554-2025</t>
  </si>
  <si>
    <t>UAESP-555-2025</t>
  </si>
  <si>
    <t>UAESP-556-2025</t>
  </si>
  <si>
    <t>UAESP-557-2025</t>
  </si>
  <si>
    <t>UAESP-558-2025</t>
  </si>
  <si>
    <t>UAESP-559-2025</t>
  </si>
  <si>
    <t>UAESP-560-2025</t>
  </si>
  <si>
    <t>UAESP-561-2025</t>
  </si>
  <si>
    <t>UAESP-562-2025</t>
  </si>
  <si>
    <t>UAESP-563-2025</t>
  </si>
  <si>
    <t>UAESP-564-2025</t>
  </si>
  <si>
    <t>UAESP-565-2025</t>
  </si>
  <si>
    <t>UAESP-566-2025</t>
  </si>
  <si>
    <t>UAESP-567-2025</t>
  </si>
  <si>
    <t>UAESP-568-2025</t>
  </si>
  <si>
    <t>UAESP-569-2025</t>
  </si>
  <si>
    <t>UAESP-570-2025</t>
  </si>
  <si>
    <t>UAESP-571-2025</t>
  </si>
  <si>
    <t>UAESP-572-2025</t>
  </si>
  <si>
    <t>UAESP-573-2025</t>
  </si>
  <si>
    <t>UAESP-574-2025</t>
  </si>
  <si>
    <t>UAESP-575-2025</t>
  </si>
  <si>
    <t>UAESP-576-2025</t>
  </si>
  <si>
    <t>UAESP-577-2025</t>
  </si>
  <si>
    <t>UAESP-578-2025</t>
  </si>
  <si>
    <t>UAESP-579-2025</t>
  </si>
  <si>
    <t>UAESP-581-2025</t>
  </si>
  <si>
    <t>UAESP-582-2025</t>
  </si>
  <si>
    <t>UAESP-583-2025</t>
  </si>
  <si>
    <t>UAESP-585-2025</t>
  </si>
  <si>
    <t>UAESP-586-2025</t>
  </si>
  <si>
    <t>UAESP-587-2025</t>
  </si>
  <si>
    <t>UAESP-588-2025</t>
  </si>
  <si>
    <t>UAESP-589-2025</t>
  </si>
  <si>
    <t>UAESP-590-2025</t>
  </si>
  <si>
    <t>UAESP-591-2025</t>
  </si>
  <si>
    <t>UAESP-592-2025</t>
  </si>
  <si>
    <t>UAESP-593-2025</t>
  </si>
  <si>
    <t>UAESP-594-2025</t>
  </si>
  <si>
    <t>UAESP-595-2025</t>
  </si>
  <si>
    <t>UAESP-596-2025</t>
  </si>
  <si>
    <t>UAESP-597-2025</t>
  </si>
  <si>
    <t>UAESP-598-2025</t>
  </si>
  <si>
    <t>CONSORCIO CONSERVACIÓN INTERCEM</t>
  </si>
  <si>
    <t>692 / 894</t>
  </si>
  <si>
    <t>791 / 792</t>
  </si>
  <si>
    <t>KRISTIAN CAMILO SALAS DUEÑAS / ALICIA LILIANA HILARION GARZÓN</t>
  </si>
  <si>
    <t>UAESP-580-2025</t>
  </si>
  <si>
    <t>INVERSIONES MONTE SACRO S.A.S</t>
  </si>
  <si>
    <t>CONCESION</t>
  </si>
  <si>
    <t>SSF-057 Prestar mediante la modalidad de concesión, el servicio público de destino final de cadáveres, restos y cenizas humanas y los servicios complementarios, en los cementerios de propiedad del distrito capital, incluyendo su administración, operación, mantenimiento, explotación, gestión y conservación.</t>
  </si>
  <si>
    <t>https://community.secop.gov.co/Public/Tendering/ContractNoticePhases/View?PPI=CO1.PPI.43607772&amp;isFromPublicArea=True&amp;isModal=False</t>
  </si>
  <si>
    <t>UAESP-445-2025</t>
  </si>
  <si>
    <t>INSTITUTO PARA LA ECONOMIA SOCIAL- IPES</t>
  </si>
  <si>
    <t>SDF-047 - Aunar esfuerzos técnicos, administrativos y financieros, entre la Unidad Administrativa Especial de Servicios Públicos - UAESP y el Instituto para la Economía Social-IPES, para la implementación, manejo, operación y administración de un sistema de Biodigestión.</t>
  </si>
  <si>
    <t>UAESP-459-2025</t>
  </si>
  <si>
    <t>SDF-048 Aunar esfuerzos técnicos, administrativos y financieros entre el JARDIN BOTANICO DE BOGOTÁ JOSE CELESTINO MUTIS -JBB y la UNIDAD ADMINISTRATIVA ESPECIAL DE SERVICIOS PUBLICOS - UAESP para desarrollar estrategias y acciones conjuntas orientadas al mejoramiento, consolidación, restauración y conservación de las áreas verdes y espacios naturales en los bienes y sectores de interés de la ciudad de Bogotá</t>
  </si>
  <si>
    <t>JARDIN BOTANICO JOSE CELESTINO MUTIS</t>
  </si>
  <si>
    <t xml:space="preserve"> </t>
  </si>
  <si>
    <t>https://community.secop.gov.co/Public/Tendering/ContractNoticePhases/View?PPI=CO1.PPI.43424999&amp;isFromPublicArea=True&amp;isModal=False</t>
  </si>
  <si>
    <t>https://community.secop.gov.co/Public/Tendering/ContractNoticePhases/View?PPI=CO1.PPI.43420436&amp;isFromPublicArea=True&amp;isModal=False</t>
  </si>
  <si>
    <t>RECURSOS TOTALES DESEMBOLSDOS O PAGADOS ADICIONES</t>
  </si>
  <si>
    <t xml:space="preserve"> -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</si>
</sst>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_-* #,##0_-;\-* #,##0_-;_-* &quot;-&quot;??_-;_-@_-"/>
    <numFmt numFmtId="165" formatCode="dd/mm/yyyy;@"/>
  </numFmts>
  <fonts count="12" x14ac:knownFonts="1">
    <font>
      <sz val="11"/>
      <color theme="1"/>
      <name val="Calibri"/>
      <family val="2"/>
      <scheme val="minor"/>
    </font>
    <font>
      <sz val="11"/>
      <color theme="1"/>
      <name val="Calibri"/>
      <family val="2"/>
      <scheme val="minor"/>
    </font>
    <font>
      <b/>
      <i/>
      <sz val="10"/>
      <color theme="1"/>
      <name val="Calibri"/>
      <family val="2"/>
      <scheme val="minor"/>
    </font>
    <font>
      <b/>
      <i/>
      <sz val="10"/>
      <name val="Calibri"/>
      <family val="2"/>
      <scheme val="minor"/>
    </font>
    <font>
      <b/>
      <i/>
      <sz val="10"/>
      <color rgb="FF000000"/>
      <name val="Calibri"/>
      <family val="2"/>
      <scheme val="minor"/>
    </font>
    <font>
      <b/>
      <i/>
      <sz val="10"/>
      <color indexed="8"/>
      <name val="Calibri"/>
      <family val="2"/>
      <scheme val="minor"/>
    </font>
    <font>
      <sz val="11"/>
      <color rgb="FF000000"/>
      <name val="Calibri"/>
      <family val="2"/>
    </font>
    <font>
      <sz val="10"/>
      <name val="Arial"/>
      <family val="2"/>
    </font>
    <font>
      <u/>
      <sz val="11"/>
      <color theme="10"/>
      <name val="Calibri"/>
      <family val="2"/>
      <scheme val="minor"/>
    </font>
    <font>
      <sz val="10"/>
      <color theme="1"/>
      <name val="Calibri"/>
      <family val="2"/>
      <scheme val="minor"/>
    </font>
    <font>
      <sz val="12"/>
      <color theme="1"/>
      <name val="Calibri"/>
      <family val="2"/>
      <scheme val="minor"/>
    </font>
    <font>
      <b/>
      <sz val="11"/>
      <color theme="1"/>
      <name val="Calibri"/>
      <family val="2"/>
      <scheme val="minor"/>
    </font>
  </fonts>
  <fills count="4">
    <fill>
      <patternFill patternType="none"/>
    </fill>
    <fill>
      <patternFill patternType="gray125"/>
    </fill>
    <fill>
      <patternFill patternType="solid">
        <fgColor theme="9" tint="0.39997558519241921"/>
        <bgColor indexed="64"/>
      </patternFill>
    </fill>
    <fill>
      <patternFill patternType="solid">
        <fgColor theme="8" tint="0.59999389629810485"/>
        <bgColor indexed="64"/>
      </patternFill>
    </fill>
  </fills>
  <borders count="6">
    <border>
      <left/>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s>
  <cellStyleXfs count="10">
    <xf numFmtId="0" fontId="0" fillId="0" borderId="0"/>
    <xf numFmtId="43" fontId="1" fillId="0" borderId="0" applyFont="0" applyFill="0" applyBorder="0" applyAlignment="0" applyProtection="0"/>
    <xf numFmtId="0" fontId="6" fillId="0" borderId="0"/>
    <xf numFmtId="0" fontId="1" fillId="0" borderId="0"/>
    <xf numFmtId="0" fontId="7" fillId="0" borderId="0"/>
    <xf numFmtId="9" fontId="1" fillId="0" borderId="0" applyFont="0" applyFill="0" applyBorder="0" applyAlignment="0" applyProtection="0"/>
    <xf numFmtId="0" fontId="8" fillId="0" borderId="0" applyNumberFormat="0" applyFill="0" applyBorder="0" applyAlignment="0" applyProtection="0"/>
    <xf numFmtId="0" fontId="10" fillId="0" borderId="0"/>
    <xf numFmtId="43" fontId="10" fillId="0" borderId="0" applyFont="0" applyFill="0" applyBorder="0" applyAlignment="0" applyProtection="0"/>
    <xf numFmtId="9" fontId="10" fillId="0" borderId="0" applyFont="0" applyFill="0" applyBorder="0" applyAlignment="0" applyProtection="0"/>
  </cellStyleXfs>
  <cellXfs count="33">
    <xf numFmtId="0" fontId="0" fillId="0" borderId="0" xfId="0"/>
    <xf numFmtId="0" fontId="2" fillId="2" borderId="3" xfId="0" applyFont="1" applyFill="1" applyBorder="1" applyAlignment="1">
      <alignment horizontal="center" vertical="center" wrapText="1"/>
    </xf>
    <xf numFmtId="0" fontId="3" fillId="2" borderId="3" xfId="0" applyFont="1" applyFill="1" applyBorder="1" applyAlignment="1">
      <alignment horizontal="center" vertical="center"/>
    </xf>
    <xf numFmtId="0" fontId="2" fillId="2" borderId="1" xfId="1" applyNumberFormat="1" applyFont="1" applyFill="1" applyBorder="1" applyAlignment="1">
      <alignment horizontal="center" vertical="center" wrapText="1"/>
    </xf>
    <xf numFmtId="14" fontId="5" fillId="2" borderId="3" xfId="0" applyNumberFormat="1" applyFont="1" applyFill="1" applyBorder="1" applyAlignment="1">
      <alignment horizontal="center" vertical="center" wrapText="1"/>
    </xf>
    <xf numFmtId="0" fontId="3" fillId="2" borderId="4" xfId="1" applyNumberFormat="1" applyFont="1" applyFill="1" applyBorder="1" applyAlignment="1">
      <alignment horizontal="center" vertical="center" wrapText="1"/>
    </xf>
    <xf numFmtId="0" fontId="3" fillId="2" borderId="2" xfId="1" applyNumberFormat="1" applyFont="1" applyFill="1" applyBorder="1" applyAlignment="1">
      <alignment horizontal="center" vertical="center" wrapText="1"/>
    </xf>
    <xf numFmtId="0" fontId="2" fillId="2" borderId="0" xfId="1" applyNumberFormat="1" applyFont="1" applyFill="1" applyBorder="1" applyAlignment="1">
      <alignment horizontal="center" vertical="center" wrapText="1"/>
    </xf>
    <xf numFmtId="43" fontId="0" fillId="0" borderId="0" xfId="1" applyFont="1"/>
    <xf numFmtId="164" fontId="0" fillId="0" borderId="0" xfId="0" applyNumberFormat="1"/>
    <xf numFmtId="1" fontId="4" fillId="3" borderId="3" xfId="0" applyNumberFormat="1" applyFont="1" applyFill="1" applyBorder="1" applyAlignment="1">
      <alignment horizontal="center" vertical="center" wrapText="1"/>
    </xf>
    <xf numFmtId="0" fontId="3" fillId="3" borderId="4" xfId="1" applyNumberFormat="1" applyFont="1" applyFill="1" applyBorder="1" applyAlignment="1">
      <alignment horizontal="center" vertical="center" wrapText="1"/>
    </xf>
    <xf numFmtId="3" fontId="0" fillId="0" borderId="0" xfId="0" applyNumberFormat="1"/>
    <xf numFmtId="165" fontId="2" fillId="3" borderId="3" xfId="0" applyNumberFormat="1" applyFont="1" applyFill="1" applyBorder="1" applyAlignment="1">
      <alignment horizontal="center" vertical="center" wrapText="1"/>
    </xf>
    <xf numFmtId="165" fontId="5" fillId="3" borderId="3" xfId="0" applyNumberFormat="1" applyFont="1" applyFill="1" applyBorder="1" applyAlignment="1">
      <alignment horizontal="center" vertical="center" wrapText="1"/>
    </xf>
    <xf numFmtId="165" fontId="0" fillId="0" borderId="0" xfId="0" applyNumberFormat="1"/>
    <xf numFmtId="164" fontId="0" fillId="0" borderId="0" xfId="1" applyNumberFormat="1" applyFont="1" applyFill="1"/>
    <xf numFmtId="3" fontId="5" fillId="2" borderId="4" xfId="0" applyNumberFormat="1" applyFont="1" applyFill="1" applyBorder="1" applyAlignment="1">
      <alignment horizontal="center" vertical="center" wrapText="1"/>
    </xf>
    <xf numFmtId="3" fontId="0" fillId="0" borderId="0" xfId="1" applyNumberFormat="1" applyFont="1"/>
    <xf numFmtId="9" fontId="0" fillId="0" borderId="0" xfId="5" applyFont="1" applyFill="1"/>
    <xf numFmtId="0" fontId="0" fillId="0" borderId="0" xfId="0" applyAlignment="1">
      <alignment horizontal="left"/>
    </xf>
    <xf numFmtId="1" fontId="3" fillId="2" borderId="4" xfId="1" applyNumberFormat="1" applyFont="1" applyFill="1" applyBorder="1" applyAlignment="1">
      <alignment horizontal="center" vertical="center" wrapText="1"/>
    </xf>
    <xf numFmtId="1" fontId="0" fillId="0" borderId="0" xfId="0" applyNumberFormat="1"/>
    <xf numFmtId="1" fontId="3" fillId="2" borderId="5" xfId="1" applyNumberFormat="1" applyFont="1" applyFill="1" applyBorder="1" applyAlignment="1">
      <alignment horizontal="center" vertical="center" wrapText="1"/>
    </xf>
    <xf numFmtId="0" fontId="0" fillId="0" borderId="0" xfId="0" applyFill="1" applyAlignment="1">
      <alignment horizontal="left"/>
    </xf>
    <xf numFmtId="0" fontId="0" fillId="0" borderId="0" xfId="0" applyFill="1"/>
    <xf numFmtId="165" fontId="0" fillId="0" borderId="0" xfId="0" applyNumberFormat="1" applyFill="1"/>
    <xf numFmtId="3" fontId="0" fillId="0" borderId="0" xfId="0" applyNumberFormat="1" applyFill="1"/>
    <xf numFmtId="164" fontId="0" fillId="0" borderId="0" xfId="0" applyNumberFormat="1" applyFill="1"/>
    <xf numFmtId="1" fontId="0" fillId="0" borderId="0" xfId="0" applyNumberFormat="1" applyFill="1"/>
    <xf numFmtId="0" fontId="11" fillId="0" borderId="0" xfId="0" applyFont="1" applyFill="1"/>
    <xf numFmtId="14" fontId="9" fillId="0" borderId="4" xfId="0" applyNumberFormat="1" applyFont="1" applyFill="1" applyBorder="1"/>
    <xf numFmtId="14" fontId="9" fillId="0" borderId="3" xfId="0" applyNumberFormat="1" applyFont="1" applyFill="1" applyBorder="1"/>
  </cellXfs>
  <cellStyles count="10">
    <cellStyle name="Hyperlink" xfId="6" xr:uid="{E29A7152-AE9E-4823-8665-A3F48706FCF3}"/>
    <cellStyle name="Millares" xfId="1" builtinId="3"/>
    <cellStyle name="Millares 2" xfId="8" xr:uid="{45AEDAF3-194B-40EA-9B33-2B2A96D123CE}"/>
    <cellStyle name="Normal" xfId="0" builtinId="0"/>
    <cellStyle name="Normal 2" xfId="2" xr:uid="{00000000-0005-0000-0000-000006000000}"/>
    <cellStyle name="Normal 3" xfId="4" xr:uid="{28576095-56A8-49C7-8D06-2C6F883A292A}"/>
    <cellStyle name="Normal 3 2 3" xfId="3" xr:uid="{00000000-0005-0000-0000-000007000000}"/>
    <cellStyle name="Normal 4" xfId="7" xr:uid="{2F655781-A7B2-440A-A22F-DD7B5EE5A8F5}"/>
    <cellStyle name="Porcentaje" xfId="5" builtinId="5"/>
    <cellStyle name="Porcentaje 2" xfId="9" xr:uid="{C207AEC3-CCDE-4F09-A12B-F2ED657B7187}"/>
  </cellStyles>
  <dxfs count="18">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5700"/>
      </font>
      <fill>
        <patternFill>
          <bgColor rgb="FFFFEB9C"/>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community.secop.gov.co/Public/Tendering/ContractNoticePhases/View?PPI=CO1.PPI.43424999&amp;isFromPublicArea=True&amp;isModal=False" TargetMode="External"/><Relationship Id="rId2" Type="http://schemas.openxmlformats.org/officeDocument/2006/relationships/hyperlink" Target="https://community.secop.gov.co/Public/Tendering/ContractNoticePhases/View?PPI=CO1.PPI.43607772&amp;isFromPublicArea=True&amp;isModal=False" TargetMode="External"/><Relationship Id="rId1" Type="http://schemas.openxmlformats.org/officeDocument/2006/relationships/hyperlink" Target="https://community.secop.gov.co/Public/Tendering/OpportunityDetail/Index?noticeUID=CO1.NTC.9282896&amp;isFromPublicArea=True&amp;isModal=true&amp;asPopupView=true" TargetMode="External"/><Relationship Id="rId4" Type="http://schemas.openxmlformats.org/officeDocument/2006/relationships/hyperlink" Target="https://community.secop.gov.co/Public/Tendering/ContractNoticePhases/View?PPI=CO1.PPI.43420436&amp;isFromPublicArea=True&amp;isModal=Fals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2B454C-23E8-4214-879B-D1F63DE3BD09}">
  <dimension ref="A1:W599"/>
  <sheetViews>
    <sheetView tabSelected="1" workbookViewId="0">
      <pane xSplit="1" topLeftCell="B1" activePane="topRight" state="frozen"/>
      <selection pane="topRight" activeCell="D6" sqref="D6"/>
    </sheetView>
  </sheetViews>
  <sheetFormatPr baseColWidth="10" defaultRowHeight="15" x14ac:dyDescent="0.2"/>
  <cols>
    <col min="1" max="1" width="18.1640625" style="20" customWidth="1"/>
    <col min="2" max="2" width="30.83203125" customWidth="1"/>
    <col min="3" max="3" width="18.6640625" customWidth="1"/>
    <col min="4" max="4" width="66.1640625" customWidth="1"/>
    <col min="5" max="8" width="11.5" customWidth="1"/>
    <col min="9" max="9" width="33.83203125" customWidth="1"/>
    <col min="10" max="10" width="15" style="15" customWidth="1"/>
    <col min="11" max="11" width="17" style="15" customWidth="1"/>
    <col min="12" max="12" width="18.83203125" style="15" customWidth="1"/>
    <col min="13" max="13" width="18.5" bestFit="1" customWidth="1"/>
    <col min="14" max="14" width="18.5" style="12" customWidth="1"/>
    <col min="16" max="16" width="17.6640625" customWidth="1"/>
    <col min="19" max="19" width="14.1640625" style="22" customWidth="1"/>
    <col min="20" max="21" width="17.6640625" style="22" customWidth="1"/>
    <col min="22" max="22" width="13.6640625" style="22" customWidth="1"/>
    <col min="23" max="23" width="10.83203125" customWidth="1"/>
  </cols>
  <sheetData>
    <row r="1" spans="1:23" ht="45" x14ac:dyDescent="0.2">
      <c r="A1" s="1" t="s">
        <v>0</v>
      </c>
      <c r="B1" s="3" t="s">
        <v>4</v>
      </c>
      <c r="C1" s="7" t="s">
        <v>552</v>
      </c>
      <c r="D1" s="2" t="s">
        <v>3</v>
      </c>
      <c r="E1" s="2" t="s">
        <v>553</v>
      </c>
      <c r="F1" s="2" t="s">
        <v>554</v>
      </c>
      <c r="G1" s="2" t="s">
        <v>1764</v>
      </c>
      <c r="H1" s="2" t="s">
        <v>1765</v>
      </c>
      <c r="I1" s="10" t="s">
        <v>2</v>
      </c>
      <c r="J1" s="13" t="s">
        <v>1</v>
      </c>
      <c r="K1" s="14" t="s">
        <v>6</v>
      </c>
      <c r="L1" s="14" t="s">
        <v>7</v>
      </c>
      <c r="M1" s="4" t="s">
        <v>548</v>
      </c>
      <c r="N1" s="17" t="s">
        <v>1766</v>
      </c>
      <c r="O1" s="11" t="s">
        <v>547</v>
      </c>
      <c r="P1" s="5" t="s">
        <v>5</v>
      </c>
      <c r="Q1" s="11" t="s">
        <v>546</v>
      </c>
      <c r="R1" s="11" t="s">
        <v>551</v>
      </c>
      <c r="S1" s="21" t="s">
        <v>549</v>
      </c>
      <c r="T1" s="21" t="s">
        <v>545</v>
      </c>
      <c r="U1" s="21" t="s">
        <v>2358</v>
      </c>
      <c r="V1" s="23" t="s">
        <v>550</v>
      </c>
      <c r="W1" s="6" t="s">
        <v>544</v>
      </c>
    </row>
    <row r="2" spans="1:23" s="25" customFormat="1" x14ac:dyDescent="0.2">
      <c r="A2" s="24" t="s">
        <v>1768</v>
      </c>
      <c r="B2" s="25" t="s">
        <v>9</v>
      </c>
      <c r="C2" s="25" t="s">
        <v>863</v>
      </c>
      <c r="D2" s="25" t="s">
        <v>8</v>
      </c>
      <c r="E2" s="25">
        <v>36</v>
      </c>
      <c r="F2" s="25">
        <v>23</v>
      </c>
      <c r="I2" s="25" t="s">
        <v>1180</v>
      </c>
      <c r="J2" s="26">
        <v>45693</v>
      </c>
      <c r="K2" s="26">
        <v>45694</v>
      </c>
      <c r="L2" s="26">
        <v>46027</v>
      </c>
      <c r="M2" s="16">
        <v>165000000</v>
      </c>
      <c r="N2" s="27"/>
      <c r="S2" s="28">
        <f>+M2+P2+R2+N2</f>
        <v>165000000</v>
      </c>
      <c r="T2" s="25">
        <v>162500000</v>
      </c>
      <c r="V2" s="28">
        <f>+S2-T2</f>
        <v>2500000</v>
      </c>
      <c r="W2" s="19">
        <f>+T2/S2</f>
        <v>0.98484848484848486</v>
      </c>
    </row>
    <row r="3" spans="1:23" s="25" customFormat="1" x14ac:dyDescent="0.2">
      <c r="A3" s="24" t="s">
        <v>1769</v>
      </c>
      <c r="B3" s="25" t="s">
        <v>10</v>
      </c>
      <c r="C3" s="25" t="s">
        <v>863</v>
      </c>
      <c r="D3" s="25" t="s">
        <v>355</v>
      </c>
      <c r="E3" s="25">
        <v>55</v>
      </c>
      <c r="F3" s="25">
        <v>24</v>
      </c>
      <c r="I3" s="25" t="s">
        <v>1181</v>
      </c>
      <c r="J3" s="26">
        <v>45694</v>
      </c>
      <c r="K3" s="26">
        <v>45698</v>
      </c>
      <c r="L3" s="26">
        <v>45817</v>
      </c>
      <c r="M3" s="16">
        <v>40000000</v>
      </c>
      <c r="N3" s="27"/>
      <c r="S3" s="28">
        <f t="shared" ref="S3:S66" si="0">+M3+P3+R3+N3</f>
        <v>40000000</v>
      </c>
      <c r="T3" s="25">
        <v>40000000</v>
      </c>
      <c r="V3" s="28">
        <f t="shared" ref="V3:V42" si="1">+S3-T3</f>
        <v>0</v>
      </c>
      <c r="W3" s="19">
        <f t="shared" ref="W3:W42" si="2">+T3/S3</f>
        <v>1</v>
      </c>
    </row>
    <row r="4" spans="1:23" s="25" customFormat="1" x14ac:dyDescent="0.2">
      <c r="A4" s="24" t="s">
        <v>1770</v>
      </c>
      <c r="B4" s="25" t="s">
        <v>12</v>
      </c>
      <c r="C4" s="25" t="s">
        <v>863</v>
      </c>
      <c r="D4" s="25" t="s">
        <v>11</v>
      </c>
      <c r="E4" s="25">
        <v>49</v>
      </c>
      <c r="F4" s="25">
        <v>25</v>
      </c>
      <c r="I4" s="25" t="s">
        <v>1182</v>
      </c>
      <c r="J4" s="26">
        <v>45694</v>
      </c>
      <c r="K4" s="26">
        <v>45695</v>
      </c>
      <c r="L4" s="26">
        <v>45997</v>
      </c>
      <c r="M4" s="16">
        <v>70000000</v>
      </c>
      <c r="N4" s="27"/>
      <c r="S4" s="28">
        <f t="shared" si="0"/>
        <v>70000000</v>
      </c>
      <c r="T4" s="25">
        <v>68600000</v>
      </c>
      <c r="V4" s="28">
        <f t="shared" si="1"/>
        <v>1400000</v>
      </c>
      <c r="W4" s="19">
        <f t="shared" si="2"/>
        <v>0.98</v>
      </c>
    </row>
    <row r="5" spans="1:23" s="25" customFormat="1" x14ac:dyDescent="0.2">
      <c r="A5" s="24" t="s">
        <v>1771</v>
      </c>
      <c r="B5" s="25" t="s">
        <v>13</v>
      </c>
      <c r="C5" s="25" t="s">
        <v>863</v>
      </c>
      <c r="D5" s="25" t="s">
        <v>877</v>
      </c>
      <c r="E5" s="25">
        <v>38</v>
      </c>
      <c r="F5" s="25">
        <v>27</v>
      </c>
      <c r="I5" s="25" t="s">
        <v>1183</v>
      </c>
      <c r="J5" s="26">
        <v>45695</v>
      </c>
      <c r="K5" s="26">
        <v>45698</v>
      </c>
      <c r="L5" s="26">
        <v>46031</v>
      </c>
      <c r="M5" s="16">
        <v>476000000</v>
      </c>
      <c r="N5" s="27"/>
      <c r="O5" s="25">
        <v>1</v>
      </c>
      <c r="P5" s="25">
        <v>14760000</v>
      </c>
      <c r="S5" s="29">
        <f>+M5+P5+R5+N5</f>
        <v>490760000</v>
      </c>
      <c r="T5" s="29">
        <v>133760000</v>
      </c>
      <c r="U5" s="29">
        <v>0</v>
      </c>
      <c r="V5" s="29">
        <f>+S5-T5-U5</f>
        <v>357000000</v>
      </c>
      <c r="W5" s="19">
        <f>+T5/(S5+U5)</f>
        <v>0.27255685059907081</v>
      </c>
    </row>
    <row r="6" spans="1:23" s="25" customFormat="1" x14ac:dyDescent="0.2">
      <c r="A6" s="24" t="s">
        <v>1772</v>
      </c>
      <c r="B6" s="25" t="s">
        <v>555</v>
      </c>
      <c r="C6" s="25" t="s">
        <v>863</v>
      </c>
      <c r="D6" s="25" t="s">
        <v>878</v>
      </c>
      <c r="E6" s="25">
        <v>70</v>
      </c>
      <c r="F6" s="25">
        <v>31</v>
      </c>
      <c r="I6" s="25" t="s">
        <v>1184</v>
      </c>
      <c r="J6" s="26">
        <v>45698</v>
      </c>
      <c r="K6" s="26">
        <v>45701</v>
      </c>
      <c r="L6" s="26">
        <v>46003</v>
      </c>
      <c r="M6" s="16">
        <v>58500000</v>
      </c>
      <c r="N6" s="27"/>
      <c r="O6" s="25">
        <v>1</v>
      </c>
      <c r="P6" s="25">
        <v>5850000</v>
      </c>
      <c r="S6" s="29">
        <f t="shared" si="0"/>
        <v>64350000</v>
      </c>
      <c r="T6" s="29">
        <v>58500000</v>
      </c>
      <c r="U6" s="29">
        <v>3510000</v>
      </c>
      <c r="V6" s="29">
        <f t="shared" ref="V6" si="3">+S6-T6-U6</f>
        <v>2340000</v>
      </c>
      <c r="W6" s="19">
        <f t="shared" ref="W6:W7" si="4">+T6/(S6+U6)</f>
        <v>0.86206896551724133</v>
      </c>
    </row>
    <row r="7" spans="1:23" s="25" customFormat="1" x14ac:dyDescent="0.2">
      <c r="A7" s="24" t="s">
        <v>1773</v>
      </c>
      <c r="B7" s="25" t="s">
        <v>556</v>
      </c>
      <c r="C7" s="25" t="s">
        <v>863</v>
      </c>
      <c r="D7" s="25" t="s">
        <v>14</v>
      </c>
      <c r="E7" s="25">
        <v>69</v>
      </c>
      <c r="F7" s="25">
        <v>37</v>
      </c>
      <c r="I7" s="25" t="s">
        <v>1185</v>
      </c>
      <c r="J7" s="26">
        <v>45698</v>
      </c>
      <c r="K7" s="26">
        <v>45701</v>
      </c>
      <c r="L7" s="26">
        <v>46003</v>
      </c>
      <c r="M7" s="16">
        <v>85000000</v>
      </c>
      <c r="N7" s="27"/>
      <c r="O7" s="25">
        <v>1</v>
      </c>
      <c r="P7" s="25">
        <v>8500000</v>
      </c>
      <c r="S7" s="29">
        <f t="shared" si="0"/>
        <v>93500000</v>
      </c>
      <c r="T7" s="29">
        <v>85000000</v>
      </c>
      <c r="U7" s="29">
        <v>5100000</v>
      </c>
      <c r="V7" s="29">
        <f>+S7-T7-U7</f>
        <v>3400000</v>
      </c>
      <c r="W7" s="19">
        <f t="shared" si="4"/>
        <v>0.86206896551724133</v>
      </c>
    </row>
    <row r="8" spans="1:23" s="25" customFormat="1" x14ac:dyDescent="0.2">
      <c r="A8" s="24" t="s">
        <v>1774</v>
      </c>
      <c r="B8" s="25" t="s">
        <v>557</v>
      </c>
      <c r="C8" s="25" t="s">
        <v>863</v>
      </c>
      <c r="D8" s="25" t="s">
        <v>15</v>
      </c>
      <c r="E8" s="25">
        <v>101</v>
      </c>
      <c r="F8" s="25">
        <v>29</v>
      </c>
      <c r="I8" s="25" t="s">
        <v>1186</v>
      </c>
      <c r="J8" s="26">
        <v>45698</v>
      </c>
      <c r="K8" s="26">
        <v>45701</v>
      </c>
      <c r="L8" s="26">
        <v>46003</v>
      </c>
      <c r="M8" s="16">
        <v>84000000</v>
      </c>
      <c r="N8" s="27"/>
      <c r="S8" s="28">
        <f t="shared" si="0"/>
        <v>84000000</v>
      </c>
      <c r="T8" s="25">
        <v>84000000</v>
      </c>
      <c r="U8" s="25">
        <v>2400000</v>
      </c>
      <c r="V8" s="28">
        <f t="shared" si="1"/>
        <v>0</v>
      </c>
      <c r="W8" s="19">
        <f t="shared" si="2"/>
        <v>1</v>
      </c>
    </row>
    <row r="9" spans="1:23" s="25" customFormat="1" x14ac:dyDescent="0.2">
      <c r="A9" s="24" t="s">
        <v>1775</v>
      </c>
      <c r="B9" s="25" t="s">
        <v>558</v>
      </c>
      <c r="C9" s="25" t="s">
        <v>863</v>
      </c>
      <c r="D9" s="25" t="s">
        <v>879</v>
      </c>
      <c r="E9" s="25">
        <v>65</v>
      </c>
      <c r="F9" s="25">
        <v>30</v>
      </c>
      <c r="I9" s="25" t="s">
        <v>1187</v>
      </c>
      <c r="J9" s="26">
        <v>45698</v>
      </c>
      <c r="K9" s="26">
        <v>45707</v>
      </c>
      <c r="L9" s="26">
        <v>46009</v>
      </c>
      <c r="M9" s="16">
        <v>60000000</v>
      </c>
      <c r="N9" s="27"/>
      <c r="O9" s="25">
        <v>1</v>
      </c>
      <c r="P9" s="25">
        <v>3000000</v>
      </c>
      <c r="S9" s="29">
        <f t="shared" si="0"/>
        <v>63000000</v>
      </c>
      <c r="T9" s="29">
        <v>60000000</v>
      </c>
      <c r="U9" s="29">
        <v>2400000</v>
      </c>
      <c r="V9" s="29">
        <f t="shared" ref="V9:V14" si="5">+S9-T9-U9</f>
        <v>600000</v>
      </c>
      <c r="W9" s="19">
        <f t="shared" ref="W9:W14" si="6">+T9/(S9+U9)</f>
        <v>0.91743119266055051</v>
      </c>
    </row>
    <row r="10" spans="1:23" s="25" customFormat="1" x14ac:dyDescent="0.2">
      <c r="A10" s="24" t="s">
        <v>1776</v>
      </c>
      <c r="B10" s="25" t="s">
        <v>559</v>
      </c>
      <c r="C10" s="25" t="s">
        <v>863</v>
      </c>
      <c r="D10" s="25" t="s">
        <v>880</v>
      </c>
      <c r="E10" s="25">
        <v>63</v>
      </c>
      <c r="F10" s="25">
        <v>36</v>
      </c>
      <c r="I10" s="25" t="s">
        <v>1188</v>
      </c>
      <c r="J10" s="26">
        <v>45698</v>
      </c>
      <c r="K10" s="26">
        <v>45701</v>
      </c>
      <c r="L10" s="26">
        <v>46003</v>
      </c>
      <c r="M10" s="16">
        <v>60000000</v>
      </c>
      <c r="N10" s="27"/>
      <c r="O10" s="25">
        <v>1</v>
      </c>
      <c r="P10" s="25">
        <v>6000000</v>
      </c>
      <c r="S10" s="29">
        <f t="shared" si="0"/>
        <v>66000000</v>
      </c>
      <c r="T10" s="29">
        <v>60000000</v>
      </c>
      <c r="U10" s="29">
        <v>3600000</v>
      </c>
      <c r="V10" s="29">
        <f t="shared" si="5"/>
        <v>2400000</v>
      </c>
      <c r="W10" s="19">
        <f t="shared" si="6"/>
        <v>0.86206896551724133</v>
      </c>
    </row>
    <row r="11" spans="1:23" s="25" customFormat="1" x14ac:dyDescent="0.2">
      <c r="A11" s="24" t="s">
        <v>1777</v>
      </c>
      <c r="B11" s="25" t="s">
        <v>560</v>
      </c>
      <c r="C11" s="25" t="s">
        <v>863</v>
      </c>
      <c r="D11" s="25" t="s">
        <v>16</v>
      </c>
      <c r="E11" s="25">
        <v>31</v>
      </c>
      <c r="F11" s="25">
        <v>28</v>
      </c>
      <c r="I11" s="25" t="s">
        <v>1189</v>
      </c>
      <c r="J11" s="26">
        <v>45698</v>
      </c>
      <c r="K11" s="26">
        <v>45701</v>
      </c>
      <c r="L11" s="26">
        <v>46003</v>
      </c>
      <c r="M11" s="16">
        <v>150000000</v>
      </c>
      <c r="N11" s="27"/>
      <c r="O11" s="25">
        <v>1</v>
      </c>
      <c r="P11" s="25">
        <v>15000000</v>
      </c>
      <c r="S11" s="29">
        <f t="shared" si="0"/>
        <v>165000000</v>
      </c>
      <c r="T11" s="29">
        <v>150000000</v>
      </c>
      <c r="U11" s="29">
        <v>9000000</v>
      </c>
      <c r="V11" s="29">
        <f t="shared" si="5"/>
        <v>6000000</v>
      </c>
      <c r="W11" s="19">
        <f t="shared" si="6"/>
        <v>0.86206896551724133</v>
      </c>
    </row>
    <row r="12" spans="1:23" s="25" customFormat="1" x14ac:dyDescent="0.2">
      <c r="A12" s="24" t="s">
        <v>1778</v>
      </c>
      <c r="B12" s="25" t="s">
        <v>561</v>
      </c>
      <c r="C12" s="25" t="s">
        <v>863</v>
      </c>
      <c r="D12" s="25" t="s">
        <v>17</v>
      </c>
      <c r="E12" s="25">
        <v>75</v>
      </c>
      <c r="F12" s="25">
        <v>32</v>
      </c>
      <c r="I12" s="25" t="s">
        <v>1190</v>
      </c>
      <c r="J12" s="26">
        <v>45698</v>
      </c>
      <c r="K12" s="26">
        <v>45702</v>
      </c>
      <c r="L12" s="26">
        <v>46035</v>
      </c>
      <c r="M12" s="16">
        <v>46975500</v>
      </c>
      <c r="N12" s="27"/>
      <c r="O12" s="25">
        <v>1</v>
      </c>
      <c r="P12" s="25">
        <v>23487750</v>
      </c>
      <c r="S12" s="29">
        <f t="shared" si="0"/>
        <v>70463250</v>
      </c>
      <c r="T12" s="29">
        <v>45124950</v>
      </c>
      <c r="U12" s="29">
        <v>6690450</v>
      </c>
      <c r="V12" s="29">
        <f t="shared" si="5"/>
        <v>18647850</v>
      </c>
      <c r="W12" s="19">
        <f t="shared" si="6"/>
        <v>0.58487084870848705</v>
      </c>
    </row>
    <row r="13" spans="1:23" s="25" customFormat="1" x14ac:dyDescent="0.2">
      <c r="A13" s="24" t="s">
        <v>1779</v>
      </c>
      <c r="B13" s="25" t="s">
        <v>562</v>
      </c>
      <c r="C13" s="25" t="s">
        <v>863</v>
      </c>
      <c r="D13" s="25" t="s">
        <v>18</v>
      </c>
      <c r="E13" s="25">
        <v>62</v>
      </c>
      <c r="F13" s="25">
        <v>33</v>
      </c>
      <c r="I13" s="25" t="s">
        <v>1191</v>
      </c>
      <c r="J13" s="26">
        <v>45698</v>
      </c>
      <c r="K13" s="26">
        <v>45705</v>
      </c>
      <c r="L13" s="26">
        <v>46007</v>
      </c>
      <c r="M13" s="16">
        <v>94000000</v>
      </c>
      <c r="N13" s="27"/>
      <c r="O13" s="25">
        <v>1</v>
      </c>
      <c r="P13" s="25">
        <v>4700000</v>
      </c>
      <c r="S13" s="29">
        <f t="shared" si="0"/>
        <v>98700000</v>
      </c>
      <c r="T13" s="29">
        <v>94000000</v>
      </c>
      <c r="U13" s="29">
        <v>4386667</v>
      </c>
      <c r="V13" s="29">
        <f t="shared" si="5"/>
        <v>313333</v>
      </c>
      <c r="W13" s="19">
        <f t="shared" si="6"/>
        <v>0.91185410039496184</v>
      </c>
    </row>
    <row r="14" spans="1:23" s="25" customFormat="1" x14ac:dyDescent="0.2">
      <c r="A14" s="24" t="s">
        <v>1780</v>
      </c>
      <c r="B14" s="25" t="s">
        <v>563</v>
      </c>
      <c r="C14" s="25" t="s">
        <v>863</v>
      </c>
      <c r="D14" s="25" t="s">
        <v>19</v>
      </c>
      <c r="E14" s="25">
        <v>61</v>
      </c>
      <c r="F14" s="25">
        <v>35</v>
      </c>
      <c r="I14" s="25" t="s">
        <v>1192</v>
      </c>
      <c r="J14" s="26">
        <v>45699</v>
      </c>
      <c r="K14" s="26">
        <v>45701</v>
      </c>
      <c r="L14" s="26">
        <v>46003</v>
      </c>
      <c r="M14" s="16">
        <v>75000000</v>
      </c>
      <c r="N14" s="27"/>
      <c r="O14" s="25">
        <v>1</v>
      </c>
      <c r="P14" s="25">
        <v>7500000</v>
      </c>
      <c r="S14" s="29">
        <f t="shared" si="0"/>
        <v>82500000</v>
      </c>
      <c r="T14" s="29">
        <v>75000000</v>
      </c>
      <c r="U14" s="29">
        <v>4500000</v>
      </c>
      <c r="V14" s="29">
        <f t="shared" si="5"/>
        <v>3000000</v>
      </c>
      <c r="W14" s="19">
        <f t="shared" si="6"/>
        <v>0.86206896551724133</v>
      </c>
    </row>
    <row r="15" spans="1:23" s="25" customFormat="1" x14ac:dyDescent="0.2">
      <c r="A15" s="24" t="s">
        <v>1781</v>
      </c>
      <c r="B15" s="25" t="s">
        <v>564</v>
      </c>
      <c r="C15" s="25" t="s">
        <v>863</v>
      </c>
      <c r="D15" s="25" t="s">
        <v>20</v>
      </c>
      <c r="E15" s="25">
        <v>64</v>
      </c>
      <c r="F15" s="25">
        <v>38</v>
      </c>
      <c r="I15" s="25" t="s">
        <v>1193</v>
      </c>
      <c r="J15" s="26">
        <v>45699</v>
      </c>
      <c r="K15" s="26">
        <v>45707</v>
      </c>
      <c r="L15" s="26">
        <v>46009</v>
      </c>
      <c r="M15" s="16">
        <v>70000000</v>
      </c>
      <c r="N15" s="27"/>
      <c r="S15" s="28">
        <f t="shared" si="0"/>
        <v>70000000</v>
      </c>
      <c r="T15" s="25">
        <v>65800000</v>
      </c>
      <c r="U15" s="25">
        <v>1633333</v>
      </c>
      <c r="V15" s="28">
        <f t="shared" si="1"/>
        <v>4200000</v>
      </c>
      <c r="W15" s="19">
        <f t="shared" si="2"/>
        <v>0.94</v>
      </c>
    </row>
    <row r="16" spans="1:23" s="25" customFormat="1" x14ac:dyDescent="0.2">
      <c r="A16" s="24" t="s">
        <v>1782</v>
      </c>
      <c r="B16" s="25" t="s">
        <v>22</v>
      </c>
      <c r="C16" s="25" t="s">
        <v>863</v>
      </c>
      <c r="D16" s="25" t="s">
        <v>21</v>
      </c>
      <c r="E16" s="25">
        <v>91</v>
      </c>
      <c r="F16" s="25">
        <v>34</v>
      </c>
      <c r="I16" s="25" t="s">
        <v>1194</v>
      </c>
      <c r="J16" s="26">
        <v>45699</v>
      </c>
      <c r="K16" s="26">
        <v>45706</v>
      </c>
      <c r="L16" s="26">
        <v>46039</v>
      </c>
      <c r="M16" s="16">
        <v>77000000</v>
      </c>
      <c r="N16" s="27"/>
      <c r="S16" s="28">
        <f t="shared" si="0"/>
        <v>77000000</v>
      </c>
      <c r="T16" s="25">
        <v>73033333</v>
      </c>
      <c r="U16" s="25">
        <v>13666666</v>
      </c>
      <c r="V16" s="28">
        <f t="shared" si="1"/>
        <v>3966667</v>
      </c>
      <c r="W16" s="19">
        <f t="shared" si="2"/>
        <v>0.94848484415584411</v>
      </c>
    </row>
    <row r="17" spans="1:23" s="25" customFormat="1" x14ac:dyDescent="0.2">
      <c r="A17" s="24" t="s">
        <v>1783</v>
      </c>
      <c r="B17" s="25" t="s">
        <v>24</v>
      </c>
      <c r="C17" s="25" t="s">
        <v>863</v>
      </c>
      <c r="D17" s="25" t="s">
        <v>23</v>
      </c>
      <c r="E17" s="25">
        <v>89</v>
      </c>
      <c r="F17" s="25">
        <v>101</v>
      </c>
      <c r="I17" s="25" t="s">
        <v>1195</v>
      </c>
      <c r="J17" s="26">
        <v>45699</v>
      </c>
      <c r="K17" s="26">
        <v>45715</v>
      </c>
      <c r="L17" s="26">
        <v>46048</v>
      </c>
      <c r="M17" s="16">
        <v>52800000</v>
      </c>
      <c r="N17" s="27"/>
      <c r="S17" s="28">
        <f t="shared" si="0"/>
        <v>52800000</v>
      </c>
      <c r="T17" s="25">
        <v>48640000</v>
      </c>
      <c r="U17" s="25">
        <v>3966667</v>
      </c>
      <c r="V17" s="28">
        <f t="shared" si="1"/>
        <v>4160000</v>
      </c>
      <c r="W17" s="19">
        <f t="shared" si="2"/>
        <v>0.92121212121212126</v>
      </c>
    </row>
    <row r="18" spans="1:23" s="25" customFormat="1" x14ac:dyDescent="0.2">
      <c r="A18" s="24" t="s">
        <v>1784</v>
      </c>
      <c r="B18" s="25" t="s">
        <v>565</v>
      </c>
      <c r="C18" s="25" t="s">
        <v>863</v>
      </c>
      <c r="D18" s="25" t="s">
        <v>25</v>
      </c>
      <c r="E18" s="25">
        <v>86</v>
      </c>
      <c r="F18" s="25">
        <v>51</v>
      </c>
      <c r="I18" s="25" t="s">
        <v>1196</v>
      </c>
      <c r="J18" s="26">
        <v>45700</v>
      </c>
      <c r="K18" s="26">
        <v>45706</v>
      </c>
      <c r="L18" s="26">
        <v>46039</v>
      </c>
      <c r="M18" s="16">
        <v>70400000</v>
      </c>
      <c r="N18" s="27"/>
      <c r="O18" s="25">
        <v>1</v>
      </c>
      <c r="P18" s="25">
        <v>35200000</v>
      </c>
      <c r="S18" s="29">
        <f t="shared" si="0"/>
        <v>105600000</v>
      </c>
      <c r="T18" s="29">
        <v>66773333</v>
      </c>
      <c r="U18" s="29">
        <v>9173333</v>
      </c>
      <c r="V18" s="29">
        <f t="shared" ref="V18:V22" si="7">+S18-T18-U18</f>
        <v>29653334</v>
      </c>
      <c r="W18" s="19">
        <f t="shared" ref="W18:W22" si="8">+T18/(S18+U18)</f>
        <v>0.58178438540248723</v>
      </c>
    </row>
    <row r="19" spans="1:23" s="25" customFormat="1" x14ac:dyDescent="0.2">
      <c r="A19" s="24" t="s">
        <v>1785</v>
      </c>
      <c r="B19" s="25" t="s">
        <v>566</v>
      </c>
      <c r="C19" s="25" t="s">
        <v>863</v>
      </c>
      <c r="D19" s="25" t="s">
        <v>26</v>
      </c>
      <c r="E19" s="25">
        <v>67</v>
      </c>
      <c r="F19" s="25">
        <v>77</v>
      </c>
      <c r="I19" s="25" t="s">
        <v>1197</v>
      </c>
      <c r="J19" s="26">
        <v>45707</v>
      </c>
      <c r="K19" s="26">
        <v>45712</v>
      </c>
      <c r="L19" s="26">
        <v>46014</v>
      </c>
      <c r="M19" s="16">
        <v>70000000</v>
      </c>
      <c r="N19" s="27"/>
      <c r="O19" s="25">
        <v>1</v>
      </c>
      <c r="P19" s="25">
        <v>3500000</v>
      </c>
      <c r="S19" s="29">
        <f t="shared" si="0"/>
        <v>73500000</v>
      </c>
      <c r="T19" s="29">
        <v>70000000</v>
      </c>
      <c r="U19" s="29">
        <v>1633333</v>
      </c>
      <c r="V19" s="29">
        <f t="shared" si="7"/>
        <v>1866667</v>
      </c>
      <c r="W19" s="19">
        <f t="shared" si="8"/>
        <v>0.93167702276697884</v>
      </c>
    </row>
    <row r="20" spans="1:23" s="25" customFormat="1" x14ac:dyDescent="0.2">
      <c r="A20" s="24" t="s">
        <v>1786</v>
      </c>
      <c r="B20" s="25" t="s">
        <v>2343</v>
      </c>
      <c r="C20" s="25" t="s">
        <v>863</v>
      </c>
      <c r="D20" s="25" t="s">
        <v>27</v>
      </c>
      <c r="E20" s="25">
        <v>72</v>
      </c>
      <c r="F20" s="25">
        <v>60</v>
      </c>
      <c r="I20" s="25" t="s">
        <v>1198</v>
      </c>
      <c r="J20" s="26">
        <v>45701</v>
      </c>
      <c r="K20" s="26">
        <v>45706</v>
      </c>
      <c r="L20" s="26">
        <v>46008</v>
      </c>
      <c r="M20" s="16">
        <v>100000000</v>
      </c>
      <c r="N20" s="27"/>
      <c r="O20" s="25">
        <v>3</v>
      </c>
      <c r="P20" s="25">
        <v>50000000</v>
      </c>
      <c r="S20" s="29">
        <f t="shared" si="0"/>
        <v>150000000</v>
      </c>
      <c r="T20" s="29">
        <v>100000000</v>
      </c>
      <c r="U20" s="29">
        <v>13666666</v>
      </c>
      <c r="V20" s="29">
        <f t="shared" si="7"/>
        <v>36333334</v>
      </c>
      <c r="W20" s="19">
        <f t="shared" si="8"/>
        <v>0.6109979658289123</v>
      </c>
    </row>
    <row r="21" spans="1:23" s="25" customFormat="1" x14ac:dyDescent="0.2">
      <c r="A21" s="24" t="s">
        <v>1787</v>
      </c>
      <c r="B21" s="25" t="s">
        <v>567</v>
      </c>
      <c r="C21" s="25" t="s">
        <v>863</v>
      </c>
      <c r="D21" s="25" t="s">
        <v>28</v>
      </c>
      <c r="E21" s="25">
        <v>68</v>
      </c>
      <c r="F21" s="25">
        <v>56</v>
      </c>
      <c r="I21" s="25" t="s">
        <v>1199</v>
      </c>
      <c r="J21" s="26">
        <v>45701</v>
      </c>
      <c r="K21" s="26">
        <v>45705</v>
      </c>
      <c r="L21" s="26">
        <v>46007</v>
      </c>
      <c r="M21" s="16">
        <v>85000000</v>
      </c>
      <c r="N21" s="27"/>
      <c r="O21" s="25">
        <v>1</v>
      </c>
      <c r="P21" s="25">
        <v>8500000</v>
      </c>
      <c r="S21" s="29">
        <f t="shared" si="0"/>
        <v>93500000</v>
      </c>
      <c r="T21" s="29">
        <v>85000000</v>
      </c>
      <c r="U21" s="29">
        <v>3966667</v>
      </c>
      <c r="V21" s="29">
        <f t="shared" si="7"/>
        <v>4533333</v>
      </c>
      <c r="W21" s="19">
        <f t="shared" si="8"/>
        <v>0.87209302027327973</v>
      </c>
    </row>
    <row r="22" spans="1:23" s="25" customFormat="1" x14ac:dyDescent="0.2">
      <c r="A22" s="24" t="s">
        <v>1788</v>
      </c>
      <c r="B22" s="25" t="s">
        <v>568</v>
      </c>
      <c r="C22" s="25" t="s">
        <v>863</v>
      </c>
      <c r="D22" s="25" t="s">
        <v>29</v>
      </c>
      <c r="E22" s="25">
        <v>117</v>
      </c>
      <c r="F22" s="25">
        <v>61</v>
      </c>
      <c r="I22" s="25" t="s">
        <v>1200</v>
      </c>
      <c r="J22" s="26">
        <v>45701</v>
      </c>
      <c r="K22" s="26">
        <v>45707</v>
      </c>
      <c r="L22" s="26">
        <v>46009</v>
      </c>
      <c r="M22" s="16">
        <v>39000000</v>
      </c>
      <c r="N22" s="27"/>
      <c r="O22" s="25">
        <v>1</v>
      </c>
      <c r="P22" s="25">
        <v>2600000</v>
      </c>
      <c r="S22" s="29">
        <f t="shared" si="0"/>
        <v>41600000</v>
      </c>
      <c r="T22" s="29">
        <v>39000000</v>
      </c>
      <c r="U22" s="29">
        <v>1560000</v>
      </c>
      <c r="V22" s="29">
        <f t="shared" si="7"/>
        <v>1040000</v>
      </c>
      <c r="W22" s="19">
        <f t="shared" si="8"/>
        <v>0.90361445783132532</v>
      </c>
    </row>
    <row r="23" spans="1:23" s="25" customFormat="1" x14ac:dyDescent="0.2">
      <c r="A23" s="24" t="s">
        <v>1789</v>
      </c>
      <c r="B23" s="25" t="s">
        <v>569</v>
      </c>
      <c r="C23" s="25" t="s">
        <v>863</v>
      </c>
      <c r="D23" s="25" t="s">
        <v>881</v>
      </c>
      <c r="E23" s="25">
        <v>110</v>
      </c>
      <c r="F23" s="25">
        <v>70</v>
      </c>
      <c r="I23" s="25" t="s">
        <v>1201</v>
      </c>
      <c r="J23" s="26">
        <v>45701</v>
      </c>
      <c r="K23" s="26">
        <v>45707</v>
      </c>
      <c r="L23" s="26">
        <v>45734</v>
      </c>
      <c r="M23" s="16">
        <v>10000000</v>
      </c>
      <c r="N23" s="27"/>
      <c r="S23" s="28">
        <f t="shared" si="0"/>
        <v>10000000</v>
      </c>
      <c r="T23" s="25">
        <v>4000000</v>
      </c>
      <c r="U23" s="25">
        <v>2566667</v>
      </c>
      <c r="V23" s="28">
        <f t="shared" si="1"/>
        <v>6000000</v>
      </c>
      <c r="W23" s="19">
        <f t="shared" si="2"/>
        <v>0.4</v>
      </c>
    </row>
    <row r="24" spans="1:23" s="25" customFormat="1" x14ac:dyDescent="0.2">
      <c r="A24" s="24" t="s">
        <v>1790</v>
      </c>
      <c r="B24" s="25" t="s">
        <v>570</v>
      </c>
      <c r="C24" s="25" t="s">
        <v>863</v>
      </c>
      <c r="D24" s="25" t="s">
        <v>30</v>
      </c>
      <c r="E24" s="25">
        <v>71</v>
      </c>
      <c r="F24" s="25">
        <v>55</v>
      </c>
      <c r="I24" s="25" t="s">
        <v>1202</v>
      </c>
      <c r="J24" s="26">
        <v>45701</v>
      </c>
      <c r="K24" s="26">
        <v>45706</v>
      </c>
      <c r="L24" s="26">
        <v>46008</v>
      </c>
      <c r="M24" s="16">
        <v>58500000</v>
      </c>
      <c r="N24" s="27"/>
      <c r="O24" s="25">
        <v>1</v>
      </c>
      <c r="P24" s="25">
        <v>5850000</v>
      </c>
      <c r="S24" s="29">
        <f t="shared" si="0"/>
        <v>64350000</v>
      </c>
      <c r="T24" s="29">
        <v>58500000</v>
      </c>
      <c r="U24" s="29">
        <v>2535000</v>
      </c>
      <c r="V24" s="29">
        <f>+S24-T24-U24</f>
        <v>3315000</v>
      </c>
      <c r="W24" s="19">
        <f>+T24/(S24+U24)</f>
        <v>0.87463556851311952</v>
      </c>
    </row>
    <row r="25" spans="1:23" s="25" customFormat="1" x14ac:dyDescent="0.2">
      <c r="A25" s="24" t="s">
        <v>1791</v>
      </c>
      <c r="B25" s="25" t="s">
        <v>571</v>
      </c>
      <c r="C25" s="25" t="s">
        <v>863</v>
      </c>
      <c r="D25" s="25" t="s">
        <v>31</v>
      </c>
      <c r="E25" s="25">
        <v>124</v>
      </c>
      <c r="F25" s="25">
        <v>58</v>
      </c>
      <c r="I25" s="25" t="s">
        <v>1203</v>
      </c>
      <c r="J25" s="26">
        <v>45702</v>
      </c>
      <c r="K25" s="26">
        <v>45709</v>
      </c>
      <c r="L25" s="26">
        <v>46011</v>
      </c>
      <c r="M25" s="16">
        <v>90000000</v>
      </c>
      <c r="N25" s="27"/>
      <c r="S25" s="28">
        <f t="shared" si="0"/>
        <v>90000000</v>
      </c>
      <c r="T25" s="25">
        <v>82200000</v>
      </c>
      <c r="U25" s="25">
        <v>8400000</v>
      </c>
      <c r="V25" s="28">
        <f t="shared" si="1"/>
        <v>7800000</v>
      </c>
      <c r="W25" s="19">
        <f t="shared" si="2"/>
        <v>0.91333333333333333</v>
      </c>
    </row>
    <row r="26" spans="1:23" s="25" customFormat="1" x14ac:dyDescent="0.2">
      <c r="A26" s="24" t="s">
        <v>1792</v>
      </c>
      <c r="B26" s="25" t="s">
        <v>572</v>
      </c>
      <c r="C26" s="25" t="s">
        <v>863</v>
      </c>
      <c r="D26" s="25" t="s">
        <v>32</v>
      </c>
      <c r="E26" s="25">
        <v>90</v>
      </c>
      <c r="F26" s="25">
        <v>64</v>
      </c>
      <c r="I26" s="25" t="s">
        <v>1204</v>
      </c>
      <c r="J26" s="26">
        <v>45703</v>
      </c>
      <c r="K26" s="26">
        <v>45707</v>
      </c>
      <c r="L26" s="26">
        <v>46040</v>
      </c>
      <c r="M26" s="16">
        <v>92400000</v>
      </c>
      <c r="N26" s="27"/>
      <c r="S26" s="28">
        <f t="shared" si="0"/>
        <v>92400000</v>
      </c>
      <c r="T26" s="25">
        <v>70560000</v>
      </c>
      <c r="U26" s="25">
        <v>1950000</v>
      </c>
      <c r="V26" s="28">
        <f t="shared" si="1"/>
        <v>21840000</v>
      </c>
      <c r="W26" s="19">
        <f t="shared" si="2"/>
        <v>0.76363636363636367</v>
      </c>
    </row>
    <row r="27" spans="1:23" s="25" customFormat="1" x14ac:dyDescent="0.2">
      <c r="A27" s="24" t="s">
        <v>1793</v>
      </c>
      <c r="B27" s="25" t="s">
        <v>573</v>
      </c>
      <c r="C27" s="25" t="s">
        <v>863</v>
      </c>
      <c r="D27" s="25" t="s">
        <v>33</v>
      </c>
      <c r="E27" s="25">
        <v>79</v>
      </c>
      <c r="F27" s="25">
        <v>65</v>
      </c>
      <c r="I27" s="25" t="s">
        <v>1205</v>
      </c>
      <c r="J27" s="26">
        <v>45703</v>
      </c>
      <c r="K27" s="26">
        <v>45716</v>
      </c>
      <c r="L27" s="26">
        <v>46049</v>
      </c>
      <c r="M27" s="16">
        <v>92400000</v>
      </c>
      <c r="N27" s="27"/>
      <c r="O27" s="25">
        <v>1</v>
      </c>
      <c r="P27" s="25">
        <v>46200000</v>
      </c>
      <c r="S27" s="29">
        <f t="shared" si="0"/>
        <v>138600000</v>
      </c>
      <c r="T27" s="29">
        <v>84840000</v>
      </c>
      <c r="U27" s="29">
        <v>9240000</v>
      </c>
      <c r="V27" s="29">
        <f t="shared" ref="V27:V28" si="9">+S27-T27-U27</f>
        <v>44520000</v>
      </c>
      <c r="W27" s="19">
        <f t="shared" ref="W27:W28" si="10">+T27/(S27+U27)</f>
        <v>0.57386363636363635</v>
      </c>
    </row>
    <row r="28" spans="1:23" s="25" customFormat="1" x14ac:dyDescent="0.2">
      <c r="A28" s="24" t="s">
        <v>1794</v>
      </c>
      <c r="B28" s="25" t="s">
        <v>35</v>
      </c>
      <c r="C28" s="25" t="s">
        <v>863</v>
      </c>
      <c r="D28" s="25" t="s">
        <v>34</v>
      </c>
      <c r="E28" s="25">
        <v>95</v>
      </c>
      <c r="F28" s="25">
        <v>69</v>
      </c>
      <c r="I28" s="25" t="s">
        <v>1206</v>
      </c>
      <c r="J28" s="26">
        <v>45704</v>
      </c>
      <c r="K28" s="26">
        <v>45708</v>
      </c>
      <c r="L28" s="26">
        <v>46041</v>
      </c>
      <c r="M28" s="16">
        <v>92400000</v>
      </c>
      <c r="N28" s="27"/>
      <c r="O28" s="25">
        <v>1</v>
      </c>
      <c r="P28" s="25">
        <v>46200000</v>
      </c>
      <c r="S28" s="29">
        <f t="shared" si="0"/>
        <v>138600000</v>
      </c>
      <c r="T28" s="29">
        <v>87080000</v>
      </c>
      <c r="U28" s="29">
        <v>11480000</v>
      </c>
      <c r="V28" s="29">
        <f t="shared" si="9"/>
        <v>40040000</v>
      </c>
      <c r="W28" s="19">
        <f t="shared" si="10"/>
        <v>0.58022388059701491</v>
      </c>
    </row>
    <row r="29" spans="1:23" s="25" customFormat="1" x14ac:dyDescent="0.2">
      <c r="A29" s="24" t="s">
        <v>1795</v>
      </c>
      <c r="B29" s="25" t="s">
        <v>574</v>
      </c>
      <c r="C29" s="25" t="s">
        <v>863</v>
      </c>
      <c r="D29" s="25" t="s">
        <v>36</v>
      </c>
      <c r="E29" s="25">
        <v>123</v>
      </c>
      <c r="F29" s="25">
        <v>59</v>
      </c>
      <c r="I29" s="25" t="s">
        <v>1207</v>
      </c>
      <c r="J29" s="26">
        <v>45705</v>
      </c>
      <c r="K29" s="26">
        <v>45713</v>
      </c>
      <c r="L29" s="26">
        <v>46015</v>
      </c>
      <c r="M29" s="16">
        <v>80000000</v>
      </c>
      <c r="N29" s="27"/>
      <c r="S29" s="28">
        <f t="shared" si="0"/>
        <v>80000000</v>
      </c>
      <c r="T29" s="25">
        <v>73600000</v>
      </c>
      <c r="U29" s="25">
        <v>10080000</v>
      </c>
      <c r="V29" s="28">
        <f t="shared" si="1"/>
        <v>6400000</v>
      </c>
      <c r="W29" s="19">
        <f t="shared" si="2"/>
        <v>0.92</v>
      </c>
    </row>
    <row r="30" spans="1:23" s="25" customFormat="1" x14ac:dyDescent="0.2">
      <c r="A30" s="24" t="s">
        <v>1796</v>
      </c>
      <c r="B30" s="25" t="s">
        <v>575</v>
      </c>
      <c r="C30" s="25" t="s">
        <v>863</v>
      </c>
      <c r="D30" s="25" t="s">
        <v>37</v>
      </c>
      <c r="E30" s="25">
        <v>105</v>
      </c>
      <c r="F30" s="25">
        <v>62</v>
      </c>
      <c r="I30" s="25" t="s">
        <v>1208</v>
      </c>
      <c r="J30" s="26">
        <v>45705</v>
      </c>
      <c r="K30" s="26">
        <v>45713</v>
      </c>
      <c r="L30" s="26">
        <v>46015</v>
      </c>
      <c r="M30" s="16">
        <v>60000000</v>
      </c>
      <c r="N30" s="27"/>
      <c r="O30" s="25">
        <v>1</v>
      </c>
      <c r="P30" s="25">
        <v>3000000</v>
      </c>
      <c r="S30" s="29">
        <f t="shared" si="0"/>
        <v>63000000</v>
      </c>
      <c r="T30" s="29">
        <v>60000000</v>
      </c>
      <c r="U30" s="29">
        <v>1200000</v>
      </c>
      <c r="V30" s="29">
        <f>+S30-T30-U30</f>
        <v>1800000</v>
      </c>
      <c r="W30" s="19">
        <f>+T30/(S30+U30)</f>
        <v>0.93457943925233644</v>
      </c>
    </row>
    <row r="31" spans="1:23" s="25" customFormat="1" x14ac:dyDescent="0.2">
      <c r="A31" s="24" t="s">
        <v>1797</v>
      </c>
      <c r="B31" s="25" t="s">
        <v>576</v>
      </c>
      <c r="C31" s="25" t="s">
        <v>863</v>
      </c>
      <c r="D31" s="25" t="s">
        <v>882</v>
      </c>
      <c r="E31" s="25">
        <v>76</v>
      </c>
      <c r="F31" s="25">
        <v>68</v>
      </c>
      <c r="I31" s="25" t="s">
        <v>1209</v>
      </c>
      <c r="J31" s="26">
        <v>45705</v>
      </c>
      <c r="K31" s="26">
        <v>45708</v>
      </c>
      <c r="L31" s="26">
        <v>46041</v>
      </c>
      <c r="M31" s="16">
        <v>99000000</v>
      </c>
      <c r="N31" s="27"/>
      <c r="S31" s="28">
        <f t="shared" si="0"/>
        <v>99000000</v>
      </c>
      <c r="T31" s="25">
        <v>93300000</v>
      </c>
      <c r="U31" s="25">
        <v>11480000</v>
      </c>
      <c r="V31" s="28">
        <f t="shared" si="1"/>
        <v>5700000</v>
      </c>
      <c r="W31" s="19">
        <f t="shared" si="2"/>
        <v>0.94242424242424239</v>
      </c>
    </row>
    <row r="32" spans="1:23" s="25" customFormat="1" x14ac:dyDescent="0.2">
      <c r="A32" s="24" t="s">
        <v>1798</v>
      </c>
      <c r="B32" s="25" t="s">
        <v>39</v>
      </c>
      <c r="C32" s="25" t="s">
        <v>863</v>
      </c>
      <c r="D32" s="25" t="s">
        <v>38</v>
      </c>
      <c r="E32" s="25">
        <v>151</v>
      </c>
      <c r="F32" s="25">
        <v>63</v>
      </c>
      <c r="I32" s="25" t="s">
        <v>1210</v>
      </c>
      <c r="J32" s="26">
        <v>45705</v>
      </c>
      <c r="K32" s="26">
        <v>45707</v>
      </c>
      <c r="L32" s="26">
        <v>46009</v>
      </c>
      <c r="M32" s="16">
        <v>73500000</v>
      </c>
      <c r="N32" s="27"/>
      <c r="S32" s="28">
        <f t="shared" si="0"/>
        <v>73500000</v>
      </c>
      <c r="T32" s="25">
        <v>69090000</v>
      </c>
      <c r="U32" s="25" t="s">
        <v>2359</v>
      </c>
      <c r="V32" s="28">
        <f t="shared" si="1"/>
        <v>4410000</v>
      </c>
      <c r="W32" s="19">
        <f t="shared" si="2"/>
        <v>0.94</v>
      </c>
    </row>
    <row r="33" spans="1:23" s="25" customFormat="1" x14ac:dyDescent="0.2">
      <c r="A33" s="24" t="s">
        <v>1799</v>
      </c>
      <c r="B33" s="25" t="s">
        <v>577</v>
      </c>
      <c r="C33" s="25" t="s">
        <v>863</v>
      </c>
      <c r="D33" s="25" t="s">
        <v>40</v>
      </c>
      <c r="E33" s="25">
        <v>134</v>
      </c>
      <c r="F33" s="25">
        <v>66</v>
      </c>
      <c r="I33" s="25" t="s">
        <v>1211</v>
      </c>
      <c r="J33" s="26">
        <v>45705</v>
      </c>
      <c r="K33" s="26">
        <v>45707</v>
      </c>
      <c r="L33" s="26">
        <v>46020</v>
      </c>
      <c r="M33" s="16">
        <v>129583333</v>
      </c>
      <c r="N33" s="27"/>
      <c r="S33" s="28">
        <f t="shared" si="0"/>
        <v>129583333</v>
      </c>
      <c r="T33" s="25">
        <v>117500000</v>
      </c>
      <c r="U33" s="25">
        <v>5200000</v>
      </c>
      <c r="V33" s="28">
        <f t="shared" si="1"/>
        <v>12083333</v>
      </c>
      <c r="W33" s="19">
        <f t="shared" si="2"/>
        <v>0.90675241390804484</v>
      </c>
    </row>
    <row r="34" spans="1:23" s="25" customFormat="1" x14ac:dyDescent="0.2">
      <c r="A34" s="24" t="s">
        <v>1800</v>
      </c>
      <c r="B34" s="25" t="s">
        <v>578</v>
      </c>
      <c r="C34" s="25" t="s">
        <v>863</v>
      </c>
      <c r="D34" s="25" t="s">
        <v>41</v>
      </c>
      <c r="E34" s="25">
        <v>73</v>
      </c>
      <c r="F34" s="25">
        <v>73</v>
      </c>
      <c r="I34" s="25" t="s">
        <v>1212</v>
      </c>
      <c r="J34" s="26">
        <v>45706</v>
      </c>
      <c r="K34" s="26">
        <v>45708</v>
      </c>
      <c r="L34" s="26">
        <v>46010</v>
      </c>
      <c r="M34" s="16">
        <v>70000000</v>
      </c>
      <c r="N34" s="27"/>
      <c r="O34" s="25">
        <v>1</v>
      </c>
      <c r="P34" s="25">
        <v>3500000</v>
      </c>
      <c r="S34" s="29">
        <f t="shared" si="0"/>
        <v>73500000</v>
      </c>
      <c r="T34" s="29">
        <v>70000000</v>
      </c>
      <c r="U34" s="29">
        <v>2566667</v>
      </c>
      <c r="V34" s="29">
        <f t="shared" ref="V34:V35" si="11">+S34-T34-U34</f>
        <v>933333</v>
      </c>
      <c r="W34" s="19">
        <f t="shared" ref="W34:W35" si="12">+T34/(S34+U34)</f>
        <v>0.92024539474037947</v>
      </c>
    </row>
    <row r="35" spans="1:23" s="25" customFormat="1" x14ac:dyDescent="0.2">
      <c r="A35" s="24" t="s">
        <v>1801</v>
      </c>
      <c r="B35" s="25" t="s">
        <v>579</v>
      </c>
      <c r="C35" s="25" t="s">
        <v>863</v>
      </c>
      <c r="D35" s="25" t="s">
        <v>42</v>
      </c>
      <c r="E35" s="25">
        <v>108</v>
      </c>
      <c r="F35" s="25">
        <v>71</v>
      </c>
      <c r="I35" s="25" t="s">
        <v>1213</v>
      </c>
      <c r="J35" s="26">
        <v>45706</v>
      </c>
      <c r="K35" s="26">
        <v>45709</v>
      </c>
      <c r="L35" s="26">
        <v>46011</v>
      </c>
      <c r="M35" s="16">
        <v>39000000</v>
      </c>
      <c r="N35" s="27"/>
      <c r="O35" s="25">
        <v>1</v>
      </c>
      <c r="P35" s="25">
        <v>2600000</v>
      </c>
      <c r="S35" s="29">
        <f t="shared" si="0"/>
        <v>41600000</v>
      </c>
      <c r="T35" s="29">
        <v>39000000</v>
      </c>
      <c r="U35" s="29">
        <v>1300000</v>
      </c>
      <c r="V35" s="29">
        <f t="shared" si="11"/>
        <v>1300000</v>
      </c>
      <c r="W35" s="19">
        <f t="shared" si="12"/>
        <v>0.90909090909090906</v>
      </c>
    </row>
    <row r="36" spans="1:23" s="25" customFormat="1" x14ac:dyDescent="0.2">
      <c r="A36" s="24" t="s">
        <v>1802</v>
      </c>
      <c r="B36" s="25" t="s">
        <v>580</v>
      </c>
      <c r="C36" s="25" t="s">
        <v>863</v>
      </c>
      <c r="D36" s="25" t="s">
        <v>883</v>
      </c>
      <c r="E36" s="25">
        <v>66</v>
      </c>
      <c r="F36" s="25">
        <v>72</v>
      </c>
      <c r="I36" s="25" t="s">
        <v>1214</v>
      </c>
      <c r="J36" s="26">
        <v>45706</v>
      </c>
      <c r="K36" s="26">
        <v>45712</v>
      </c>
      <c r="L36" s="26">
        <v>46014</v>
      </c>
      <c r="M36" s="16">
        <v>58000000</v>
      </c>
      <c r="N36" s="27"/>
      <c r="S36" s="28">
        <f t="shared" si="0"/>
        <v>58000000</v>
      </c>
      <c r="T36" s="25">
        <v>50846666</v>
      </c>
      <c r="U36" s="25">
        <v>10450000</v>
      </c>
      <c r="V36" s="28">
        <f t="shared" si="1"/>
        <v>7153334</v>
      </c>
      <c r="W36" s="19">
        <f t="shared" si="2"/>
        <v>0.87666665517241382</v>
      </c>
    </row>
    <row r="37" spans="1:23" s="25" customFormat="1" x14ac:dyDescent="0.2">
      <c r="A37" s="24" t="s">
        <v>1803</v>
      </c>
      <c r="B37" s="25" t="s">
        <v>581</v>
      </c>
      <c r="C37" s="25" t="s">
        <v>863</v>
      </c>
      <c r="D37" s="25" t="s">
        <v>884</v>
      </c>
      <c r="E37" s="25">
        <v>135</v>
      </c>
      <c r="F37" s="25">
        <v>75</v>
      </c>
      <c r="I37" s="25" t="s">
        <v>1215</v>
      </c>
      <c r="J37" s="26">
        <v>45706</v>
      </c>
      <c r="K37" s="26">
        <v>45709</v>
      </c>
      <c r="L37" s="26">
        <v>46021</v>
      </c>
      <c r="M37" s="16">
        <v>86800000</v>
      </c>
      <c r="N37" s="27"/>
      <c r="S37" s="28">
        <f t="shared" si="0"/>
        <v>86800000</v>
      </c>
      <c r="T37" s="25">
        <v>78400000</v>
      </c>
      <c r="U37" s="25">
        <v>0</v>
      </c>
      <c r="V37" s="28">
        <f t="shared" si="1"/>
        <v>8400000</v>
      </c>
      <c r="W37" s="19">
        <f t="shared" si="2"/>
        <v>0.90322580645161288</v>
      </c>
    </row>
    <row r="38" spans="1:23" s="25" customFormat="1" x14ac:dyDescent="0.2">
      <c r="A38" s="24" t="s">
        <v>1804</v>
      </c>
      <c r="B38" s="25" t="s">
        <v>582</v>
      </c>
      <c r="C38" s="25" t="s">
        <v>863</v>
      </c>
      <c r="D38" s="25" t="s">
        <v>885</v>
      </c>
      <c r="E38" s="25">
        <v>92</v>
      </c>
      <c r="F38" s="25">
        <v>135</v>
      </c>
      <c r="I38" s="25" t="s">
        <v>1216</v>
      </c>
      <c r="J38" s="26">
        <v>45706</v>
      </c>
      <c r="K38" s="26">
        <v>45721</v>
      </c>
      <c r="L38" s="26">
        <v>46057</v>
      </c>
      <c r="M38" s="16">
        <v>92400000</v>
      </c>
      <c r="N38" s="27"/>
      <c r="O38" s="25">
        <v>1</v>
      </c>
      <c r="P38" s="25">
        <v>46200000</v>
      </c>
      <c r="S38" s="29">
        <f t="shared" si="0"/>
        <v>138600000</v>
      </c>
      <c r="T38" s="29">
        <v>80920000</v>
      </c>
      <c r="U38" s="29">
        <v>8400000</v>
      </c>
      <c r="V38" s="29">
        <f>+S38-T38-U38</f>
        <v>49280000</v>
      </c>
      <c r="W38" s="19">
        <f>+T38/(S38+U38)</f>
        <v>0.55047619047619045</v>
      </c>
    </row>
    <row r="39" spans="1:23" s="25" customFormat="1" x14ac:dyDescent="0.2">
      <c r="A39" s="24" t="s">
        <v>1805</v>
      </c>
      <c r="B39" s="25" t="s">
        <v>583</v>
      </c>
      <c r="C39" s="25" t="s">
        <v>863</v>
      </c>
      <c r="D39" s="25" t="s">
        <v>43</v>
      </c>
      <c r="E39" s="25">
        <v>54</v>
      </c>
      <c r="F39" s="25">
        <v>74</v>
      </c>
      <c r="I39" s="25" t="s">
        <v>1217</v>
      </c>
      <c r="J39" s="26">
        <v>45707</v>
      </c>
      <c r="K39" s="26">
        <v>45708</v>
      </c>
      <c r="L39" s="26">
        <v>46010</v>
      </c>
      <c r="M39" s="16">
        <v>120000000</v>
      </c>
      <c r="N39" s="27"/>
      <c r="S39" s="28">
        <f t="shared" si="0"/>
        <v>120000000</v>
      </c>
      <c r="T39" s="25">
        <v>112400000</v>
      </c>
      <c r="U39" s="25">
        <v>0</v>
      </c>
      <c r="V39" s="28">
        <f t="shared" si="1"/>
        <v>7600000</v>
      </c>
      <c r="W39" s="19">
        <f t="shared" si="2"/>
        <v>0.93666666666666665</v>
      </c>
    </row>
    <row r="40" spans="1:23" s="25" customFormat="1" x14ac:dyDescent="0.2">
      <c r="A40" s="24" t="s">
        <v>1806</v>
      </c>
      <c r="B40" s="25" t="s">
        <v>584</v>
      </c>
      <c r="C40" s="25" t="s">
        <v>863</v>
      </c>
      <c r="D40" s="25" t="s">
        <v>44</v>
      </c>
      <c r="E40" s="25">
        <v>74</v>
      </c>
      <c r="F40" s="25">
        <v>87</v>
      </c>
      <c r="I40" s="25" t="s">
        <v>1218</v>
      </c>
      <c r="J40" s="26">
        <v>45707</v>
      </c>
      <c r="K40" s="26">
        <v>45714</v>
      </c>
      <c r="L40" s="26">
        <v>46047</v>
      </c>
      <c r="M40" s="16">
        <v>99000000</v>
      </c>
      <c r="N40" s="27"/>
      <c r="S40" s="28">
        <f t="shared" si="0"/>
        <v>99000000</v>
      </c>
      <c r="T40" s="25">
        <v>91500000</v>
      </c>
      <c r="U40" s="25">
        <v>10450000</v>
      </c>
      <c r="V40" s="28">
        <f t="shared" si="1"/>
        <v>7500000</v>
      </c>
      <c r="W40" s="19">
        <f t="shared" si="2"/>
        <v>0.9242424242424242</v>
      </c>
    </row>
    <row r="41" spans="1:23" s="25" customFormat="1" x14ac:dyDescent="0.2">
      <c r="A41" s="24" t="s">
        <v>1807</v>
      </c>
      <c r="B41" s="25" t="s">
        <v>585</v>
      </c>
      <c r="C41" s="25" t="s">
        <v>863</v>
      </c>
      <c r="D41" s="25" t="s">
        <v>45</v>
      </c>
      <c r="E41" s="25">
        <v>118</v>
      </c>
      <c r="F41" s="25">
        <v>76</v>
      </c>
      <c r="I41" s="25" t="s">
        <v>1219</v>
      </c>
      <c r="J41" s="26">
        <v>45707</v>
      </c>
      <c r="K41" s="26">
        <v>45709</v>
      </c>
      <c r="L41" s="26">
        <v>46011</v>
      </c>
      <c r="M41" s="16">
        <v>58500000</v>
      </c>
      <c r="N41" s="27"/>
      <c r="O41" s="25">
        <v>1</v>
      </c>
      <c r="P41" s="25">
        <v>2925000</v>
      </c>
      <c r="S41" s="29">
        <f t="shared" si="0"/>
        <v>61425000</v>
      </c>
      <c r="T41" s="29">
        <v>58500000</v>
      </c>
      <c r="U41" s="29">
        <v>1950000</v>
      </c>
      <c r="V41" s="29">
        <f>+S41-T41-U41</f>
        <v>975000</v>
      </c>
      <c r="W41" s="19">
        <f>+T41/(S41+U41)</f>
        <v>0.92307692307692313</v>
      </c>
    </row>
    <row r="42" spans="1:23" s="25" customFormat="1" x14ac:dyDescent="0.2">
      <c r="A42" s="24" t="s">
        <v>1808</v>
      </c>
      <c r="B42" s="25" t="s">
        <v>586</v>
      </c>
      <c r="C42" s="25" t="s">
        <v>863</v>
      </c>
      <c r="D42" s="25" t="s">
        <v>46</v>
      </c>
      <c r="E42" s="25">
        <v>83</v>
      </c>
      <c r="F42" s="25">
        <v>81</v>
      </c>
      <c r="I42" s="25" t="s">
        <v>1220</v>
      </c>
      <c r="J42" s="26">
        <v>45707</v>
      </c>
      <c r="K42" s="26">
        <v>45709</v>
      </c>
      <c r="L42" s="26">
        <v>46011</v>
      </c>
      <c r="M42" s="16">
        <v>118500000</v>
      </c>
      <c r="N42" s="27"/>
      <c r="S42" s="28">
        <f t="shared" si="0"/>
        <v>118500000</v>
      </c>
      <c r="T42" s="25">
        <v>118500000</v>
      </c>
      <c r="U42" s="25">
        <v>8333333</v>
      </c>
      <c r="V42" s="28">
        <f t="shared" si="1"/>
        <v>0</v>
      </c>
      <c r="W42" s="19">
        <f t="shared" si="2"/>
        <v>1</v>
      </c>
    </row>
    <row r="43" spans="1:23" s="25" customFormat="1" x14ac:dyDescent="0.2">
      <c r="A43" s="24" t="s">
        <v>1809</v>
      </c>
      <c r="B43" s="25" t="s">
        <v>587</v>
      </c>
      <c r="C43" s="25" t="s">
        <v>863</v>
      </c>
      <c r="D43" s="25" t="s">
        <v>886</v>
      </c>
      <c r="E43" s="25">
        <v>251</v>
      </c>
      <c r="F43" s="25">
        <v>79</v>
      </c>
      <c r="I43" s="25" t="s">
        <v>1221</v>
      </c>
      <c r="J43" s="26">
        <v>45708</v>
      </c>
      <c r="K43" s="26">
        <v>45709</v>
      </c>
      <c r="L43" s="26">
        <v>46042</v>
      </c>
      <c r="M43" s="16">
        <v>110000000</v>
      </c>
      <c r="N43" s="27"/>
      <c r="O43" s="25">
        <v>1</v>
      </c>
      <c r="P43" s="25">
        <v>55000000</v>
      </c>
      <c r="S43" s="29">
        <f t="shared" si="0"/>
        <v>165000000</v>
      </c>
      <c r="T43" s="29">
        <v>103333333</v>
      </c>
      <c r="U43" s="29">
        <v>13333333</v>
      </c>
      <c r="V43" s="29">
        <f t="shared" ref="V43:V46" si="13">+S43-T43-U43</f>
        <v>48333334</v>
      </c>
      <c r="W43" s="19">
        <f t="shared" ref="W43:W46" si="14">+T43/(S43+U43)</f>
        <v>0.5794392515503537</v>
      </c>
    </row>
    <row r="44" spans="1:23" s="25" customFormat="1" x14ac:dyDescent="0.2">
      <c r="A44" s="24" t="s">
        <v>1810</v>
      </c>
      <c r="B44" s="25" t="s">
        <v>48</v>
      </c>
      <c r="C44" s="25" t="s">
        <v>863</v>
      </c>
      <c r="D44" s="25" t="s">
        <v>47</v>
      </c>
      <c r="E44" s="25">
        <v>115</v>
      </c>
      <c r="F44" s="25">
        <v>82</v>
      </c>
      <c r="I44" s="25" t="s">
        <v>1222</v>
      </c>
      <c r="J44" s="26">
        <v>45708</v>
      </c>
      <c r="K44" s="26">
        <v>45712</v>
      </c>
      <c r="L44" s="26">
        <v>46014</v>
      </c>
      <c r="M44" s="16">
        <v>50000000</v>
      </c>
      <c r="N44" s="27"/>
      <c r="O44" s="25">
        <v>2</v>
      </c>
      <c r="P44" s="25">
        <v>20000000</v>
      </c>
      <c r="S44" s="29">
        <f t="shared" si="0"/>
        <v>70000000</v>
      </c>
      <c r="T44" s="29">
        <v>50000000</v>
      </c>
      <c r="U44" s="29">
        <v>1166667</v>
      </c>
      <c r="V44" s="29">
        <f t="shared" si="13"/>
        <v>18833333</v>
      </c>
      <c r="W44" s="19">
        <f t="shared" si="14"/>
        <v>0.70257610912142343</v>
      </c>
    </row>
    <row r="45" spans="1:23" s="25" customFormat="1" x14ac:dyDescent="0.2">
      <c r="A45" s="24" t="s">
        <v>1811</v>
      </c>
      <c r="B45" s="25" t="s">
        <v>49</v>
      </c>
      <c r="C45" s="25" t="s">
        <v>863</v>
      </c>
      <c r="D45" s="25" t="s">
        <v>887</v>
      </c>
      <c r="E45" s="25">
        <v>150</v>
      </c>
      <c r="F45" s="25">
        <v>83</v>
      </c>
      <c r="I45" s="25" t="s">
        <v>1223</v>
      </c>
      <c r="J45" s="26">
        <v>45708</v>
      </c>
      <c r="K45" s="26">
        <v>45713</v>
      </c>
      <c r="L45" s="26">
        <v>46046</v>
      </c>
      <c r="M45" s="16">
        <v>92400000</v>
      </c>
      <c r="N45" s="27"/>
      <c r="O45" s="25">
        <v>1</v>
      </c>
      <c r="P45" s="25">
        <v>46200000</v>
      </c>
      <c r="S45" s="29">
        <f t="shared" si="0"/>
        <v>138600000</v>
      </c>
      <c r="T45" s="29">
        <v>85680000</v>
      </c>
      <c r="U45" s="29">
        <v>10080000</v>
      </c>
      <c r="V45" s="29">
        <f t="shared" si="13"/>
        <v>42840000</v>
      </c>
      <c r="W45" s="19">
        <f t="shared" si="14"/>
        <v>0.57627118644067798</v>
      </c>
    </row>
    <row r="46" spans="1:23" s="25" customFormat="1" x14ac:dyDescent="0.2">
      <c r="A46" s="24" t="s">
        <v>1812</v>
      </c>
      <c r="B46" s="25" t="s">
        <v>588</v>
      </c>
      <c r="C46" s="25" t="s">
        <v>863</v>
      </c>
      <c r="D46" s="25" t="s">
        <v>50</v>
      </c>
      <c r="E46" s="25">
        <v>120</v>
      </c>
      <c r="F46" s="25">
        <v>84</v>
      </c>
      <c r="I46" s="25" t="s">
        <v>1224</v>
      </c>
      <c r="J46" s="26">
        <v>45708</v>
      </c>
      <c r="K46" s="26">
        <v>45713</v>
      </c>
      <c r="L46" s="26">
        <v>46015</v>
      </c>
      <c r="M46" s="16">
        <v>80000000</v>
      </c>
      <c r="N46" s="27"/>
      <c r="O46" s="25">
        <v>1</v>
      </c>
      <c r="P46" s="25">
        <v>4000000</v>
      </c>
      <c r="S46" s="29">
        <f t="shared" si="0"/>
        <v>84000000</v>
      </c>
      <c r="T46" s="29">
        <v>80000000</v>
      </c>
      <c r="U46" s="29">
        <v>1600000</v>
      </c>
      <c r="V46" s="29">
        <f t="shared" si="13"/>
        <v>2400000</v>
      </c>
      <c r="W46" s="19">
        <f t="shared" si="14"/>
        <v>0.93457943925233644</v>
      </c>
    </row>
    <row r="47" spans="1:23" s="25" customFormat="1" x14ac:dyDescent="0.2">
      <c r="A47" s="24" t="s">
        <v>1813</v>
      </c>
      <c r="B47" s="25" t="s">
        <v>51</v>
      </c>
      <c r="C47" s="25" t="s">
        <v>863</v>
      </c>
      <c r="D47" s="25" t="s">
        <v>888</v>
      </c>
      <c r="E47" s="25">
        <v>35</v>
      </c>
      <c r="F47" s="25">
        <v>80</v>
      </c>
      <c r="I47" s="25" t="s">
        <v>1225</v>
      </c>
      <c r="J47" s="26">
        <v>45708</v>
      </c>
      <c r="K47" s="26">
        <v>45716</v>
      </c>
      <c r="L47" s="26">
        <v>46049</v>
      </c>
      <c r="M47" s="16">
        <v>229900000</v>
      </c>
      <c r="N47" s="27"/>
      <c r="S47" s="28">
        <f t="shared" si="0"/>
        <v>229900000</v>
      </c>
      <c r="T47" s="25">
        <v>169290000</v>
      </c>
      <c r="U47" s="25">
        <v>16150000</v>
      </c>
      <c r="V47" s="28">
        <f t="shared" ref="V47:V102" si="15">+S47-T47</f>
        <v>60610000</v>
      </c>
      <c r="W47" s="19">
        <f t="shared" ref="W47:W102" si="16">+T47/S47</f>
        <v>0.73636363636363633</v>
      </c>
    </row>
    <row r="48" spans="1:23" s="25" customFormat="1" x14ac:dyDescent="0.2">
      <c r="A48" s="24" t="s">
        <v>1814</v>
      </c>
      <c r="B48" s="25" t="s">
        <v>53</v>
      </c>
      <c r="C48" s="25" t="s">
        <v>863</v>
      </c>
      <c r="D48" s="25" t="s">
        <v>52</v>
      </c>
      <c r="E48" s="25">
        <v>178</v>
      </c>
      <c r="F48" s="25">
        <v>85</v>
      </c>
      <c r="I48" s="25" t="s">
        <v>1226</v>
      </c>
      <c r="J48" s="26">
        <v>45709</v>
      </c>
      <c r="K48" s="26">
        <v>45712</v>
      </c>
      <c r="L48" s="26">
        <v>46014</v>
      </c>
      <c r="M48" s="16">
        <v>48000000</v>
      </c>
      <c r="N48" s="27"/>
      <c r="S48" s="28">
        <f t="shared" si="0"/>
        <v>48000000</v>
      </c>
      <c r="T48" s="25">
        <v>44320000</v>
      </c>
      <c r="U48" s="25">
        <v>14000000</v>
      </c>
      <c r="V48" s="28">
        <f t="shared" si="15"/>
        <v>3680000</v>
      </c>
      <c r="W48" s="19">
        <f t="shared" si="16"/>
        <v>0.92333333333333334</v>
      </c>
    </row>
    <row r="49" spans="1:23" s="25" customFormat="1" x14ac:dyDescent="0.2">
      <c r="A49" s="24" t="s">
        <v>1815</v>
      </c>
      <c r="B49" s="25" t="s">
        <v>589</v>
      </c>
      <c r="C49" s="25" t="s">
        <v>863</v>
      </c>
      <c r="D49" s="25" t="s">
        <v>889</v>
      </c>
      <c r="E49" s="25">
        <v>47</v>
      </c>
      <c r="F49" s="25">
        <v>88</v>
      </c>
      <c r="I49" s="25" t="s">
        <v>1227</v>
      </c>
      <c r="J49" s="26">
        <v>45709</v>
      </c>
      <c r="K49" s="26">
        <v>45713</v>
      </c>
      <c r="L49" s="26">
        <v>46015</v>
      </c>
      <c r="M49" s="16">
        <v>145000000</v>
      </c>
      <c r="N49" s="27"/>
      <c r="S49" s="28">
        <f t="shared" si="0"/>
        <v>145000000</v>
      </c>
      <c r="T49" s="25">
        <v>133400000</v>
      </c>
      <c r="U49" s="25">
        <v>18800000</v>
      </c>
      <c r="V49" s="28">
        <f t="shared" si="15"/>
        <v>11600000</v>
      </c>
      <c r="W49" s="19">
        <f t="shared" si="16"/>
        <v>0.92</v>
      </c>
    </row>
    <row r="50" spans="1:23" s="25" customFormat="1" x14ac:dyDescent="0.2">
      <c r="A50" s="24" t="s">
        <v>1816</v>
      </c>
      <c r="B50" s="25" t="s">
        <v>54</v>
      </c>
      <c r="C50" s="25" t="s">
        <v>863</v>
      </c>
      <c r="D50" s="25" t="s">
        <v>890</v>
      </c>
      <c r="E50" s="25">
        <v>220</v>
      </c>
      <c r="F50" s="25">
        <v>90</v>
      </c>
      <c r="I50" s="25" t="s">
        <v>1228</v>
      </c>
      <c r="J50" s="26">
        <v>45709</v>
      </c>
      <c r="K50" s="26">
        <v>45714</v>
      </c>
      <c r="L50" s="26">
        <v>46047</v>
      </c>
      <c r="M50" s="16">
        <v>74800000</v>
      </c>
      <c r="N50" s="27"/>
      <c r="O50" s="25">
        <v>1</v>
      </c>
      <c r="P50" s="25">
        <v>37400000</v>
      </c>
      <c r="S50" s="29">
        <f t="shared" si="0"/>
        <v>112200000</v>
      </c>
      <c r="T50" s="29">
        <v>69360000</v>
      </c>
      <c r="U50" s="29">
        <v>8160000</v>
      </c>
      <c r="V50" s="29">
        <f>+S50-T50-U50</f>
        <v>34680000</v>
      </c>
      <c r="W50" s="19">
        <f>+T50/(S50+U50)</f>
        <v>0.57627118644067798</v>
      </c>
    </row>
    <row r="51" spans="1:23" s="25" customFormat="1" x14ac:dyDescent="0.2">
      <c r="A51" s="24" t="s">
        <v>1817</v>
      </c>
      <c r="B51" s="25" t="s">
        <v>56</v>
      </c>
      <c r="C51" s="25" t="s">
        <v>863</v>
      </c>
      <c r="D51" s="25" t="s">
        <v>55</v>
      </c>
      <c r="E51" s="25">
        <v>85</v>
      </c>
      <c r="F51" s="25">
        <v>141</v>
      </c>
      <c r="I51" s="25" t="s">
        <v>1229</v>
      </c>
      <c r="J51" s="26">
        <v>45709</v>
      </c>
      <c r="K51" s="26">
        <v>45728</v>
      </c>
      <c r="L51" s="26">
        <v>46064</v>
      </c>
      <c r="M51" s="16">
        <v>77000000</v>
      </c>
      <c r="N51" s="27"/>
      <c r="S51" s="28">
        <f t="shared" si="0"/>
        <v>77000000</v>
      </c>
      <c r="T51" s="25">
        <v>67433333</v>
      </c>
      <c r="U51" s="25">
        <v>4666667</v>
      </c>
      <c r="V51" s="28">
        <f t="shared" si="15"/>
        <v>9566667</v>
      </c>
      <c r="W51" s="19">
        <f t="shared" si="16"/>
        <v>0.87575757142857147</v>
      </c>
    </row>
    <row r="52" spans="1:23" s="25" customFormat="1" x14ac:dyDescent="0.2">
      <c r="A52" s="24" t="s">
        <v>1818</v>
      </c>
      <c r="B52" s="25" t="s">
        <v>590</v>
      </c>
      <c r="C52" s="25" t="s">
        <v>863</v>
      </c>
      <c r="D52" s="25" t="s">
        <v>891</v>
      </c>
      <c r="E52" s="25">
        <v>175</v>
      </c>
      <c r="F52" s="25">
        <v>86</v>
      </c>
      <c r="I52" s="25" t="s">
        <v>1230</v>
      </c>
      <c r="J52" s="26">
        <v>45709</v>
      </c>
      <c r="K52" s="26">
        <v>45713</v>
      </c>
      <c r="L52" s="26">
        <v>46046</v>
      </c>
      <c r="M52" s="16">
        <v>170500000</v>
      </c>
      <c r="N52" s="27"/>
      <c r="S52" s="28">
        <f t="shared" si="0"/>
        <v>170500000</v>
      </c>
      <c r="T52" s="25">
        <v>142600000</v>
      </c>
      <c r="U52" s="25">
        <v>14883333</v>
      </c>
      <c r="V52" s="28">
        <f t="shared" si="15"/>
        <v>27900000</v>
      </c>
      <c r="W52" s="19">
        <f t="shared" si="16"/>
        <v>0.83636363636363631</v>
      </c>
    </row>
    <row r="53" spans="1:23" s="25" customFormat="1" x14ac:dyDescent="0.2">
      <c r="A53" s="24" t="s">
        <v>1819</v>
      </c>
      <c r="B53" s="25" t="s">
        <v>591</v>
      </c>
      <c r="C53" s="25" t="s">
        <v>863</v>
      </c>
      <c r="D53" s="25" t="s">
        <v>892</v>
      </c>
      <c r="E53" s="25">
        <v>219</v>
      </c>
      <c r="F53" s="25">
        <v>89</v>
      </c>
      <c r="I53" s="25" t="s">
        <v>1231</v>
      </c>
      <c r="J53" s="26">
        <v>45712</v>
      </c>
      <c r="K53" s="26">
        <v>45714</v>
      </c>
      <c r="L53" s="26">
        <v>45757</v>
      </c>
      <c r="M53" s="16">
        <v>5364520</v>
      </c>
      <c r="N53" s="27"/>
      <c r="S53" s="28">
        <f t="shared" si="0"/>
        <v>5364520</v>
      </c>
      <c r="T53" s="25">
        <v>5364520</v>
      </c>
      <c r="U53" s="25">
        <v>4900000</v>
      </c>
      <c r="V53" s="28">
        <f t="shared" si="15"/>
        <v>0</v>
      </c>
      <c r="W53" s="19">
        <f t="shared" si="16"/>
        <v>1</v>
      </c>
    </row>
    <row r="54" spans="1:23" s="25" customFormat="1" x14ac:dyDescent="0.2">
      <c r="A54" s="24" t="s">
        <v>1820</v>
      </c>
      <c r="B54" s="25" t="s">
        <v>58</v>
      </c>
      <c r="C54" s="25" t="s">
        <v>863</v>
      </c>
      <c r="D54" s="25" t="s">
        <v>57</v>
      </c>
      <c r="E54" s="25">
        <v>172</v>
      </c>
      <c r="F54" s="25">
        <v>91</v>
      </c>
      <c r="I54" s="25" t="s">
        <v>1232</v>
      </c>
      <c r="J54" s="26">
        <v>45712</v>
      </c>
      <c r="K54" s="26">
        <v>45715</v>
      </c>
      <c r="L54" s="26">
        <v>46048</v>
      </c>
      <c r="M54" s="16">
        <v>88000000</v>
      </c>
      <c r="N54" s="27"/>
      <c r="S54" s="28">
        <f t="shared" si="0"/>
        <v>88000000</v>
      </c>
      <c r="T54" s="25">
        <v>81066667</v>
      </c>
      <c r="U54" s="25">
        <v>4200000</v>
      </c>
      <c r="V54" s="28">
        <f t="shared" si="15"/>
        <v>6933333</v>
      </c>
      <c r="W54" s="19">
        <f t="shared" si="16"/>
        <v>0.92121212500000005</v>
      </c>
    </row>
    <row r="55" spans="1:23" s="25" customFormat="1" x14ac:dyDescent="0.2">
      <c r="A55" s="24" t="s">
        <v>1821</v>
      </c>
      <c r="B55" s="25" t="s">
        <v>592</v>
      </c>
      <c r="C55" s="25" t="s">
        <v>864</v>
      </c>
      <c r="D55" s="25" t="s">
        <v>59</v>
      </c>
      <c r="E55" s="25">
        <v>128</v>
      </c>
      <c r="F55" s="25">
        <v>94</v>
      </c>
      <c r="I55" s="25" t="s">
        <v>1233</v>
      </c>
      <c r="J55" s="26">
        <v>45712</v>
      </c>
      <c r="K55" s="26">
        <v>45716</v>
      </c>
      <c r="L55" s="26">
        <v>46080</v>
      </c>
      <c r="M55" s="16">
        <v>180000000</v>
      </c>
      <c r="N55" s="27"/>
      <c r="O55" s="25">
        <v>1</v>
      </c>
      <c r="P55" s="25">
        <v>75000000</v>
      </c>
      <c r="S55" s="29">
        <f t="shared" si="0"/>
        <v>255000000</v>
      </c>
      <c r="T55" s="29">
        <v>135000000</v>
      </c>
      <c r="U55" s="29">
        <v>0</v>
      </c>
      <c r="V55" s="29">
        <f>+S55-T55-U55</f>
        <v>120000000</v>
      </c>
      <c r="W55" s="19">
        <f>+T55/(S55+U55)</f>
        <v>0.52941176470588236</v>
      </c>
    </row>
    <row r="56" spans="1:23" s="25" customFormat="1" x14ac:dyDescent="0.2">
      <c r="A56" s="24" t="s">
        <v>1822</v>
      </c>
      <c r="B56" s="25" t="s">
        <v>593</v>
      </c>
      <c r="C56" s="25" t="s">
        <v>863</v>
      </c>
      <c r="D56" s="25" t="s">
        <v>893</v>
      </c>
      <c r="E56" s="25">
        <v>106</v>
      </c>
      <c r="F56" s="25">
        <v>93</v>
      </c>
      <c r="I56" s="25" t="s">
        <v>1234</v>
      </c>
      <c r="J56" s="26">
        <v>45712</v>
      </c>
      <c r="K56" s="26">
        <v>45715</v>
      </c>
      <c r="L56" s="26">
        <v>46017</v>
      </c>
      <c r="M56" s="16">
        <v>39000000</v>
      </c>
      <c r="N56" s="27"/>
      <c r="S56" s="28">
        <f t="shared" si="0"/>
        <v>39000000</v>
      </c>
      <c r="T56" s="25">
        <v>35620000</v>
      </c>
      <c r="U56" s="25">
        <v>6600000</v>
      </c>
      <c r="V56" s="28">
        <f t="shared" si="15"/>
        <v>3380000</v>
      </c>
      <c r="W56" s="19">
        <f t="shared" si="16"/>
        <v>0.91333333333333333</v>
      </c>
    </row>
    <row r="57" spans="1:23" s="25" customFormat="1" x14ac:dyDescent="0.2">
      <c r="A57" s="24" t="s">
        <v>1823</v>
      </c>
      <c r="B57" s="25" t="s">
        <v>61</v>
      </c>
      <c r="C57" s="25" t="s">
        <v>863</v>
      </c>
      <c r="D57" s="25" t="s">
        <v>60</v>
      </c>
      <c r="E57" s="25">
        <v>250</v>
      </c>
      <c r="F57" s="25">
        <v>100</v>
      </c>
      <c r="I57" s="25" t="s">
        <v>1235</v>
      </c>
      <c r="J57" s="26">
        <v>45712</v>
      </c>
      <c r="K57" s="26">
        <v>45734</v>
      </c>
      <c r="L57" s="26">
        <v>46070</v>
      </c>
      <c r="M57" s="16">
        <v>132000000</v>
      </c>
      <c r="N57" s="27"/>
      <c r="O57" s="25">
        <v>1</v>
      </c>
      <c r="P57" s="25">
        <v>66000000</v>
      </c>
      <c r="S57" s="29">
        <f t="shared" si="0"/>
        <v>198000000</v>
      </c>
      <c r="T57" s="29">
        <v>95200000</v>
      </c>
      <c r="U57" s="29">
        <v>5200000</v>
      </c>
      <c r="V57" s="29">
        <f>+S57-T57-U57</f>
        <v>97600000</v>
      </c>
      <c r="W57" s="19">
        <f>+T57/(S57+U57)</f>
        <v>0.46850393700787402</v>
      </c>
    </row>
    <row r="58" spans="1:23" s="25" customFormat="1" x14ac:dyDescent="0.2">
      <c r="A58" s="24" t="s">
        <v>1824</v>
      </c>
      <c r="B58" s="25" t="s">
        <v>452</v>
      </c>
      <c r="C58" s="25" t="s">
        <v>863</v>
      </c>
      <c r="D58" s="25" t="s">
        <v>62</v>
      </c>
      <c r="E58" s="25">
        <v>153</v>
      </c>
      <c r="F58" s="25">
        <v>110</v>
      </c>
      <c r="I58" s="25" t="s">
        <v>1236</v>
      </c>
      <c r="J58" s="26">
        <v>45713</v>
      </c>
      <c r="K58" s="26">
        <v>45719</v>
      </c>
      <c r="L58" s="26">
        <v>46055</v>
      </c>
      <c r="M58" s="16">
        <v>99000000</v>
      </c>
      <c r="N58" s="27"/>
      <c r="S58" s="28">
        <f t="shared" si="0"/>
        <v>99000000</v>
      </c>
      <c r="T58" s="25">
        <v>80400000</v>
      </c>
      <c r="U58" s="25">
        <v>12800000</v>
      </c>
      <c r="V58" s="28">
        <f t="shared" si="15"/>
        <v>18600000</v>
      </c>
      <c r="W58" s="19">
        <f t="shared" si="16"/>
        <v>0.81212121212121213</v>
      </c>
    </row>
    <row r="59" spans="1:23" s="25" customFormat="1" x14ac:dyDescent="0.2">
      <c r="A59" s="24" t="s">
        <v>1825</v>
      </c>
      <c r="B59" s="25" t="s">
        <v>64</v>
      </c>
      <c r="C59" s="25" t="s">
        <v>863</v>
      </c>
      <c r="D59" s="25" t="s">
        <v>63</v>
      </c>
      <c r="E59" s="25">
        <v>148</v>
      </c>
      <c r="F59" s="25">
        <v>103</v>
      </c>
      <c r="I59" s="25" t="s">
        <v>1237</v>
      </c>
      <c r="J59" s="26">
        <v>45713</v>
      </c>
      <c r="K59" s="26">
        <v>45716</v>
      </c>
      <c r="L59" s="26">
        <v>46049</v>
      </c>
      <c r="M59" s="16">
        <v>92400000</v>
      </c>
      <c r="N59" s="27"/>
      <c r="O59" s="25">
        <v>1</v>
      </c>
      <c r="P59" s="25">
        <v>46200000</v>
      </c>
      <c r="S59" s="29">
        <f t="shared" si="0"/>
        <v>138600000</v>
      </c>
      <c r="T59" s="29">
        <v>84840000</v>
      </c>
      <c r="U59" s="29">
        <v>9240000</v>
      </c>
      <c r="V59" s="29">
        <f>+S59-T59-U59</f>
        <v>44520000</v>
      </c>
      <c r="W59" s="19">
        <f>+T59/(S59+U59)</f>
        <v>0.57386363636363635</v>
      </c>
    </row>
    <row r="60" spans="1:23" s="25" customFormat="1" x14ac:dyDescent="0.2">
      <c r="A60" s="24" t="s">
        <v>1826</v>
      </c>
      <c r="B60" s="25" t="s">
        <v>66</v>
      </c>
      <c r="C60" s="25" t="s">
        <v>863</v>
      </c>
      <c r="D60" s="25" t="s">
        <v>65</v>
      </c>
      <c r="E60" s="25">
        <v>168</v>
      </c>
      <c r="F60" s="25">
        <v>104</v>
      </c>
      <c r="I60" s="25" t="s">
        <v>1238</v>
      </c>
      <c r="J60" s="26">
        <v>45714</v>
      </c>
      <c r="K60" s="26">
        <v>45719</v>
      </c>
      <c r="L60" s="26">
        <v>46055</v>
      </c>
      <c r="M60" s="16">
        <v>46200000</v>
      </c>
      <c r="N60" s="27"/>
      <c r="S60" s="28">
        <f t="shared" si="0"/>
        <v>46200000</v>
      </c>
      <c r="T60" s="25">
        <v>41720000</v>
      </c>
      <c r="U60" s="25" t="s">
        <v>2359</v>
      </c>
      <c r="V60" s="28">
        <f t="shared" si="15"/>
        <v>4480000</v>
      </c>
      <c r="W60" s="19">
        <f t="shared" si="16"/>
        <v>0.90303030303030307</v>
      </c>
    </row>
    <row r="61" spans="1:23" s="25" customFormat="1" x14ac:dyDescent="0.2">
      <c r="A61" s="24" t="s">
        <v>1827</v>
      </c>
      <c r="B61" s="25" t="s">
        <v>68</v>
      </c>
      <c r="C61" s="25" t="s">
        <v>863</v>
      </c>
      <c r="D61" s="25" t="s">
        <v>67</v>
      </c>
      <c r="E61" s="25">
        <v>160</v>
      </c>
      <c r="F61" s="25">
        <v>105</v>
      </c>
      <c r="I61" s="25" t="s">
        <v>1239</v>
      </c>
      <c r="J61" s="26">
        <v>45714</v>
      </c>
      <c r="K61" s="26">
        <v>45716</v>
      </c>
      <c r="L61" s="26">
        <v>46021</v>
      </c>
      <c r="M61" s="16">
        <v>96000000</v>
      </c>
      <c r="N61" s="27"/>
      <c r="O61" s="25">
        <v>1</v>
      </c>
      <c r="P61" s="25">
        <v>25200000</v>
      </c>
      <c r="S61" s="29">
        <f t="shared" si="0"/>
        <v>121200000</v>
      </c>
      <c r="T61" s="29">
        <v>96000000</v>
      </c>
      <c r="U61" s="29">
        <v>13200000</v>
      </c>
      <c r="V61" s="29">
        <f>+S61-T61-U61</f>
        <v>12000000</v>
      </c>
      <c r="W61" s="19">
        <f>+T61/(S61+U61)</f>
        <v>0.7142857142857143</v>
      </c>
    </row>
    <row r="62" spans="1:23" s="25" customFormat="1" x14ac:dyDescent="0.2">
      <c r="A62" s="24" t="s">
        <v>1828</v>
      </c>
      <c r="B62" s="25" t="s">
        <v>594</v>
      </c>
      <c r="C62" s="25" t="s">
        <v>863</v>
      </c>
      <c r="D62" s="25" t="s">
        <v>894</v>
      </c>
      <c r="E62" s="25">
        <v>157</v>
      </c>
      <c r="F62" s="25">
        <v>106</v>
      </c>
      <c r="I62" s="25" t="s">
        <v>1240</v>
      </c>
      <c r="J62" s="26">
        <v>45714</v>
      </c>
      <c r="K62" s="26">
        <v>45716</v>
      </c>
      <c r="L62" s="26">
        <v>45957</v>
      </c>
      <c r="M62" s="16">
        <v>76000000</v>
      </c>
      <c r="N62" s="27"/>
      <c r="S62" s="28">
        <f t="shared" si="0"/>
        <v>76000000</v>
      </c>
      <c r="T62" s="25">
        <v>75683333</v>
      </c>
      <c r="U62" s="25">
        <v>0</v>
      </c>
      <c r="V62" s="28">
        <f t="shared" si="15"/>
        <v>316667</v>
      </c>
      <c r="W62" s="19">
        <f t="shared" si="16"/>
        <v>0.99583332894736842</v>
      </c>
    </row>
    <row r="63" spans="1:23" s="25" customFormat="1" x14ac:dyDescent="0.2">
      <c r="A63" s="24" t="s">
        <v>1829</v>
      </c>
      <c r="B63" s="25" t="s">
        <v>595</v>
      </c>
      <c r="C63" s="25" t="s">
        <v>863</v>
      </c>
      <c r="D63" s="25" t="s">
        <v>69</v>
      </c>
      <c r="E63" s="25">
        <v>182</v>
      </c>
      <c r="F63" s="25">
        <v>116</v>
      </c>
      <c r="I63" s="25" t="s">
        <v>1241</v>
      </c>
      <c r="J63" s="26">
        <v>45714</v>
      </c>
      <c r="K63" s="26">
        <v>45720</v>
      </c>
      <c r="L63" s="26">
        <v>46028</v>
      </c>
      <c r="M63" s="16">
        <v>70700000</v>
      </c>
      <c r="N63" s="27"/>
      <c r="S63" s="28">
        <f t="shared" si="0"/>
        <v>70700000</v>
      </c>
      <c r="T63" s="25">
        <v>69300000</v>
      </c>
      <c r="U63" s="25" t="s">
        <v>2359</v>
      </c>
      <c r="V63" s="28">
        <f t="shared" si="15"/>
        <v>1400000</v>
      </c>
      <c r="W63" s="19">
        <f t="shared" si="16"/>
        <v>0.98019801980198018</v>
      </c>
    </row>
    <row r="64" spans="1:23" s="25" customFormat="1" x14ac:dyDescent="0.2">
      <c r="A64" s="24" t="s">
        <v>1830</v>
      </c>
      <c r="B64" s="25" t="s">
        <v>596</v>
      </c>
      <c r="C64" s="25" t="s">
        <v>863</v>
      </c>
      <c r="D64" s="25" t="s">
        <v>70</v>
      </c>
      <c r="E64" s="25">
        <v>154</v>
      </c>
      <c r="F64" s="25">
        <v>107</v>
      </c>
      <c r="I64" s="25" t="s">
        <v>1242</v>
      </c>
      <c r="J64" s="26">
        <v>45714</v>
      </c>
      <c r="K64" s="26">
        <v>45716</v>
      </c>
      <c r="L64" s="26">
        <v>46021</v>
      </c>
      <c r="M64" s="16">
        <v>76000000</v>
      </c>
      <c r="N64" s="27"/>
      <c r="O64" s="25">
        <v>1</v>
      </c>
      <c r="P64" s="25">
        <v>19950000</v>
      </c>
      <c r="S64" s="29">
        <f t="shared" si="0"/>
        <v>95950000</v>
      </c>
      <c r="T64" s="29">
        <v>76000000</v>
      </c>
      <c r="U64" s="29">
        <v>10450000</v>
      </c>
      <c r="V64" s="29">
        <f t="shared" ref="V64:V66" si="17">+S64-T64-U64</f>
        <v>9500000</v>
      </c>
      <c r="W64" s="19">
        <f t="shared" ref="W64:W66" si="18">+T64/(S64+U64)</f>
        <v>0.7142857142857143</v>
      </c>
    </row>
    <row r="65" spans="1:23" s="25" customFormat="1" x14ac:dyDescent="0.2">
      <c r="A65" s="24" t="s">
        <v>1831</v>
      </c>
      <c r="B65" s="25" t="s">
        <v>72</v>
      </c>
      <c r="C65" s="25" t="s">
        <v>863</v>
      </c>
      <c r="D65" s="25" t="s">
        <v>71</v>
      </c>
      <c r="E65" s="25">
        <v>146</v>
      </c>
      <c r="F65" s="25">
        <v>102</v>
      </c>
      <c r="I65" s="25" t="s">
        <v>1243</v>
      </c>
      <c r="J65" s="26">
        <v>45714</v>
      </c>
      <c r="K65" s="26">
        <v>45716</v>
      </c>
      <c r="L65" s="26">
        <v>46018</v>
      </c>
      <c r="M65" s="16">
        <v>71500000</v>
      </c>
      <c r="N65" s="27"/>
      <c r="O65" s="25">
        <v>1</v>
      </c>
      <c r="P65" s="25">
        <v>5481667</v>
      </c>
      <c r="S65" s="29">
        <f t="shared" si="0"/>
        <v>76981667</v>
      </c>
      <c r="T65" s="29">
        <v>65065000</v>
      </c>
      <c r="U65" s="29">
        <v>0</v>
      </c>
      <c r="V65" s="29">
        <f t="shared" si="17"/>
        <v>11916667</v>
      </c>
      <c r="W65" s="19">
        <f t="shared" si="18"/>
        <v>0.8452012347303417</v>
      </c>
    </row>
    <row r="66" spans="1:23" s="25" customFormat="1" x14ac:dyDescent="0.2">
      <c r="A66" s="24" t="s">
        <v>1832</v>
      </c>
      <c r="B66" s="25" t="s">
        <v>74</v>
      </c>
      <c r="C66" s="25" t="s">
        <v>863</v>
      </c>
      <c r="D66" s="25" t="s">
        <v>73</v>
      </c>
      <c r="E66" s="25">
        <v>236</v>
      </c>
      <c r="F66" s="25">
        <v>117</v>
      </c>
      <c r="I66" s="25" t="s">
        <v>1244</v>
      </c>
      <c r="J66" s="26">
        <v>45714</v>
      </c>
      <c r="K66" s="26">
        <v>45720</v>
      </c>
      <c r="L66" s="26">
        <v>46056</v>
      </c>
      <c r="M66" s="16">
        <v>60500000</v>
      </c>
      <c r="N66" s="27"/>
      <c r="O66" s="25">
        <v>1</v>
      </c>
      <c r="P66" s="25">
        <v>27500000</v>
      </c>
      <c r="S66" s="29">
        <f t="shared" si="0"/>
        <v>88000000</v>
      </c>
      <c r="T66" s="29">
        <v>54450000</v>
      </c>
      <c r="U66" s="29">
        <v>4950000</v>
      </c>
      <c r="V66" s="29">
        <f t="shared" si="17"/>
        <v>28600000</v>
      </c>
      <c r="W66" s="19">
        <f t="shared" si="18"/>
        <v>0.58579881656804733</v>
      </c>
    </row>
    <row r="67" spans="1:23" s="25" customFormat="1" x14ac:dyDescent="0.2">
      <c r="A67" s="24" t="s">
        <v>1833</v>
      </c>
      <c r="B67" s="25" t="s">
        <v>597</v>
      </c>
      <c r="C67" s="25" t="s">
        <v>863</v>
      </c>
      <c r="D67" s="25" t="s">
        <v>75</v>
      </c>
      <c r="E67" s="25">
        <v>60</v>
      </c>
      <c r="F67" s="25">
        <v>118</v>
      </c>
      <c r="I67" s="25" t="s">
        <v>1245</v>
      </c>
      <c r="J67" s="26">
        <v>45714</v>
      </c>
      <c r="K67" s="26">
        <v>45720</v>
      </c>
      <c r="L67" s="26">
        <v>46025</v>
      </c>
      <c r="M67" s="16">
        <v>80000000</v>
      </c>
      <c r="N67" s="27"/>
      <c r="S67" s="28">
        <f t="shared" ref="S67:S130" si="19">+M67+P67+R67+N67</f>
        <v>80000000</v>
      </c>
      <c r="T67" s="25">
        <v>79200000</v>
      </c>
      <c r="U67" s="25" t="s">
        <v>2359</v>
      </c>
      <c r="V67" s="28">
        <f t="shared" si="15"/>
        <v>800000</v>
      </c>
      <c r="W67" s="19">
        <f t="shared" si="16"/>
        <v>0.99</v>
      </c>
    </row>
    <row r="68" spans="1:23" s="25" customFormat="1" x14ac:dyDescent="0.2">
      <c r="A68" s="24" t="s">
        <v>1834</v>
      </c>
      <c r="B68" s="25" t="s">
        <v>598</v>
      </c>
      <c r="C68" s="25" t="s">
        <v>863</v>
      </c>
      <c r="D68" s="25" t="s">
        <v>895</v>
      </c>
      <c r="E68" s="25">
        <v>112</v>
      </c>
      <c r="F68" s="25">
        <v>119</v>
      </c>
      <c r="I68" s="25" t="s">
        <v>1246</v>
      </c>
      <c r="J68" s="26">
        <v>45714</v>
      </c>
      <c r="K68" s="26">
        <v>45721</v>
      </c>
      <c r="L68" s="26">
        <v>46026</v>
      </c>
      <c r="M68" s="16">
        <v>100000000</v>
      </c>
      <c r="N68" s="27"/>
      <c r="S68" s="28">
        <f t="shared" si="19"/>
        <v>100000000</v>
      </c>
      <c r="T68" s="25">
        <v>98666667</v>
      </c>
      <c r="U68" s="25">
        <v>6800000</v>
      </c>
      <c r="V68" s="28">
        <f t="shared" si="15"/>
        <v>1333333</v>
      </c>
      <c r="W68" s="19">
        <f t="shared" si="16"/>
        <v>0.98666666999999997</v>
      </c>
    </row>
    <row r="69" spans="1:23" s="25" customFormat="1" x14ac:dyDescent="0.2">
      <c r="A69" s="24" t="s">
        <v>1835</v>
      </c>
      <c r="B69" s="25" t="s">
        <v>77</v>
      </c>
      <c r="C69" s="25" t="s">
        <v>863</v>
      </c>
      <c r="D69" s="25" t="s">
        <v>76</v>
      </c>
      <c r="E69" s="25">
        <v>177</v>
      </c>
      <c r="F69" s="25">
        <v>120</v>
      </c>
      <c r="I69" s="25" t="s">
        <v>1247</v>
      </c>
      <c r="J69" s="26">
        <v>45714</v>
      </c>
      <c r="K69" s="26">
        <v>45721</v>
      </c>
      <c r="L69" s="26">
        <v>46026</v>
      </c>
      <c r="M69" s="16">
        <v>48000000</v>
      </c>
      <c r="N69" s="27"/>
      <c r="S69" s="28">
        <f t="shared" si="19"/>
        <v>48000000</v>
      </c>
      <c r="T69" s="25">
        <v>47360000</v>
      </c>
      <c r="V69" s="28">
        <f t="shared" si="15"/>
        <v>640000</v>
      </c>
      <c r="W69" s="19">
        <f t="shared" si="16"/>
        <v>0.98666666666666669</v>
      </c>
    </row>
    <row r="70" spans="1:23" s="25" customFormat="1" x14ac:dyDescent="0.2">
      <c r="A70" s="24" t="s">
        <v>1836</v>
      </c>
      <c r="B70" s="25" t="s">
        <v>79</v>
      </c>
      <c r="C70" s="25" t="s">
        <v>863</v>
      </c>
      <c r="D70" s="25" t="s">
        <v>78</v>
      </c>
      <c r="E70" s="25">
        <v>137</v>
      </c>
      <c r="F70" s="25">
        <v>108</v>
      </c>
      <c r="I70" s="25" t="s">
        <v>1248</v>
      </c>
      <c r="J70" s="26">
        <v>45714</v>
      </c>
      <c r="K70" s="26">
        <v>45716</v>
      </c>
      <c r="L70" s="26">
        <v>46018</v>
      </c>
      <c r="M70" s="16">
        <v>70000000</v>
      </c>
      <c r="N70" s="27"/>
      <c r="O70" s="25">
        <v>1</v>
      </c>
      <c r="P70" s="25">
        <v>5366667</v>
      </c>
      <c r="S70" s="29">
        <f t="shared" si="19"/>
        <v>75366667</v>
      </c>
      <c r="T70" s="29">
        <v>63700000</v>
      </c>
      <c r="U70" s="29">
        <v>0</v>
      </c>
      <c r="V70" s="29">
        <f t="shared" ref="V70:V71" si="20">+S70-T70-U70</f>
        <v>11666667</v>
      </c>
      <c r="W70" s="19">
        <f t="shared" ref="W70:W71" si="21">+T70/(S70+U70)</f>
        <v>0.84520123465191843</v>
      </c>
    </row>
    <row r="71" spans="1:23" s="25" customFormat="1" x14ac:dyDescent="0.2">
      <c r="A71" s="24" t="s">
        <v>1837</v>
      </c>
      <c r="B71" s="25" t="s">
        <v>599</v>
      </c>
      <c r="C71" s="25" t="s">
        <v>863</v>
      </c>
      <c r="D71" s="25" t="s">
        <v>80</v>
      </c>
      <c r="E71" s="25">
        <v>156</v>
      </c>
      <c r="F71" s="25">
        <v>109</v>
      </c>
      <c r="I71" s="25" t="s">
        <v>1249</v>
      </c>
      <c r="J71" s="26">
        <v>45714</v>
      </c>
      <c r="K71" s="26">
        <v>45716</v>
      </c>
      <c r="L71" s="26">
        <v>46021</v>
      </c>
      <c r="M71" s="16">
        <v>76000000</v>
      </c>
      <c r="N71" s="27"/>
      <c r="O71" s="25">
        <v>1</v>
      </c>
      <c r="P71" s="25">
        <v>19950000</v>
      </c>
      <c r="S71" s="29">
        <f t="shared" si="19"/>
        <v>95950000</v>
      </c>
      <c r="T71" s="29">
        <v>76000000</v>
      </c>
      <c r="U71" s="29">
        <v>10450000</v>
      </c>
      <c r="V71" s="29">
        <f t="shared" si="20"/>
        <v>9500000</v>
      </c>
      <c r="W71" s="19">
        <f t="shared" si="21"/>
        <v>0.7142857142857143</v>
      </c>
    </row>
    <row r="72" spans="1:23" s="25" customFormat="1" x14ac:dyDescent="0.2">
      <c r="A72" s="24" t="s">
        <v>1838</v>
      </c>
      <c r="B72" s="25" t="s">
        <v>81</v>
      </c>
      <c r="C72" s="25" t="s">
        <v>863</v>
      </c>
      <c r="D72" s="25" t="s">
        <v>896</v>
      </c>
      <c r="E72" s="25">
        <v>142</v>
      </c>
      <c r="F72" s="25">
        <v>121</v>
      </c>
      <c r="I72" s="25" t="s">
        <v>1250</v>
      </c>
      <c r="J72" s="26">
        <v>45715</v>
      </c>
      <c r="K72" s="26">
        <v>45720</v>
      </c>
      <c r="L72" s="26">
        <v>46025</v>
      </c>
      <c r="M72" s="16">
        <v>65000000</v>
      </c>
      <c r="N72" s="27"/>
      <c r="S72" s="28">
        <f t="shared" si="19"/>
        <v>65000000</v>
      </c>
      <c r="T72" s="25">
        <v>64350000</v>
      </c>
      <c r="V72" s="28">
        <f t="shared" si="15"/>
        <v>650000</v>
      </c>
      <c r="W72" s="19">
        <f t="shared" si="16"/>
        <v>0.99</v>
      </c>
    </row>
    <row r="73" spans="1:23" s="25" customFormat="1" x14ac:dyDescent="0.2">
      <c r="A73" s="24" t="s">
        <v>1839</v>
      </c>
      <c r="B73" s="25" t="s">
        <v>82</v>
      </c>
      <c r="C73" s="25" t="s">
        <v>863</v>
      </c>
      <c r="D73" s="25" t="s">
        <v>897</v>
      </c>
      <c r="E73" s="25">
        <v>144</v>
      </c>
      <c r="F73" s="25">
        <v>122</v>
      </c>
      <c r="I73" s="25" t="s">
        <v>1251</v>
      </c>
      <c r="J73" s="26">
        <v>45715</v>
      </c>
      <c r="K73" s="26">
        <v>45720</v>
      </c>
      <c r="L73" s="26">
        <v>46025</v>
      </c>
      <c r="M73" s="16">
        <v>120000000</v>
      </c>
      <c r="N73" s="27"/>
      <c r="S73" s="28">
        <f t="shared" si="19"/>
        <v>120000000</v>
      </c>
      <c r="T73" s="25">
        <v>118800000</v>
      </c>
      <c r="V73" s="28">
        <f t="shared" si="15"/>
        <v>1200000</v>
      </c>
      <c r="W73" s="19">
        <f t="shared" si="16"/>
        <v>0.99</v>
      </c>
    </row>
    <row r="74" spans="1:23" s="25" customFormat="1" x14ac:dyDescent="0.2">
      <c r="A74" s="24" t="s">
        <v>1840</v>
      </c>
      <c r="B74" s="25" t="s">
        <v>600</v>
      </c>
      <c r="C74" s="25" t="s">
        <v>863</v>
      </c>
      <c r="D74" s="25" t="s">
        <v>83</v>
      </c>
      <c r="E74" s="25">
        <v>180</v>
      </c>
      <c r="F74" s="25">
        <v>112</v>
      </c>
      <c r="I74" s="25" t="s">
        <v>1252</v>
      </c>
      <c r="J74" s="26">
        <v>45715</v>
      </c>
      <c r="K74" s="26">
        <v>45720</v>
      </c>
      <c r="L74" s="26">
        <v>46028</v>
      </c>
      <c r="M74" s="16">
        <v>70700000</v>
      </c>
      <c r="N74" s="27"/>
      <c r="S74" s="28">
        <f t="shared" si="19"/>
        <v>70700000</v>
      </c>
      <c r="T74" s="25">
        <v>69300000</v>
      </c>
      <c r="V74" s="28">
        <f t="shared" si="15"/>
        <v>1400000</v>
      </c>
      <c r="W74" s="19">
        <f t="shared" si="16"/>
        <v>0.98019801980198018</v>
      </c>
    </row>
    <row r="75" spans="1:23" s="25" customFormat="1" x14ac:dyDescent="0.2">
      <c r="A75" s="24" t="s">
        <v>1841</v>
      </c>
      <c r="B75" s="25" t="s">
        <v>601</v>
      </c>
      <c r="C75" s="25" t="s">
        <v>863</v>
      </c>
      <c r="D75" s="25" t="s">
        <v>898</v>
      </c>
      <c r="E75" s="25">
        <v>189</v>
      </c>
      <c r="F75" s="25">
        <v>113</v>
      </c>
      <c r="I75" s="25" t="s">
        <v>1253</v>
      </c>
      <c r="J75" s="26">
        <v>45715</v>
      </c>
      <c r="K75" s="26">
        <v>45722</v>
      </c>
      <c r="L75" s="26">
        <v>46030</v>
      </c>
      <c r="M75" s="16">
        <v>126250000</v>
      </c>
      <c r="N75" s="27"/>
      <c r="S75" s="28">
        <f t="shared" si="19"/>
        <v>126250000</v>
      </c>
      <c r="T75" s="25">
        <v>122916667</v>
      </c>
      <c r="V75" s="28">
        <f t="shared" si="15"/>
        <v>3333333</v>
      </c>
      <c r="W75" s="19">
        <f t="shared" si="16"/>
        <v>0.97359736237623762</v>
      </c>
    </row>
    <row r="76" spans="1:23" s="25" customFormat="1" x14ac:dyDescent="0.2">
      <c r="A76" s="24" t="s">
        <v>1842</v>
      </c>
      <c r="B76" s="25" t="s">
        <v>602</v>
      </c>
      <c r="C76" s="25" t="s">
        <v>863</v>
      </c>
      <c r="D76" s="25" t="s">
        <v>899</v>
      </c>
      <c r="E76" s="25">
        <v>270</v>
      </c>
      <c r="F76" s="25">
        <v>123</v>
      </c>
      <c r="I76" s="25" t="s">
        <v>1254</v>
      </c>
      <c r="J76" s="26">
        <v>45715</v>
      </c>
      <c r="K76" s="26">
        <v>45720</v>
      </c>
      <c r="L76" s="26">
        <v>46025</v>
      </c>
      <c r="M76" s="16">
        <v>90000000</v>
      </c>
      <c r="N76" s="27"/>
      <c r="S76" s="28">
        <f t="shared" si="19"/>
        <v>90000000</v>
      </c>
      <c r="T76" s="25">
        <v>89100000</v>
      </c>
      <c r="V76" s="28">
        <f t="shared" si="15"/>
        <v>900000</v>
      </c>
      <c r="W76" s="19">
        <f t="shared" si="16"/>
        <v>0.99</v>
      </c>
    </row>
    <row r="77" spans="1:23" s="25" customFormat="1" x14ac:dyDescent="0.2">
      <c r="A77" s="24" t="s">
        <v>1843</v>
      </c>
      <c r="B77" s="25" t="s">
        <v>85</v>
      </c>
      <c r="C77" s="25" t="s">
        <v>863</v>
      </c>
      <c r="D77" s="25" t="s">
        <v>84</v>
      </c>
      <c r="E77" s="25">
        <v>258</v>
      </c>
      <c r="F77" s="25">
        <v>124</v>
      </c>
      <c r="I77" s="25" t="s">
        <v>1255</v>
      </c>
      <c r="J77" s="26">
        <v>45716</v>
      </c>
      <c r="K77" s="26">
        <v>45720</v>
      </c>
      <c r="L77" s="26">
        <v>46056</v>
      </c>
      <c r="M77" s="16">
        <v>132000000</v>
      </c>
      <c r="N77" s="27"/>
      <c r="S77" s="28">
        <f t="shared" si="19"/>
        <v>132000000</v>
      </c>
      <c r="T77" s="25">
        <v>118800000</v>
      </c>
      <c r="V77" s="28">
        <f t="shared" si="15"/>
        <v>13200000</v>
      </c>
      <c r="W77" s="19">
        <f t="shared" si="16"/>
        <v>0.9</v>
      </c>
    </row>
    <row r="78" spans="1:23" s="25" customFormat="1" x14ac:dyDescent="0.2">
      <c r="A78" s="24" t="s">
        <v>1844</v>
      </c>
      <c r="B78" s="25" t="s">
        <v>87</v>
      </c>
      <c r="C78" s="25" t="s">
        <v>863</v>
      </c>
      <c r="D78" s="25" t="s">
        <v>86</v>
      </c>
      <c r="E78" s="25">
        <v>145</v>
      </c>
      <c r="F78" s="25">
        <v>127</v>
      </c>
      <c r="I78" s="25" t="s">
        <v>1256</v>
      </c>
      <c r="J78" s="26">
        <v>45719</v>
      </c>
      <c r="K78" s="26">
        <v>45722</v>
      </c>
      <c r="L78" s="26">
        <v>46027</v>
      </c>
      <c r="M78" s="16">
        <v>83183940</v>
      </c>
      <c r="N78" s="27"/>
      <c r="S78" s="28">
        <f t="shared" si="19"/>
        <v>83183940</v>
      </c>
      <c r="T78" s="25">
        <v>73479147</v>
      </c>
      <c r="V78" s="28">
        <f t="shared" si="15"/>
        <v>9704793</v>
      </c>
      <c r="W78" s="19">
        <f t="shared" si="16"/>
        <v>0.8833333333333333</v>
      </c>
    </row>
    <row r="79" spans="1:23" s="25" customFormat="1" x14ac:dyDescent="0.2">
      <c r="A79" s="24" t="s">
        <v>1845</v>
      </c>
      <c r="B79" s="25" t="s">
        <v>603</v>
      </c>
      <c r="C79" s="25" t="s">
        <v>864</v>
      </c>
      <c r="D79" s="25" t="s">
        <v>88</v>
      </c>
      <c r="E79" s="25">
        <v>173</v>
      </c>
      <c r="F79" s="25">
        <v>125</v>
      </c>
      <c r="I79" s="25" t="s">
        <v>1257</v>
      </c>
      <c r="J79" s="26">
        <v>45719</v>
      </c>
      <c r="K79" s="26">
        <v>45720</v>
      </c>
      <c r="L79" s="26">
        <v>46084</v>
      </c>
      <c r="M79" s="16">
        <v>204000000</v>
      </c>
      <c r="N79" s="27"/>
      <c r="O79" s="25">
        <v>1</v>
      </c>
      <c r="P79" s="25">
        <v>93500000</v>
      </c>
      <c r="S79" s="29">
        <f t="shared" si="19"/>
        <v>297500000</v>
      </c>
      <c r="T79" s="29">
        <v>153000000</v>
      </c>
      <c r="U79" s="29">
        <v>0</v>
      </c>
      <c r="V79" s="29">
        <f>+S79-T79-U79</f>
        <v>144500000</v>
      </c>
      <c r="W79" s="19">
        <f>+T79/(S79+U79)</f>
        <v>0.51428571428571423</v>
      </c>
    </row>
    <row r="80" spans="1:23" s="25" customFormat="1" x14ac:dyDescent="0.2">
      <c r="A80" s="24" t="s">
        <v>1846</v>
      </c>
      <c r="B80" s="25" t="s">
        <v>604</v>
      </c>
      <c r="C80" s="25" t="s">
        <v>863</v>
      </c>
      <c r="D80" s="25" t="s">
        <v>89</v>
      </c>
      <c r="E80" s="25">
        <v>231</v>
      </c>
      <c r="F80" s="25">
        <v>147</v>
      </c>
      <c r="I80" s="25" t="s">
        <v>1258</v>
      </c>
      <c r="J80" s="26">
        <v>45721</v>
      </c>
      <c r="K80" s="26">
        <v>45722</v>
      </c>
      <c r="L80" s="26">
        <v>46058</v>
      </c>
      <c r="M80" s="16">
        <v>40000000</v>
      </c>
      <c r="N80" s="27"/>
      <c r="S80" s="28">
        <f t="shared" si="19"/>
        <v>40000000</v>
      </c>
      <c r="T80" s="25">
        <v>39333333</v>
      </c>
      <c r="V80" s="28">
        <f t="shared" si="15"/>
        <v>666667</v>
      </c>
      <c r="W80" s="19">
        <f t="shared" si="16"/>
        <v>0.98333332500000004</v>
      </c>
    </row>
    <row r="81" spans="1:23" s="25" customFormat="1" x14ac:dyDescent="0.2">
      <c r="A81" s="24" t="s">
        <v>1847</v>
      </c>
      <c r="B81" s="25" t="s">
        <v>90</v>
      </c>
      <c r="C81" s="25" t="s">
        <v>863</v>
      </c>
      <c r="D81" s="25" t="s">
        <v>900</v>
      </c>
      <c r="E81" s="25">
        <v>279</v>
      </c>
      <c r="F81" s="25">
        <v>129</v>
      </c>
      <c r="I81" s="25" t="s">
        <v>1259</v>
      </c>
      <c r="J81" s="26">
        <v>45719</v>
      </c>
      <c r="K81" s="26">
        <v>45722</v>
      </c>
      <c r="L81" s="26">
        <v>46058</v>
      </c>
      <c r="M81" s="16">
        <v>110000000</v>
      </c>
      <c r="N81" s="27"/>
      <c r="O81" s="25">
        <v>1</v>
      </c>
      <c r="P81" s="25">
        <v>55000000</v>
      </c>
      <c r="S81" s="29">
        <f t="shared" si="19"/>
        <v>165000000</v>
      </c>
      <c r="T81" s="29">
        <v>98333333</v>
      </c>
      <c r="U81" s="29">
        <v>8333333</v>
      </c>
      <c r="V81" s="29">
        <f>+S81-T81-U81</f>
        <v>58333334</v>
      </c>
      <c r="W81" s="19">
        <f>+T81/(S81+U81)</f>
        <v>0.56730769147559168</v>
      </c>
    </row>
    <row r="82" spans="1:23" s="25" customFormat="1" x14ac:dyDescent="0.2">
      <c r="A82" s="24" t="s">
        <v>1848</v>
      </c>
      <c r="B82" s="25" t="s">
        <v>92</v>
      </c>
      <c r="C82" s="25" t="s">
        <v>863</v>
      </c>
      <c r="D82" s="25" t="s">
        <v>91</v>
      </c>
      <c r="E82" s="25">
        <v>257</v>
      </c>
      <c r="F82" s="25">
        <v>130</v>
      </c>
      <c r="I82" s="25" t="s">
        <v>1260</v>
      </c>
      <c r="J82" s="26">
        <v>45719</v>
      </c>
      <c r="K82" s="26">
        <v>45721</v>
      </c>
      <c r="L82" s="26">
        <v>46026</v>
      </c>
      <c r="M82" s="16">
        <v>120000000</v>
      </c>
      <c r="N82" s="27"/>
      <c r="S82" s="28">
        <f t="shared" si="19"/>
        <v>120000000</v>
      </c>
      <c r="T82" s="25">
        <v>118400000</v>
      </c>
      <c r="V82" s="28">
        <f t="shared" si="15"/>
        <v>1600000</v>
      </c>
      <c r="W82" s="19">
        <f t="shared" si="16"/>
        <v>0.98666666666666669</v>
      </c>
    </row>
    <row r="83" spans="1:23" s="25" customFormat="1" x14ac:dyDescent="0.2">
      <c r="A83" s="24" t="s">
        <v>1849</v>
      </c>
      <c r="B83" s="25" t="s">
        <v>93</v>
      </c>
      <c r="C83" s="25" t="s">
        <v>863</v>
      </c>
      <c r="D83" s="25" t="s">
        <v>901</v>
      </c>
      <c r="E83" s="25">
        <v>133</v>
      </c>
      <c r="F83" s="25">
        <v>142</v>
      </c>
      <c r="I83" s="25" t="s">
        <v>1261</v>
      </c>
      <c r="J83" s="26">
        <v>45719</v>
      </c>
      <c r="K83" s="26">
        <v>45726</v>
      </c>
      <c r="L83" s="26">
        <v>46034</v>
      </c>
      <c r="M83" s="16">
        <v>70700000</v>
      </c>
      <c r="N83" s="27"/>
      <c r="S83" s="28">
        <f t="shared" si="19"/>
        <v>70700000</v>
      </c>
      <c r="T83" s="25">
        <v>67900000</v>
      </c>
      <c r="V83" s="28">
        <f t="shared" si="15"/>
        <v>2800000</v>
      </c>
      <c r="W83" s="19">
        <f t="shared" si="16"/>
        <v>0.96039603960396036</v>
      </c>
    </row>
    <row r="84" spans="1:23" s="25" customFormat="1" x14ac:dyDescent="0.2">
      <c r="A84" s="24" t="s">
        <v>1850</v>
      </c>
      <c r="B84" s="25" t="s">
        <v>605</v>
      </c>
      <c r="C84" s="25" t="s">
        <v>863</v>
      </c>
      <c r="D84" s="25" t="s">
        <v>94</v>
      </c>
      <c r="E84" s="25">
        <v>111</v>
      </c>
      <c r="F84" s="25">
        <v>143</v>
      </c>
      <c r="I84" s="25" t="s">
        <v>1262</v>
      </c>
      <c r="J84" s="26">
        <v>45719</v>
      </c>
      <c r="K84" s="26">
        <v>45723</v>
      </c>
      <c r="L84" s="26">
        <v>46028</v>
      </c>
      <c r="M84" s="16">
        <v>60000000</v>
      </c>
      <c r="N84" s="27"/>
      <c r="S84" s="28">
        <f t="shared" si="19"/>
        <v>60000000</v>
      </c>
      <c r="T84" s="25">
        <v>58800000</v>
      </c>
      <c r="V84" s="28">
        <f t="shared" si="15"/>
        <v>1200000</v>
      </c>
      <c r="W84" s="19">
        <f t="shared" si="16"/>
        <v>0.98</v>
      </c>
    </row>
    <row r="85" spans="1:23" s="25" customFormat="1" x14ac:dyDescent="0.2">
      <c r="A85" s="24" t="s">
        <v>1851</v>
      </c>
      <c r="B85" s="25" t="s">
        <v>96</v>
      </c>
      <c r="C85" s="25" t="s">
        <v>863</v>
      </c>
      <c r="D85" s="25" t="s">
        <v>95</v>
      </c>
      <c r="E85" s="25">
        <v>161</v>
      </c>
      <c r="F85" s="25">
        <v>144</v>
      </c>
      <c r="I85" s="25" t="s">
        <v>1263</v>
      </c>
      <c r="J85" s="26">
        <v>45719</v>
      </c>
      <c r="K85" s="26">
        <v>45723</v>
      </c>
      <c r="L85" s="26">
        <v>46027</v>
      </c>
      <c r="M85" s="16">
        <v>54400000</v>
      </c>
      <c r="N85" s="27"/>
      <c r="O85" s="25">
        <v>1</v>
      </c>
      <c r="P85" s="25">
        <v>13373333</v>
      </c>
      <c r="S85" s="29">
        <f t="shared" si="19"/>
        <v>67773333</v>
      </c>
      <c r="T85" s="29">
        <v>54400000</v>
      </c>
      <c r="U85" s="29">
        <v>12240000</v>
      </c>
      <c r="V85" s="29">
        <f>+S85-T85-U85</f>
        <v>1133333</v>
      </c>
      <c r="W85" s="19">
        <f>+T85/(S85+U85)</f>
        <v>0.67988668838479704</v>
      </c>
    </row>
    <row r="86" spans="1:23" s="25" customFormat="1" x14ac:dyDescent="0.2">
      <c r="A86" s="24" t="s">
        <v>1852</v>
      </c>
      <c r="B86" s="25" t="s">
        <v>98</v>
      </c>
      <c r="C86" s="25" t="s">
        <v>863</v>
      </c>
      <c r="D86" s="25" t="s">
        <v>97</v>
      </c>
      <c r="E86" s="25">
        <v>131</v>
      </c>
      <c r="F86" s="25">
        <v>139</v>
      </c>
      <c r="I86" s="25" t="s">
        <v>1264</v>
      </c>
      <c r="J86" s="26">
        <v>45719</v>
      </c>
      <c r="K86" s="26">
        <v>45723</v>
      </c>
      <c r="L86" s="26">
        <v>46024</v>
      </c>
      <c r="M86" s="16">
        <v>80906666</v>
      </c>
      <c r="N86" s="27"/>
      <c r="S86" s="28">
        <f t="shared" si="19"/>
        <v>80906666</v>
      </c>
      <c r="T86" s="25">
        <v>80360000</v>
      </c>
      <c r="V86" s="28">
        <f t="shared" si="15"/>
        <v>546666</v>
      </c>
      <c r="W86" s="19">
        <f t="shared" si="16"/>
        <v>0.99324325142751524</v>
      </c>
    </row>
    <row r="87" spans="1:23" s="25" customFormat="1" x14ac:dyDescent="0.2">
      <c r="A87" s="24" t="s">
        <v>1853</v>
      </c>
      <c r="B87" s="25" t="s">
        <v>606</v>
      </c>
      <c r="C87" s="25" t="s">
        <v>863</v>
      </c>
      <c r="D87" s="25" t="s">
        <v>902</v>
      </c>
      <c r="E87" s="25">
        <v>174</v>
      </c>
      <c r="F87" s="25">
        <v>126</v>
      </c>
      <c r="I87" s="25" t="s">
        <v>1265</v>
      </c>
      <c r="J87" s="26">
        <v>45719</v>
      </c>
      <c r="K87" s="26">
        <v>45721</v>
      </c>
      <c r="L87" s="26">
        <v>45915</v>
      </c>
      <c r="M87" s="16">
        <v>113645000</v>
      </c>
      <c r="N87" s="27"/>
      <c r="S87" s="28">
        <f t="shared" si="19"/>
        <v>113645000</v>
      </c>
      <c r="T87" s="25">
        <v>113645000</v>
      </c>
      <c r="V87" s="28">
        <f t="shared" si="15"/>
        <v>0</v>
      </c>
      <c r="W87" s="19">
        <f t="shared" si="16"/>
        <v>1</v>
      </c>
    </row>
    <row r="88" spans="1:23" s="25" customFormat="1" x14ac:dyDescent="0.2">
      <c r="A88" s="24" t="s">
        <v>1854</v>
      </c>
      <c r="B88" s="25" t="s">
        <v>100</v>
      </c>
      <c r="C88" s="25" t="s">
        <v>863</v>
      </c>
      <c r="D88" s="25" t="s">
        <v>99</v>
      </c>
      <c r="E88" s="25">
        <v>283</v>
      </c>
      <c r="F88" s="25">
        <v>132</v>
      </c>
      <c r="I88" s="25" t="s">
        <v>1266</v>
      </c>
      <c r="J88" s="26">
        <v>45719</v>
      </c>
      <c r="K88" s="26">
        <v>45721</v>
      </c>
      <c r="L88" s="26">
        <v>46026</v>
      </c>
      <c r="M88" s="16">
        <v>120000000</v>
      </c>
      <c r="N88" s="27"/>
      <c r="S88" s="28">
        <f t="shared" si="19"/>
        <v>120000000</v>
      </c>
      <c r="T88" s="25">
        <v>118400000</v>
      </c>
      <c r="V88" s="28">
        <f t="shared" si="15"/>
        <v>1600000</v>
      </c>
      <c r="W88" s="19">
        <f t="shared" si="16"/>
        <v>0.98666666666666669</v>
      </c>
    </row>
    <row r="89" spans="1:23" s="25" customFormat="1" x14ac:dyDescent="0.2">
      <c r="A89" s="24" t="s">
        <v>1855</v>
      </c>
      <c r="B89" s="25" t="s">
        <v>102</v>
      </c>
      <c r="C89" s="25" t="s">
        <v>863</v>
      </c>
      <c r="D89" s="25" t="s">
        <v>101</v>
      </c>
      <c r="E89" s="25">
        <v>269</v>
      </c>
      <c r="F89" s="25">
        <v>128</v>
      </c>
      <c r="I89" s="25" t="s">
        <v>1267</v>
      </c>
      <c r="J89" s="26">
        <v>45719</v>
      </c>
      <c r="K89" s="26">
        <v>45721</v>
      </c>
      <c r="L89" s="26">
        <v>46026</v>
      </c>
      <c r="M89" s="16">
        <v>42000000</v>
      </c>
      <c r="N89" s="27"/>
      <c r="S89" s="28">
        <f t="shared" si="19"/>
        <v>42000000</v>
      </c>
      <c r="T89" s="25">
        <v>41440000</v>
      </c>
      <c r="V89" s="28">
        <f t="shared" si="15"/>
        <v>560000</v>
      </c>
      <c r="W89" s="19">
        <f t="shared" si="16"/>
        <v>0.98666666666666669</v>
      </c>
    </row>
    <row r="90" spans="1:23" s="25" customFormat="1" x14ac:dyDescent="0.2">
      <c r="A90" s="24" t="s">
        <v>1856</v>
      </c>
      <c r="B90" s="25" t="s">
        <v>607</v>
      </c>
      <c r="C90" s="25" t="s">
        <v>863</v>
      </c>
      <c r="D90" s="25" t="s">
        <v>103</v>
      </c>
      <c r="E90" s="25">
        <v>252</v>
      </c>
      <c r="F90" s="25">
        <v>131</v>
      </c>
      <c r="I90" s="25" t="s">
        <v>1268</v>
      </c>
      <c r="J90" s="26">
        <v>45719</v>
      </c>
      <c r="K90" s="26">
        <v>45721</v>
      </c>
      <c r="L90" s="26">
        <v>46057</v>
      </c>
      <c r="M90" s="16">
        <v>80850000</v>
      </c>
      <c r="N90" s="27"/>
      <c r="O90" s="25">
        <v>1</v>
      </c>
      <c r="P90" s="25">
        <v>40425000</v>
      </c>
      <c r="S90" s="29">
        <f t="shared" si="19"/>
        <v>121275000</v>
      </c>
      <c r="T90" s="29">
        <v>72520000</v>
      </c>
      <c r="U90" s="29">
        <v>6370000</v>
      </c>
      <c r="V90" s="29">
        <f>+S90-T90-U90</f>
        <v>42385000</v>
      </c>
      <c r="W90" s="19">
        <f>+T90/(S90+U90)</f>
        <v>0.56813819577735125</v>
      </c>
    </row>
    <row r="91" spans="1:23" s="25" customFormat="1" x14ac:dyDescent="0.2">
      <c r="A91" s="24" t="s">
        <v>1857</v>
      </c>
      <c r="B91" s="25" t="s">
        <v>608</v>
      </c>
      <c r="C91" s="25" t="s">
        <v>863</v>
      </c>
      <c r="D91" s="25" t="s">
        <v>903</v>
      </c>
      <c r="E91" s="25">
        <v>261</v>
      </c>
      <c r="F91" s="25">
        <v>138</v>
      </c>
      <c r="I91" s="25" t="s">
        <v>1269</v>
      </c>
      <c r="J91" s="26">
        <v>45720</v>
      </c>
      <c r="K91" s="26">
        <v>45721</v>
      </c>
      <c r="L91" s="26">
        <v>45890</v>
      </c>
      <c r="M91" s="16">
        <v>40393334</v>
      </c>
      <c r="N91" s="27"/>
      <c r="S91" s="28">
        <f t="shared" si="19"/>
        <v>40393334</v>
      </c>
      <c r="T91" s="25">
        <v>40393334</v>
      </c>
      <c r="V91" s="28">
        <f t="shared" si="15"/>
        <v>0</v>
      </c>
      <c r="W91" s="19">
        <f t="shared" si="16"/>
        <v>1</v>
      </c>
    </row>
    <row r="92" spans="1:23" s="25" customFormat="1" x14ac:dyDescent="0.2">
      <c r="A92" s="24" t="s">
        <v>1858</v>
      </c>
      <c r="B92" s="25" t="s">
        <v>104</v>
      </c>
      <c r="C92" s="25" t="s">
        <v>863</v>
      </c>
      <c r="D92" s="25" t="s">
        <v>904</v>
      </c>
      <c r="E92" s="25">
        <v>253</v>
      </c>
      <c r="F92" s="25">
        <v>134</v>
      </c>
      <c r="I92" s="25" t="s">
        <v>1270</v>
      </c>
      <c r="J92" s="26">
        <v>45720</v>
      </c>
      <c r="K92" s="26">
        <v>45721</v>
      </c>
      <c r="L92" s="26">
        <v>46057</v>
      </c>
      <c r="M92" s="16">
        <v>176000000</v>
      </c>
      <c r="N92" s="27"/>
      <c r="S92" s="28">
        <f t="shared" si="19"/>
        <v>176000000</v>
      </c>
      <c r="T92" s="25">
        <v>157866667</v>
      </c>
      <c r="V92" s="28">
        <f t="shared" si="15"/>
        <v>18133333</v>
      </c>
      <c r="W92" s="19">
        <f t="shared" si="16"/>
        <v>0.89696969886363631</v>
      </c>
    </row>
    <row r="93" spans="1:23" s="25" customFormat="1" x14ac:dyDescent="0.2">
      <c r="A93" s="24" t="s">
        <v>1859</v>
      </c>
      <c r="B93" s="25" t="s">
        <v>609</v>
      </c>
      <c r="C93" s="25" t="s">
        <v>863</v>
      </c>
      <c r="D93" s="25" t="s">
        <v>105</v>
      </c>
      <c r="E93" s="25">
        <v>268</v>
      </c>
      <c r="F93" s="25">
        <v>137</v>
      </c>
      <c r="I93" s="25" t="s">
        <v>1271</v>
      </c>
      <c r="J93" s="26">
        <v>45720</v>
      </c>
      <c r="K93" s="26">
        <v>45721</v>
      </c>
      <c r="L93" s="26">
        <v>46026</v>
      </c>
      <c r="M93" s="16">
        <v>73000000</v>
      </c>
      <c r="N93" s="27"/>
      <c r="S93" s="28">
        <f t="shared" si="19"/>
        <v>73000000</v>
      </c>
      <c r="T93" s="25">
        <v>70566667</v>
      </c>
      <c r="V93" s="28">
        <f t="shared" si="15"/>
        <v>2433333</v>
      </c>
      <c r="W93" s="19">
        <f t="shared" si="16"/>
        <v>0.96666667123287675</v>
      </c>
    </row>
    <row r="94" spans="1:23" s="25" customFormat="1" x14ac:dyDescent="0.2">
      <c r="A94" s="24" t="s">
        <v>1860</v>
      </c>
      <c r="B94" s="25" t="s">
        <v>107</v>
      </c>
      <c r="C94" s="25" t="s">
        <v>863</v>
      </c>
      <c r="D94" s="25" t="s">
        <v>106</v>
      </c>
      <c r="E94" s="25">
        <v>254</v>
      </c>
      <c r="F94" s="25">
        <v>136</v>
      </c>
      <c r="I94" s="25" t="s">
        <v>1272</v>
      </c>
      <c r="J94" s="26">
        <v>45720</v>
      </c>
      <c r="K94" s="26">
        <v>45721</v>
      </c>
      <c r="L94" s="26">
        <v>46026</v>
      </c>
      <c r="M94" s="16">
        <v>145000000</v>
      </c>
      <c r="N94" s="27"/>
      <c r="S94" s="28">
        <f t="shared" si="19"/>
        <v>145000000</v>
      </c>
      <c r="T94" s="25">
        <v>143066667</v>
      </c>
      <c r="V94" s="28">
        <f t="shared" si="15"/>
        <v>1933333</v>
      </c>
      <c r="W94" s="19">
        <f t="shared" si="16"/>
        <v>0.98666666896551725</v>
      </c>
    </row>
    <row r="95" spans="1:23" s="25" customFormat="1" x14ac:dyDescent="0.2">
      <c r="A95" s="24" t="s">
        <v>1861</v>
      </c>
      <c r="B95" s="25" t="s">
        <v>109</v>
      </c>
      <c r="C95" s="25" t="s">
        <v>863</v>
      </c>
      <c r="D95" s="25" t="s">
        <v>108</v>
      </c>
      <c r="E95" s="25">
        <v>259</v>
      </c>
      <c r="F95" s="25">
        <v>146</v>
      </c>
      <c r="I95" s="25" t="s">
        <v>1273</v>
      </c>
      <c r="J95" s="26">
        <v>45720</v>
      </c>
      <c r="K95" s="26">
        <v>45722</v>
      </c>
      <c r="L95" s="26">
        <v>46027</v>
      </c>
      <c r="M95" s="16">
        <v>100000000</v>
      </c>
      <c r="N95" s="27"/>
      <c r="S95" s="28">
        <f t="shared" si="19"/>
        <v>100000000</v>
      </c>
      <c r="T95" s="25">
        <v>98333333</v>
      </c>
      <c r="V95" s="28">
        <f t="shared" si="15"/>
        <v>1666667</v>
      </c>
      <c r="W95" s="19">
        <f t="shared" si="16"/>
        <v>0.98333333000000001</v>
      </c>
    </row>
    <row r="96" spans="1:23" s="25" customFormat="1" x14ac:dyDescent="0.2">
      <c r="A96" s="24" t="s">
        <v>1862</v>
      </c>
      <c r="B96" s="25" t="s">
        <v>610</v>
      </c>
      <c r="C96" s="25" t="s">
        <v>863</v>
      </c>
      <c r="D96" s="25" t="s">
        <v>110</v>
      </c>
      <c r="E96" s="25">
        <v>232</v>
      </c>
      <c r="F96" s="25">
        <v>140</v>
      </c>
      <c r="I96" s="25" t="s">
        <v>1274</v>
      </c>
      <c r="J96" s="26">
        <v>45720</v>
      </c>
      <c r="K96" s="26">
        <v>45722</v>
      </c>
      <c r="L96" s="26">
        <v>46058</v>
      </c>
      <c r="M96" s="16">
        <v>165000000</v>
      </c>
      <c r="N96" s="27"/>
      <c r="S96" s="28">
        <f t="shared" si="19"/>
        <v>165000000</v>
      </c>
      <c r="T96" s="25">
        <v>147500000</v>
      </c>
      <c r="V96" s="28">
        <f t="shared" si="15"/>
        <v>17500000</v>
      </c>
      <c r="W96" s="19">
        <f t="shared" si="16"/>
        <v>0.89393939393939392</v>
      </c>
    </row>
    <row r="97" spans="1:23" s="25" customFormat="1" x14ac:dyDescent="0.2">
      <c r="A97" s="24" t="s">
        <v>1863</v>
      </c>
      <c r="B97" s="25" t="s">
        <v>611</v>
      </c>
      <c r="C97" s="25" t="s">
        <v>863</v>
      </c>
      <c r="D97" s="25" t="s">
        <v>905</v>
      </c>
      <c r="E97" s="25">
        <v>295</v>
      </c>
      <c r="F97" s="25">
        <v>150</v>
      </c>
      <c r="I97" s="25" t="s">
        <v>1275</v>
      </c>
      <c r="J97" s="26">
        <v>45720</v>
      </c>
      <c r="K97" s="26">
        <v>45723</v>
      </c>
      <c r="L97" s="26">
        <v>46059</v>
      </c>
      <c r="M97" s="16">
        <v>110000000</v>
      </c>
      <c r="N97" s="27"/>
      <c r="O97" s="25">
        <v>1</v>
      </c>
      <c r="P97" s="25">
        <v>55000000</v>
      </c>
      <c r="S97" s="29">
        <f t="shared" si="19"/>
        <v>165000000</v>
      </c>
      <c r="T97" s="29">
        <v>98000000</v>
      </c>
      <c r="U97" s="29">
        <v>8000000</v>
      </c>
      <c r="V97" s="29">
        <f>+S97-T97-U97</f>
        <v>59000000</v>
      </c>
      <c r="W97" s="19">
        <f>+T97/(S97+U97)</f>
        <v>0.56647398843930641</v>
      </c>
    </row>
    <row r="98" spans="1:23" s="25" customFormat="1" x14ac:dyDescent="0.2">
      <c r="A98" s="24" t="s">
        <v>1864</v>
      </c>
      <c r="B98" s="25" t="s">
        <v>612</v>
      </c>
      <c r="C98" s="25" t="s">
        <v>863</v>
      </c>
      <c r="D98" s="25" t="s">
        <v>111</v>
      </c>
      <c r="E98" s="25">
        <v>282</v>
      </c>
      <c r="F98" s="25">
        <v>148</v>
      </c>
      <c r="I98" s="25" t="s">
        <v>1276</v>
      </c>
      <c r="J98" s="26">
        <v>45721</v>
      </c>
      <c r="K98" s="26">
        <v>45722</v>
      </c>
      <c r="L98" s="26">
        <v>46058</v>
      </c>
      <c r="M98" s="16">
        <v>88000000</v>
      </c>
      <c r="N98" s="27"/>
      <c r="S98" s="28">
        <f t="shared" si="19"/>
        <v>88000000</v>
      </c>
      <c r="T98" s="25">
        <v>78666667</v>
      </c>
      <c r="V98" s="28">
        <f t="shared" si="15"/>
        <v>9333333</v>
      </c>
      <c r="W98" s="19">
        <f t="shared" si="16"/>
        <v>0.89393939772727271</v>
      </c>
    </row>
    <row r="99" spans="1:23" s="25" customFormat="1" x14ac:dyDescent="0.2">
      <c r="A99" s="24" t="s">
        <v>1865</v>
      </c>
      <c r="B99" s="25" t="s">
        <v>113</v>
      </c>
      <c r="C99" s="25" t="s">
        <v>863</v>
      </c>
      <c r="D99" s="25" t="s">
        <v>112</v>
      </c>
      <c r="E99" s="25">
        <v>267</v>
      </c>
      <c r="F99" s="25">
        <v>152</v>
      </c>
      <c r="I99" s="25" t="s">
        <v>1277</v>
      </c>
      <c r="J99" s="26">
        <v>45721</v>
      </c>
      <c r="K99" s="26">
        <v>45723</v>
      </c>
      <c r="L99" s="26">
        <v>46059</v>
      </c>
      <c r="M99" s="16">
        <v>132000000</v>
      </c>
      <c r="N99" s="27"/>
      <c r="S99" s="28">
        <f t="shared" si="19"/>
        <v>132000000</v>
      </c>
      <c r="T99" s="25">
        <v>117600000</v>
      </c>
      <c r="V99" s="28">
        <f t="shared" si="15"/>
        <v>14400000</v>
      </c>
      <c r="W99" s="19">
        <f t="shared" si="16"/>
        <v>0.89090909090909087</v>
      </c>
    </row>
    <row r="100" spans="1:23" s="25" customFormat="1" x14ac:dyDescent="0.2">
      <c r="A100" s="24" t="s">
        <v>1866</v>
      </c>
      <c r="B100" s="25" t="s">
        <v>115</v>
      </c>
      <c r="C100" s="25" t="s">
        <v>863</v>
      </c>
      <c r="D100" s="25" t="s">
        <v>114</v>
      </c>
      <c r="E100" s="25">
        <v>286</v>
      </c>
      <c r="F100" s="25">
        <v>149</v>
      </c>
      <c r="I100" s="25" t="s">
        <v>1278</v>
      </c>
      <c r="J100" s="26">
        <v>45721</v>
      </c>
      <c r="K100" s="26">
        <v>45722</v>
      </c>
      <c r="L100" s="26">
        <v>46058</v>
      </c>
      <c r="M100" s="16">
        <v>143000000</v>
      </c>
      <c r="N100" s="27"/>
      <c r="S100" s="28">
        <f t="shared" si="19"/>
        <v>143000000</v>
      </c>
      <c r="T100" s="25">
        <v>127833333</v>
      </c>
      <c r="V100" s="28">
        <f t="shared" si="15"/>
        <v>15166667</v>
      </c>
      <c r="W100" s="19">
        <f t="shared" si="16"/>
        <v>0.89393939160839164</v>
      </c>
    </row>
    <row r="101" spans="1:23" s="25" customFormat="1" x14ac:dyDescent="0.2">
      <c r="A101" s="24" t="s">
        <v>1867</v>
      </c>
      <c r="B101" s="25" t="s">
        <v>613</v>
      </c>
      <c r="C101" s="25" t="s">
        <v>863</v>
      </c>
      <c r="D101" s="25" t="s">
        <v>116</v>
      </c>
      <c r="E101" s="25">
        <v>81</v>
      </c>
      <c r="F101" s="25">
        <v>167</v>
      </c>
      <c r="I101" s="25" t="s">
        <v>1279</v>
      </c>
      <c r="J101" s="26">
        <v>45721</v>
      </c>
      <c r="K101" s="26">
        <v>45727</v>
      </c>
      <c r="L101" s="26">
        <v>46063</v>
      </c>
      <c r="M101" s="16">
        <v>46975500</v>
      </c>
      <c r="N101" s="27"/>
      <c r="S101" s="28">
        <f t="shared" si="19"/>
        <v>46975500</v>
      </c>
      <c r="T101" s="25">
        <v>41281500</v>
      </c>
      <c r="V101" s="28">
        <f t="shared" si="15"/>
        <v>5694000</v>
      </c>
      <c r="W101" s="19">
        <f t="shared" si="16"/>
        <v>0.87878787878787878</v>
      </c>
    </row>
    <row r="102" spans="1:23" s="25" customFormat="1" x14ac:dyDescent="0.2">
      <c r="A102" s="24" t="s">
        <v>1868</v>
      </c>
      <c r="B102" s="25" t="s">
        <v>468</v>
      </c>
      <c r="C102" s="25" t="s">
        <v>863</v>
      </c>
      <c r="D102" s="25" t="s">
        <v>906</v>
      </c>
      <c r="E102" s="25">
        <v>186</v>
      </c>
      <c r="F102" s="25">
        <v>173</v>
      </c>
      <c r="I102" s="25" t="s">
        <v>1280</v>
      </c>
      <c r="J102" s="26">
        <v>45721</v>
      </c>
      <c r="K102" s="26">
        <v>45729</v>
      </c>
      <c r="L102" s="26">
        <v>46030</v>
      </c>
      <c r="M102" s="16">
        <v>69066666</v>
      </c>
      <c r="N102" s="27"/>
      <c r="S102" s="28">
        <f t="shared" si="19"/>
        <v>69066666</v>
      </c>
      <c r="T102" s="25">
        <v>62766666</v>
      </c>
      <c r="V102" s="28">
        <f t="shared" si="15"/>
        <v>6300000</v>
      </c>
      <c r="W102" s="19">
        <f t="shared" si="16"/>
        <v>0.9087837829033184</v>
      </c>
    </row>
    <row r="103" spans="1:23" s="25" customFormat="1" x14ac:dyDescent="0.2">
      <c r="A103" s="24" t="s">
        <v>1869</v>
      </c>
      <c r="B103" s="25" t="s">
        <v>117</v>
      </c>
      <c r="C103" s="25" t="s">
        <v>863</v>
      </c>
      <c r="D103" s="25" t="s">
        <v>907</v>
      </c>
      <c r="E103" s="25">
        <v>275</v>
      </c>
      <c r="F103" s="25">
        <v>176</v>
      </c>
      <c r="I103" s="25" t="s">
        <v>1281</v>
      </c>
      <c r="J103" s="26">
        <v>45721</v>
      </c>
      <c r="K103" s="26">
        <v>45729</v>
      </c>
      <c r="L103" s="26">
        <v>46065</v>
      </c>
      <c r="M103" s="16">
        <v>116600000</v>
      </c>
      <c r="N103" s="27"/>
      <c r="S103" s="28">
        <f t="shared" si="19"/>
        <v>116600000</v>
      </c>
      <c r="T103" s="25">
        <v>102113333</v>
      </c>
      <c r="V103" s="28">
        <f t="shared" ref="V103:V147" si="22">+S103-T103</f>
        <v>14486667</v>
      </c>
      <c r="W103" s="19">
        <f t="shared" ref="W103:W147" si="23">+T103/S103</f>
        <v>0.8757575728987993</v>
      </c>
    </row>
    <row r="104" spans="1:23" s="25" customFormat="1" x14ac:dyDescent="0.2">
      <c r="A104" s="24" t="s">
        <v>1870</v>
      </c>
      <c r="B104" s="25" t="s">
        <v>614</v>
      </c>
      <c r="C104" s="25" t="s">
        <v>863</v>
      </c>
      <c r="D104" s="25" t="s">
        <v>908</v>
      </c>
      <c r="E104" s="25">
        <v>136</v>
      </c>
      <c r="F104" s="25">
        <v>153</v>
      </c>
      <c r="I104" s="25" t="s">
        <v>1282</v>
      </c>
      <c r="J104" s="26">
        <v>45722</v>
      </c>
      <c r="K104" s="26">
        <v>45723</v>
      </c>
      <c r="L104" s="26">
        <v>46024</v>
      </c>
      <c r="M104" s="16">
        <v>82880000</v>
      </c>
      <c r="N104" s="27"/>
      <c r="S104" s="28">
        <f t="shared" si="19"/>
        <v>82880000</v>
      </c>
      <c r="T104" s="25">
        <v>82320000</v>
      </c>
      <c r="V104" s="28">
        <f t="shared" si="22"/>
        <v>560000</v>
      </c>
      <c r="W104" s="19">
        <f t="shared" si="23"/>
        <v>0.9932432432432432</v>
      </c>
    </row>
    <row r="105" spans="1:23" s="25" customFormat="1" x14ac:dyDescent="0.2">
      <c r="A105" s="24" t="s">
        <v>1871</v>
      </c>
      <c r="B105" s="25" t="s">
        <v>119</v>
      </c>
      <c r="C105" s="25" t="s">
        <v>863</v>
      </c>
      <c r="D105" s="25" t="s">
        <v>118</v>
      </c>
      <c r="E105" s="25">
        <v>130</v>
      </c>
      <c r="F105" s="25">
        <v>154</v>
      </c>
      <c r="I105" s="25" t="s">
        <v>1283</v>
      </c>
      <c r="J105" s="26">
        <v>45722</v>
      </c>
      <c r="K105" s="26">
        <v>45723</v>
      </c>
      <c r="L105" s="26">
        <v>46024</v>
      </c>
      <c r="M105" s="16">
        <v>69066666</v>
      </c>
      <c r="N105" s="27"/>
      <c r="S105" s="28">
        <f t="shared" si="19"/>
        <v>69066666</v>
      </c>
      <c r="T105" s="25">
        <v>68600000</v>
      </c>
      <c r="V105" s="28">
        <f t="shared" si="22"/>
        <v>466666</v>
      </c>
      <c r="W105" s="19">
        <f t="shared" si="23"/>
        <v>0.99324325283053327</v>
      </c>
    </row>
    <row r="106" spans="1:23" s="25" customFormat="1" x14ac:dyDescent="0.2">
      <c r="A106" s="24" t="s">
        <v>1872</v>
      </c>
      <c r="B106" s="25" t="s">
        <v>120</v>
      </c>
      <c r="C106" s="25" t="s">
        <v>863</v>
      </c>
      <c r="D106" s="25" t="s">
        <v>909</v>
      </c>
      <c r="E106" s="25">
        <v>187</v>
      </c>
      <c r="F106" s="25">
        <v>155</v>
      </c>
      <c r="I106" s="25" t="s">
        <v>1284</v>
      </c>
      <c r="J106" s="26">
        <v>45722</v>
      </c>
      <c r="K106" s="26">
        <v>45724</v>
      </c>
      <c r="L106" s="26">
        <v>46025</v>
      </c>
      <c r="M106" s="16">
        <v>69066666</v>
      </c>
      <c r="N106" s="27"/>
      <c r="S106" s="28">
        <f t="shared" si="19"/>
        <v>69066666</v>
      </c>
      <c r="T106" s="25">
        <v>68366667</v>
      </c>
      <c r="V106" s="28">
        <f t="shared" si="22"/>
        <v>699999</v>
      </c>
      <c r="W106" s="19">
        <f t="shared" si="23"/>
        <v>0.98986487924580002</v>
      </c>
    </row>
    <row r="107" spans="1:23" s="25" customFormat="1" x14ac:dyDescent="0.2">
      <c r="A107" s="24" t="s">
        <v>1873</v>
      </c>
      <c r="B107" s="25" t="s">
        <v>615</v>
      </c>
      <c r="C107" s="25" t="s">
        <v>863</v>
      </c>
      <c r="D107" s="25" t="s">
        <v>910</v>
      </c>
      <c r="E107" s="25">
        <v>274</v>
      </c>
      <c r="F107" s="25">
        <v>158</v>
      </c>
      <c r="I107" s="25" t="s">
        <v>1285</v>
      </c>
      <c r="J107" s="26">
        <v>45722</v>
      </c>
      <c r="K107" s="26">
        <v>45726</v>
      </c>
      <c r="L107" s="26">
        <v>46062</v>
      </c>
      <c r="M107" s="16">
        <v>116600000</v>
      </c>
      <c r="N107" s="27"/>
      <c r="S107" s="28">
        <f t="shared" si="19"/>
        <v>116600000</v>
      </c>
      <c r="T107" s="25">
        <v>102820000</v>
      </c>
      <c r="V107" s="28">
        <f t="shared" si="22"/>
        <v>13780000</v>
      </c>
      <c r="W107" s="19">
        <f t="shared" si="23"/>
        <v>0.88181818181818183</v>
      </c>
    </row>
    <row r="108" spans="1:23" s="25" customFormat="1" x14ac:dyDescent="0.2">
      <c r="A108" s="24" t="s">
        <v>1874</v>
      </c>
      <c r="B108" s="25" t="s">
        <v>121</v>
      </c>
      <c r="C108" s="25" t="s">
        <v>863</v>
      </c>
      <c r="D108" s="25" t="s">
        <v>911</v>
      </c>
      <c r="E108" s="25">
        <v>272</v>
      </c>
      <c r="F108" s="25">
        <v>157</v>
      </c>
      <c r="I108" s="25" t="s">
        <v>1286</v>
      </c>
      <c r="J108" s="26">
        <v>45722</v>
      </c>
      <c r="K108" s="26">
        <v>45726</v>
      </c>
      <c r="L108" s="26">
        <v>46062</v>
      </c>
      <c r="M108" s="16">
        <v>116600000</v>
      </c>
      <c r="N108" s="27"/>
      <c r="S108" s="28">
        <f t="shared" si="19"/>
        <v>116600000</v>
      </c>
      <c r="T108" s="25">
        <v>102820000</v>
      </c>
      <c r="V108" s="28">
        <f t="shared" si="22"/>
        <v>13780000</v>
      </c>
      <c r="W108" s="19">
        <f t="shared" si="23"/>
        <v>0.88181818181818183</v>
      </c>
    </row>
    <row r="109" spans="1:23" s="25" customFormat="1" x14ac:dyDescent="0.2">
      <c r="A109" s="24" t="s">
        <v>1875</v>
      </c>
      <c r="B109" s="25" t="s">
        <v>616</v>
      </c>
      <c r="C109" s="25" t="s">
        <v>863</v>
      </c>
      <c r="D109" s="25" t="s">
        <v>122</v>
      </c>
      <c r="E109" s="25">
        <v>143</v>
      </c>
      <c r="F109" s="25">
        <v>156</v>
      </c>
      <c r="I109" s="25" t="s">
        <v>1287</v>
      </c>
      <c r="J109" s="26">
        <v>45722</v>
      </c>
      <c r="K109" s="26">
        <v>45726</v>
      </c>
      <c r="L109" s="26">
        <v>46000</v>
      </c>
      <c r="M109" s="16">
        <v>74865546</v>
      </c>
      <c r="N109" s="27"/>
      <c r="O109" s="25">
        <v>1</v>
      </c>
      <c r="P109" s="25">
        <v>7209275</v>
      </c>
      <c r="S109" s="29">
        <f t="shared" si="19"/>
        <v>82074821</v>
      </c>
      <c r="T109" s="29">
        <v>74865546</v>
      </c>
      <c r="U109" s="29">
        <v>5822876</v>
      </c>
      <c r="V109" s="29">
        <f>+S109-T109-U109</f>
        <v>1386399</v>
      </c>
      <c r="W109" s="19">
        <f>+T109/(S109+U109)</f>
        <v>0.85173501189684186</v>
      </c>
    </row>
    <row r="110" spans="1:23" s="25" customFormat="1" x14ac:dyDescent="0.2">
      <c r="A110" s="24" t="s">
        <v>1876</v>
      </c>
      <c r="B110" s="25" t="s">
        <v>617</v>
      </c>
      <c r="C110" s="25" t="s">
        <v>863</v>
      </c>
      <c r="D110" s="25" t="s">
        <v>912</v>
      </c>
      <c r="E110" s="25">
        <v>292</v>
      </c>
      <c r="F110" s="25">
        <v>162</v>
      </c>
      <c r="I110" s="25" t="s">
        <v>1288</v>
      </c>
      <c r="J110" s="26">
        <v>45722</v>
      </c>
      <c r="K110" s="26">
        <v>45727</v>
      </c>
      <c r="L110" s="26">
        <v>46032</v>
      </c>
      <c r="M110" s="16">
        <v>98000000</v>
      </c>
      <c r="N110" s="27"/>
      <c r="S110" s="28">
        <f t="shared" si="19"/>
        <v>98000000</v>
      </c>
      <c r="T110" s="25">
        <v>94733333</v>
      </c>
      <c r="V110" s="28">
        <f t="shared" si="22"/>
        <v>3266667</v>
      </c>
      <c r="W110" s="19">
        <f t="shared" si="23"/>
        <v>0.96666666326530615</v>
      </c>
    </row>
    <row r="111" spans="1:23" s="25" customFormat="1" x14ac:dyDescent="0.2">
      <c r="A111" s="24" t="s">
        <v>1877</v>
      </c>
      <c r="B111" s="25" t="s">
        <v>124</v>
      </c>
      <c r="C111" s="25" t="s">
        <v>863</v>
      </c>
      <c r="D111" s="25" t="s">
        <v>123</v>
      </c>
      <c r="E111" s="25">
        <v>291</v>
      </c>
      <c r="F111" s="25">
        <v>161</v>
      </c>
      <c r="I111" s="25" t="s">
        <v>1289</v>
      </c>
      <c r="J111" s="26">
        <v>45722</v>
      </c>
      <c r="K111" s="26">
        <v>45727</v>
      </c>
      <c r="L111" s="26">
        <v>46032</v>
      </c>
      <c r="M111" s="16">
        <v>91000000</v>
      </c>
      <c r="N111" s="27"/>
      <c r="S111" s="28">
        <f t="shared" si="19"/>
        <v>91000000</v>
      </c>
      <c r="T111" s="25">
        <v>87966667</v>
      </c>
      <c r="V111" s="28">
        <f t="shared" si="22"/>
        <v>3033333</v>
      </c>
      <c r="W111" s="19">
        <f t="shared" si="23"/>
        <v>0.96666667032967035</v>
      </c>
    </row>
    <row r="112" spans="1:23" s="25" customFormat="1" x14ac:dyDescent="0.2">
      <c r="A112" s="24" t="s">
        <v>1878</v>
      </c>
      <c r="B112" s="25" t="s">
        <v>618</v>
      </c>
      <c r="C112" s="25" t="s">
        <v>863</v>
      </c>
      <c r="D112" s="25" t="s">
        <v>125</v>
      </c>
      <c r="E112" s="25">
        <v>229</v>
      </c>
      <c r="F112" s="25">
        <v>168</v>
      </c>
      <c r="I112" s="25" t="s">
        <v>1290</v>
      </c>
      <c r="J112" s="26">
        <v>45722</v>
      </c>
      <c r="K112" s="26">
        <v>45726</v>
      </c>
      <c r="L112" s="26">
        <v>46031</v>
      </c>
      <c r="M112" s="16">
        <v>80000000</v>
      </c>
      <c r="N112" s="27"/>
      <c r="S112" s="28">
        <f t="shared" si="19"/>
        <v>80000000</v>
      </c>
      <c r="T112" s="25">
        <v>77600000</v>
      </c>
      <c r="V112" s="28">
        <f t="shared" si="22"/>
        <v>2400000</v>
      </c>
      <c r="W112" s="19">
        <f t="shared" si="23"/>
        <v>0.97</v>
      </c>
    </row>
    <row r="113" spans="1:23" s="25" customFormat="1" x14ac:dyDescent="0.2">
      <c r="A113" s="24" t="s">
        <v>1879</v>
      </c>
      <c r="B113" s="25" t="s">
        <v>126</v>
      </c>
      <c r="C113" s="25" t="s">
        <v>863</v>
      </c>
      <c r="D113" s="25" t="s">
        <v>913</v>
      </c>
      <c r="E113" s="25">
        <v>163</v>
      </c>
      <c r="F113" s="25">
        <v>163</v>
      </c>
      <c r="I113" s="25" t="s">
        <v>1291</v>
      </c>
      <c r="J113" s="26">
        <v>45723</v>
      </c>
      <c r="K113" s="26">
        <v>45726</v>
      </c>
      <c r="L113" s="26">
        <v>46027</v>
      </c>
      <c r="M113" s="16">
        <v>76000000</v>
      </c>
      <c r="N113" s="27"/>
      <c r="O113" s="25">
        <v>1</v>
      </c>
      <c r="P113" s="25">
        <v>17733333</v>
      </c>
      <c r="S113" s="29">
        <f t="shared" si="19"/>
        <v>93733333</v>
      </c>
      <c r="T113" s="29">
        <v>76000000</v>
      </c>
      <c r="U113" s="29">
        <v>16150000</v>
      </c>
      <c r="V113" s="29">
        <f>+S113-T113-U113</f>
        <v>1583333</v>
      </c>
      <c r="W113" s="19">
        <f>+T113/(S113+U113)</f>
        <v>0.69164265339494202</v>
      </c>
    </row>
    <row r="114" spans="1:23" s="25" customFormat="1" x14ac:dyDescent="0.2">
      <c r="A114" s="24" t="s">
        <v>1880</v>
      </c>
      <c r="B114" s="25" t="s">
        <v>619</v>
      </c>
      <c r="C114" s="25" t="s">
        <v>863</v>
      </c>
      <c r="D114" s="25" t="s">
        <v>914</v>
      </c>
      <c r="E114" s="25">
        <v>281</v>
      </c>
      <c r="F114" s="25">
        <v>171</v>
      </c>
      <c r="I114" s="25" t="s">
        <v>1292</v>
      </c>
      <c r="J114" s="26">
        <v>45723</v>
      </c>
      <c r="K114" s="26">
        <v>45729</v>
      </c>
      <c r="L114" s="26">
        <v>46034</v>
      </c>
      <c r="M114" s="16">
        <v>78250000</v>
      </c>
      <c r="N114" s="27"/>
      <c r="S114" s="28">
        <f t="shared" si="19"/>
        <v>78250000</v>
      </c>
      <c r="T114" s="25">
        <v>75120000</v>
      </c>
      <c r="V114" s="28">
        <f t="shared" si="22"/>
        <v>3130000</v>
      </c>
      <c r="W114" s="19">
        <f t="shared" si="23"/>
        <v>0.96</v>
      </c>
    </row>
    <row r="115" spans="1:23" s="25" customFormat="1" x14ac:dyDescent="0.2">
      <c r="A115" s="24" t="s">
        <v>1881</v>
      </c>
      <c r="B115" s="25" t="s">
        <v>620</v>
      </c>
      <c r="C115" s="25" t="s">
        <v>863</v>
      </c>
      <c r="D115" s="25" t="s">
        <v>127</v>
      </c>
      <c r="E115" s="25">
        <v>103</v>
      </c>
      <c r="F115" s="25">
        <v>164</v>
      </c>
      <c r="I115" s="25" t="s">
        <v>1292</v>
      </c>
      <c r="J115" s="26">
        <v>45723</v>
      </c>
      <c r="K115" s="26">
        <v>45726</v>
      </c>
      <c r="L115" s="26">
        <v>46031</v>
      </c>
      <c r="M115" s="16">
        <v>100000000</v>
      </c>
      <c r="N115" s="27"/>
      <c r="S115" s="28">
        <f t="shared" si="19"/>
        <v>100000000</v>
      </c>
      <c r="T115" s="25">
        <v>97000000</v>
      </c>
      <c r="V115" s="28">
        <f t="shared" si="22"/>
        <v>3000000</v>
      </c>
      <c r="W115" s="19">
        <f t="shared" si="23"/>
        <v>0.97</v>
      </c>
    </row>
    <row r="116" spans="1:23" s="25" customFormat="1" x14ac:dyDescent="0.2">
      <c r="A116" s="24" t="s">
        <v>1882</v>
      </c>
      <c r="B116" s="25" t="s">
        <v>621</v>
      </c>
      <c r="C116" s="25" t="s">
        <v>863</v>
      </c>
      <c r="D116" s="25" t="s">
        <v>128</v>
      </c>
      <c r="E116" s="25">
        <v>114</v>
      </c>
      <c r="F116" s="25">
        <v>165</v>
      </c>
      <c r="I116" s="25" t="s">
        <v>1293</v>
      </c>
      <c r="J116" s="26">
        <v>45723</v>
      </c>
      <c r="K116" s="26">
        <v>45730</v>
      </c>
      <c r="L116" s="26">
        <v>46035</v>
      </c>
      <c r="M116" s="16">
        <v>15000000</v>
      </c>
      <c r="N116" s="27"/>
      <c r="S116" s="28">
        <f t="shared" si="19"/>
        <v>15000000</v>
      </c>
      <c r="T116" s="25">
        <v>9400000</v>
      </c>
      <c r="V116" s="28">
        <f t="shared" si="22"/>
        <v>5600000</v>
      </c>
      <c r="W116" s="19">
        <f t="shared" si="23"/>
        <v>0.62666666666666671</v>
      </c>
    </row>
    <row r="117" spans="1:23" s="25" customFormat="1" x14ac:dyDescent="0.2">
      <c r="A117" s="24" t="s">
        <v>1883</v>
      </c>
      <c r="B117" s="25" t="s">
        <v>622</v>
      </c>
      <c r="C117" s="25" t="s">
        <v>863</v>
      </c>
      <c r="D117" s="25" t="s">
        <v>129</v>
      </c>
      <c r="E117" s="25">
        <v>166</v>
      </c>
      <c r="F117" s="25">
        <v>170</v>
      </c>
      <c r="I117" s="25" t="s">
        <v>1294</v>
      </c>
      <c r="J117" s="26">
        <v>45726</v>
      </c>
      <c r="K117" s="26">
        <v>45727</v>
      </c>
      <c r="L117" s="26">
        <v>46027</v>
      </c>
      <c r="M117" s="16">
        <v>67200000</v>
      </c>
      <c r="N117" s="27"/>
      <c r="O117" s="25">
        <v>1</v>
      </c>
      <c r="P117" s="25">
        <v>15400000</v>
      </c>
      <c r="S117" s="29">
        <f t="shared" si="19"/>
        <v>82600000</v>
      </c>
      <c r="T117" s="29">
        <v>67200000</v>
      </c>
      <c r="U117" s="29">
        <v>14000000</v>
      </c>
      <c r="V117" s="29">
        <f t="shared" ref="V117:V118" si="24">+S117-T117-U117</f>
        <v>1400000</v>
      </c>
      <c r="W117" s="19">
        <f t="shared" ref="W117:W118" si="25">+T117/(S117+U117)</f>
        <v>0.69565217391304346</v>
      </c>
    </row>
    <row r="118" spans="1:23" s="25" customFormat="1" x14ac:dyDescent="0.2">
      <c r="A118" s="24" t="s">
        <v>1884</v>
      </c>
      <c r="B118" s="25" t="s">
        <v>131</v>
      </c>
      <c r="C118" s="25" t="s">
        <v>863</v>
      </c>
      <c r="D118" s="25" t="s">
        <v>130</v>
      </c>
      <c r="E118" s="25">
        <v>255</v>
      </c>
      <c r="F118" s="25">
        <v>178</v>
      </c>
      <c r="I118" s="25" t="s">
        <v>1295</v>
      </c>
      <c r="J118" s="26">
        <v>45726</v>
      </c>
      <c r="K118" s="26">
        <v>45730</v>
      </c>
      <c r="L118" s="26">
        <v>46027</v>
      </c>
      <c r="M118" s="16">
        <v>96000000</v>
      </c>
      <c r="N118" s="27"/>
      <c r="O118" s="25">
        <v>1</v>
      </c>
      <c r="P118" s="25">
        <v>20800000</v>
      </c>
      <c r="S118" s="29">
        <f t="shared" si="19"/>
        <v>116800000</v>
      </c>
      <c r="T118" s="29">
        <v>96000000</v>
      </c>
      <c r="U118" s="29">
        <v>18800000</v>
      </c>
      <c r="V118" s="29">
        <f t="shared" si="24"/>
        <v>2000000</v>
      </c>
      <c r="W118" s="19">
        <f t="shared" si="25"/>
        <v>0.70796460176991149</v>
      </c>
    </row>
    <row r="119" spans="1:23" s="25" customFormat="1" x14ac:dyDescent="0.2">
      <c r="A119" s="24" t="s">
        <v>1885</v>
      </c>
      <c r="B119" s="25" t="s">
        <v>132</v>
      </c>
      <c r="C119" s="25" t="s">
        <v>863</v>
      </c>
      <c r="D119" s="25" t="s">
        <v>915</v>
      </c>
      <c r="E119" s="25">
        <v>271</v>
      </c>
      <c r="F119" s="25">
        <v>175</v>
      </c>
      <c r="I119" s="25" t="s">
        <v>1296</v>
      </c>
      <c r="J119" s="26">
        <v>45726</v>
      </c>
      <c r="K119" s="26">
        <v>45728</v>
      </c>
      <c r="L119" s="26">
        <v>46033</v>
      </c>
      <c r="M119" s="16">
        <v>100000000</v>
      </c>
      <c r="N119" s="27"/>
      <c r="S119" s="28">
        <f t="shared" si="19"/>
        <v>100000000</v>
      </c>
      <c r="T119" s="25">
        <v>96333333</v>
      </c>
      <c r="V119" s="28">
        <f t="shared" si="22"/>
        <v>3666667</v>
      </c>
      <c r="W119" s="19">
        <f t="shared" si="23"/>
        <v>0.96333332999999999</v>
      </c>
    </row>
    <row r="120" spans="1:23" s="25" customFormat="1" x14ac:dyDescent="0.2">
      <c r="A120" s="24" t="s">
        <v>1886</v>
      </c>
      <c r="B120" s="25" t="s">
        <v>133</v>
      </c>
      <c r="C120" s="25" t="s">
        <v>863</v>
      </c>
      <c r="D120" s="25" t="s">
        <v>916</v>
      </c>
      <c r="E120" s="25">
        <v>139</v>
      </c>
      <c r="F120" s="25">
        <v>174</v>
      </c>
      <c r="I120" s="25" t="s">
        <v>1297</v>
      </c>
      <c r="J120" s="26">
        <v>45727</v>
      </c>
      <c r="K120" s="26">
        <v>45733</v>
      </c>
      <c r="L120" s="26">
        <v>46038</v>
      </c>
      <c r="M120" s="16">
        <v>83183940</v>
      </c>
      <c r="N120" s="27"/>
      <c r="S120" s="28">
        <f t="shared" si="19"/>
        <v>83183940</v>
      </c>
      <c r="T120" s="25">
        <v>70429069</v>
      </c>
      <c r="V120" s="28">
        <f t="shared" si="22"/>
        <v>12754871</v>
      </c>
      <c r="W120" s="19">
        <f t="shared" si="23"/>
        <v>0.84666666426235637</v>
      </c>
    </row>
    <row r="121" spans="1:23" s="25" customFormat="1" x14ac:dyDescent="0.2">
      <c r="A121" s="24" t="s">
        <v>1887</v>
      </c>
      <c r="B121" s="25" t="s">
        <v>623</v>
      </c>
      <c r="C121" s="25" t="s">
        <v>863</v>
      </c>
      <c r="D121" s="25" t="s">
        <v>917</v>
      </c>
      <c r="E121" s="25">
        <v>308</v>
      </c>
      <c r="F121" s="25">
        <v>183</v>
      </c>
      <c r="I121" s="25" t="s">
        <v>1298</v>
      </c>
      <c r="J121" s="26">
        <v>45727</v>
      </c>
      <c r="K121" s="26">
        <v>45733</v>
      </c>
      <c r="L121" s="26">
        <v>46023</v>
      </c>
      <c r="M121" s="16">
        <v>120000000</v>
      </c>
      <c r="N121" s="27"/>
      <c r="O121" s="25">
        <v>1</v>
      </c>
      <c r="P121" s="25">
        <v>22500000</v>
      </c>
      <c r="S121" s="29">
        <f t="shared" si="19"/>
        <v>142500000</v>
      </c>
      <c r="T121" s="29">
        <v>120000000</v>
      </c>
      <c r="U121" s="29">
        <v>21000000</v>
      </c>
      <c r="V121" s="29">
        <f>+S121-T121-U121</f>
        <v>1500000</v>
      </c>
      <c r="W121" s="19">
        <f>+T121/(S121+U121)</f>
        <v>0.73394495412844041</v>
      </c>
    </row>
    <row r="122" spans="1:23" s="25" customFormat="1" x14ac:dyDescent="0.2">
      <c r="A122" s="24" t="s">
        <v>1888</v>
      </c>
      <c r="B122" s="25" t="s">
        <v>135</v>
      </c>
      <c r="C122" s="25" t="s">
        <v>863</v>
      </c>
      <c r="D122" s="25" t="s">
        <v>134</v>
      </c>
      <c r="E122" s="25">
        <v>181</v>
      </c>
      <c r="F122" s="25">
        <v>177</v>
      </c>
      <c r="I122" s="25" t="s">
        <v>1299</v>
      </c>
      <c r="J122" s="26">
        <v>45727</v>
      </c>
      <c r="K122" s="26">
        <v>45729</v>
      </c>
      <c r="L122" s="26">
        <v>46037</v>
      </c>
      <c r="M122" s="16">
        <v>70700000</v>
      </c>
      <c r="N122" s="27"/>
      <c r="S122" s="28">
        <f t="shared" si="19"/>
        <v>70700000</v>
      </c>
      <c r="T122" s="25">
        <v>67200000</v>
      </c>
      <c r="V122" s="28">
        <f t="shared" si="22"/>
        <v>3500000</v>
      </c>
      <c r="W122" s="19">
        <f t="shared" si="23"/>
        <v>0.95049504950495045</v>
      </c>
    </row>
    <row r="123" spans="1:23" s="25" customFormat="1" x14ac:dyDescent="0.2">
      <c r="A123" s="24" t="s">
        <v>1889</v>
      </c>
      <c r="B123" s="25" t="s">
        <v>624</v>
      </c>
      <c r="C123" s="25" t="s">
        <v>863</v>
      </c>
      <c r="D123" s="25" t="s">
        <v>918</v>
      </c>
      <c r="E123" s="25">
        <v>162</v>
      </c>
      <c r="F123" s="25">
        <v>193</v>
      </c>
      <c r="I123" s="25" t="s">
        <v>1300</v>
      </c>
      <c r="J123" s="26">
        <v>45727</v>
      </c>
      <c r="K123" s="26">
        <v>45733</v>
      </c>
      <c r="L123" s="26">
        <v>45977</v>
      </c>
      <c r="M123" s="16">
        <v>33600000</v>
      </c>
      <c r="N123" s="27"/>
      <c r="S123" s="28">
        <f t="shared" si="19"/>
        <v>33600000</v>
      </c>
      <c r="T123" s="25">
        <v>33600000</v>
      </c>
      <c r="V123" s="28">
        <f t="shared" si="22"/>
        <v>0</v>
      </c>
      <c r="W123" s="19">
        <f t="shared" si="23"/>
        <v>1</v>
      </c>
    </row>
    <row r="124" spans="1:23" s="25" customFormat="1" x14ac:dyDescent="0.2">
      <c r="A124" s="24" t="s">
        <v>1890</v>
      </c>
      <c r="B124" s="25" t="s">
        <v>625</v>
      </c>
      <c r="C124" s="25" t="s">
        <v>863</v>
      </c>
      <c r="D124" s="25" t="s">
        <v>136</v>
      </c>
      <c r="E124" s="25">
        <v>170</v>
      </c>
      <c r="F124" s="25">
        <v>184</v>
      </c>
      <c r="I124" s="25" t="s">
        <v>1301</v>
      </c>
      <c r="J124" s="26">
        <v>45727</v>
      </c>
      <c r="K124" s="26">
        <v>45733</v>
      </c>
      <c r="L124" s="26">
        <v>46007</v>
      </c>
      <c r="M124" s="16">
        <v>90000000</v>
      </c>
      <c r="N124" s="27"/>
      <c r="O124" s="25">
        <v>1</v>
      </c>
      <c r="P124" s="25">
        <v>5000000</v>
      </c>
      <c r="S124" s="29">
        <f t="shared" si="19"/>
        <v>95000000</v>
      </c>
      <c r="T124" s="29">
        <v>90000000</v>
      </c>
      <c r="U124" s="29">
        <v>4666667</v>
      </c>
      <c r="V124" s="29">
        <f t="shared" ref="V124:V127" si="26">+S124-T124-U124</f>
        <v>333333</v>
      </c>
      <c r="W124" s="19">
        <f t="shared" ref="W124:W127" si="27">+T124/(S124+U124)</f>
        <v>0.90301003042471562</v>
      </c>
    </row>
    <row r="125" spans="1:23" s="25" customFormat="1" x14ac:dyDescent="0.2">
      <c r="A125" s="24" t="s">
        <v>1891</v>
      </c>
      <c r="B125" s="25" t="s">
        <v>138</v>
      </c>
      <c r="C125" s="25" t="s">
        <v>863</v>
      </c>
      <c r="D125" s="25" t="s">
        <v>137</v>
      </c>
      <c r="E125" s="25">
        <v>164</v>
      </c>
      <c r="F125" s="25">
        <v>179</v>
      </c>
      <c r="I125" s="25" t="s">
        <v>1302</v>
      </c>
      <c r="J125" s="26">
        <v>45728</v>
      </c>
      <c r="K125" s="26">
        <v>45730</v>
      </c>
      <c r="L125" s="26">
        <v>46027</v>
      </c>
      <c r="M125" s="16">
        <v>76000000</v>
      </c>
      <c r="N125" s="27"/>
      <c r="O125" s="25">
        <v>1</v>
      </c>
      <c r="P125" s="25">
        <v>16466666</v>
      </c>
      <c r="S125" s="29">
        <f t="shared" si="19"/>
        <v>92466666</v>
      </c>
      <c r="T125" s="29">
        <v>76000000</v>
      </c>
      <c r="U125" s="29">
        <v>14883333</v>
      </c>
      <c r="V125" s="29">
        <f t="shared" si="26"/>
        <v>1583333</v>
      </c>
      <c r="W125" s="19">
        <f t="shared" si="27"/>
        <v>0.70796460836483099</v>
      </c>
    </row>
    <row r="126" spans="1:23" s="25" customFormat="1" x14ac:dyDescent="0.2">
      <c r="A126" s="24" t="s">
        <v>1892</v>
      </c>
      <c r="B126" s="25" t="s">
        <v>626</v>
      </c>
      <c r="C126" s="25" t="s">
        <v>863</v>
      </c>
      <c r="D126" s="25" t="s">
        <v>139</v>
      </c>
      <c r="E126" s="25">
        <v>171</v>
      </c>
      <c r="F126" s="25">
        <v>181</v>
      </c>
      <c r="I126" s="25" t="s">
        <v>1303</v>
      </c>
      <c r="J126" s="26">
        <v>45728</v>
      </c>
      <c r="K126" s="26">
        <v>45733</v>
      </c>
      <c r="L126" s="26">
        <v>46069</v>
      </c>
      <c r="M126" s="16">
        <v>115500000</v>
      </c>
      <c r="N126" s="27"/>
      <c r="O126" s="25">
        <v>1</v>
      </c>
      <c r="P126" s="25">
        <v>52500000</v>
      </c>
      <c r="S126" s="29">
        <f t="shared" si="19"/>
        <v>168000000</v>
      </c>
      <c r="T126" s="29">
        <v>99400000</v>
      </c>
      <c r="U126" s="29">
        <v>4900000</v>
      </c>
      <c r="V126" s="29">
        <f t="shared" si="26"/>
        <v>63700000</v>
      </c>
      <c r="W126" s="19">
        <f t="shared" si="27"/>
        <v>0.5748987854251012</v>
      </c>
    </row>
    <row r="127" spans="1:23" s="25" customFormat="1" x14ac:dyDescent="0.2">
      <c r="A127" s="24" t="s">
        <v>1893</v>
      </c>
      <c r="B127" s="25" t="s">
        <v>627</v>
      </c>
      <c r="C127" s="25" t="s">
        <v>863</v>
      </c>
      <c r="D127" s="25" t="s">
        <v>919</v>
      </c>
      <c r="E127" s="25">
        <v>149</v>
      </c>
      <c r="F127" s="25">
        <v>244</v>
      </c>
      <c r="I127" s="25" t="s">
        <v>1304</v>
      </c>
      <c r="J127" s="26">
        <v>45749</v>
      </c>
      <c r="K127" s="26">
        <v>45758</v>
      </c>
      <c r="L127" s="26">
        <v>46063</v>
      </c>
      <c r="M127" s="16">
        <v>63000000</v>
      </c>
      <c r="N127" s="27"/>
      <c r="O127" s="25">
        <v>1</v>
      </c>
      <c r="P127" s="25">
        <v>31500000</v>
      </c>
      <c r="S127" s="29">
        <f t="shared" si="19"/>
        <v>94500000</v>
      </c>
      <c r="T127" s="29">
        <v>54600000</v>
      </c>
      <c r="U127" s="29">
        <v>4200000</v>
      </c>
      <c r="V127" s="29">
        <f t="shared" si="26"/>
        <v>35700000</v>
      </c>
      <c r="W127" s="19">
        <f t="shared" si="27"/>
        <v>0.55319148936170215</v>
      </c>
    </row>
    <row r="128" spans="1:23" s="25" customFormat="1" x14ac:dyDescent="0.2">
      <c r="A128" s="24" t="s">
        <v>1894</v>
      </c>
      <c r="B128" s="25" t="s">
        <v>628</v>
      </c>
      <c r="C128" s="25" t="s">
        <v>863</v>
      </c>
      <c r="D128" s="25" t="s">
        <v>920</v>
      </c>
      <c r="E128" s="25">
        <v>285</v>
      </c>
      <c r="F128" s="25">
        <v>192</v>
      </c>
      <c r="I128" s="25" t="s">
        <v>1305</v>
      </c>
      <c r="J128" s="26">
        <v>45728</v>
      </c>
      <c r="K128" s="26">
        <v>45733</v>
      </c>
      <c r="L128" s="26">
        <v>45763</v>
      </c>
      <c r="M128" s="16">
        <v>19813500</v>
      </c>
      <c r="N128" s="27"/>
      <c r="S128" s="28">
        <f t="shared" si="19"/>
        <v>19813500</v>
      </c>
      <c r="T128" s="25">
        <v>0</v>
      </c>
      <c r="V128" s="28">
        <f t="shared" si="22"/>
        <v>19813500</v>
      </c>
      <c r="W128" s="19">
        <f t="shared" si="23"/>
        <v>0</v>
      </c>
    </row>
    <row r="129" spans="1:23" s="25" customFormat="1" x14ac:dyDescent="0.2">
      <c r="A129" s="24" t="s">
        <v>1895</v>
      </c>
      <c r="B129" s="25" t="s">
        <v>629</v>
      </c>
      <c r="C129" s="25" t="s">
        <v>863</v>
      </c>
      <c r="D129" s="25" t="s">
        <v>921</v>
      </c>
      <c r="E129" s="25">
        <v>159</v>
      </c>
      <c r="F129" s="25">
        <v>196</v>
      </c>
      <c r="I129" s="25" t="s">
        <v>1306</v>
      </c>
      <c r="J129" s="26">
        <v>45728</v>
      </c>
      <c r="K129" s="26">
        <v>45734</v>
      </c>
      <c r="L129" s="26">
        <v>45978</v>
      </c>
      <c r="M129" s="16">
        <v>60000000</v>
      </c>
      <c r="N129" s="27"/>
      <c r="O129" s="25">
        <v>1</v>
      </c>
      <c r="P129" s="25">
        <v>12000000</v>
      </c>
      <c r="S129" s="29">
        <f t="shared" si="19"/>
        <v>72000000</v>
      </c>
      <c r="T129" s="29">
        <v>60000000</v>
      </c>
      <c r="U129" s="29">
        <v>10750000</v>
      </c>
      <c r="V129" s="29">
        <f>+S129-T129-U129</f>
        <v>1250000</v>
      </c>
      <c r="W129" s="19">
        <f>+T129/(S129+U129)</f>
        <v>0.7250755287009063</v>
      </c>
    </row>
    <row r="130" spans="1:23" s="25" customFormat="1" x14ac:dyDescent="0.2">
      <c r="A130" s="24" t="s">
        <v>1896</v>
      </c>
      <c r="B130" s="25" t="s">
        <v>630</v>
      </c>
      <c r="C130" s="25" t="s">
        <v>863</v>
      </c>
      <c r="D130" s="25" t="s">
        <v>140</v>
      </c>
      <c r="E130" s="25">
        <v>158</v>
      </c>
      <c r="F130" s="25">
        <v>182</v>
      </c>
      <c r="I130" s="25" t="s">
        <v>1307</v>
      </c>
      <c r="J130" s="26">
        <v>45728</v>
      </c>
      <c r="K130" s="26">
        <v>45734</v>
      </c>
      <c r="L130" s="26">
        <v>46027</v>
      </c>
      <c r="M130" s="16">
        <v>60000000</v>
      </c>
      <c r="N130" s="27"/>
      <c r="S130" s="28">
        <f t="shared" si="19"/>
        <v>60000000</v>
      </c>
      <c r="T130" s="25">
        <v>60000000</v>
      </c>
      <c r="V130" s="28">
        <f t="shared" si="22"/>
        <v>0</v>
      </c>
      <c r="W130" s="19">
        <f t="shared" si="23"/>
        <v>1</v>
      </c>
    </row>
    <row r="131" spans="1:23" s="25" customFormat="1" x14ac:dyDescent="0.2">
      <c r="A131" s="24" t="s">
        <v>1897</v>
      </c>
      <c r="B131" s="25" t="s">
        <v>142</v>
      </c>
      <c r="C131" s="25" t="s">
        <v>863</v>
      </c>
      <c r="D131" s="25" t="s">
        <v>141</v>
      </c>
      <c r="E131" s="25">
        <v>167</v>
      </c>
      <c r="F131" s="25">
        <v>190</v>
      </c>
      <c r="I131" s="25" t="s">
        <v>1308</v>
      </c>
      <c r="J131" s="26">
        <v>45729</v>
      </c>
      <c r="K131" s="26">
        <v>45733</v>
      </c>
      <c r="L131" s="26">
        <v>46027</v>
      </c>
      <c r="M131" s="16">
        <v>36000000</v>
      </c>
      <c r="N131" s="27"/>
      <c r="O131" s="25">
        <v>1</v>
      </c>
      <c r="P131" s="25">
        <v>7350000</v>
      </c>
      <c r="S131" s="29">
        <f t="shared" ref="S131:S193" si="28">+M131+P131+R131+N131</f>
        <v>43350000</v>
      </c>
      <c r="T131" s="29">
        <v>36000000</v>
      </c>
      <c r="U131" s="29">
        <v>6600000</v>
      </c>
      <c r="V131" s="29">
        <f>+S131-T131-U131</f>
        <v>750000</v>
      </c>
      <c r="W131" s="19">
        <f>+T131/(S131+U131)</f>
        <v>0.72072072072072069</v>
      </c>
    </row>
    <row r="132" spans="1:23" s="25" customFormat="1" x14ac:dyDescent="0.2">
      <c r="A132" s="24" t="s">
        <v>1898</v>
      </c>
      <c r="B132" s="25" t="s">
        <v>631</v>
      </c>
      <c r="C132" s="25" t="s">
        <v>863</v>
      </c>
      <c r="D132" s="25" t="s">
        <v>922</v>
      </c>
      <c r="E132" s="25">
        <v>107</v>
      </c>
      <c r="F132" s="25">
        <v>187</v>
      </c>
      <c r="I132" s="25" t="s">
        <v>1309</v>
      </c>
      <c r="J132" s="26">
        <v>45729</v>
      </c>
      <c r="K132" s="26">
        <v>45736</v>
      </c>
      <c r="L132" s="26">
        <v>46041</v>
      </c>
      <c r="M132" s="16">
        <v>55000000</v>
      </c>
      <c r="N132" s="27"/>
      <c r="S132" s="28">
        <f t="shared" si="28"/>
        <v>55000000</v>
      </c>
      <c r="T132" s="25">
        <v>51516667</v>
      </c>
      <c r="V132" s="28">
        <f t="shared" si="22"/>
        <v>3483333</v>
      </c>
      <c r="W132" s="19">
        <f t="shared" si="23"/>
        <v>0.93666667272727278</v>
      </c>
    </row>
    <row r="133" spans="1:23" s="25" customFormat="1" x14ac:dyDescent="0.2">
      <c r="A133" s="24" t="s">
        <v>1899</v>
      </c>
      <c r="B133" s="25" t="s">
        <v>144</v>
      </c>
      <c r="C133" s="25" t="s">
        <v>863</v>
      </c>
      <c r="D133" s="25" t="s">
        <v>143</v>
      </c>
      <c r="E133" s="25">
        <v>113</v>
      </c>
      <c r="F133" s="25">
        <v>186</v>
      </c>
      <c r="I133" s="25" t="s">
        <v>1310</v>
      </c>
      <c r="J133" s="26">
        <v>45729</v>
      </c>
      <c r="K133" s="26">
        <v>45734</v>
      </c>
      <c r="L133" s="26">
        <v>46039</v>
      </c>
      <c r="M133" s="16">
        <v>45000000</v>
      </c>
      <c r="N133" s="27"/>
      <c r="S133" s="28">
        <f t="shared" si="28"/>
        <v>45000000</v>
      </c>
      <c r="T133" s="25">
        <v>42450000</v>
      </c>
      <c r="V133" s="28">
        <f t="shared" si="22"/>
        <v>2550000</v>
      </c>
      <c r="W133" s="19">
        <f t="shared" si="23"/>
        <v>0.94333333333333336</v>
      </c>
    </row>
    <row r="134" spans="1:23" s="25" customFormat="1" x14ac:dyDescent="0.2">
      <c r="A134" s="24" t="s">
        <v>1900</v>
      </c>
      <c r="B134" s="25" t="s">
        <v>632</v>
      </c>
      <c r="C134" s="25" t="s">
        <v>863</v>
      </c>
      <c r="D134" s="25" t="s">
        <v>145</v>
      </c>
      <c r="E134" s="25">
        <v>307</v>
      </c>
      <c r="F134" s="25">
        <v>189</v>
      </c>
      <c r="I134" s="25" t="s">
        <v>1311</v>
      </c>
      <c r="J134" s="26">
        <v>45729</v>
      </c>
      <c r="K134" s="26">
        <v>45733</v>
      </c>
      <c r="L134" s="26">
        <v>46032</v>
      </c>
      <c r="M134" s="16">
        <v>58800000</v>
      </c>
      <c r="N134" s="27"/>
      <c r="S134" s="28">
        <f t="shared" si="28"/>
        <v>58800000</v>
      </c>
      <c r="T134" s="25">
        <v>56800000</v>
      </c>
      <c r="V134" s="28">
        <f t="shared" si="22"/>
        <v>2000000</v>
      </c>
      <c r="W134" s="19">
        <f t="shared" si="23"/>
        <v>0.96598639455782309</v>
      </c>
    </row>
    <row r="135" spans="1:23" s="25" customFormat="1" x14ac:dyDescent="0.2">
      <c r="A135" s="24" t="s">
        <v>1901</v>
      </c>
      <c r="B135" s="25" t="s">
        <v>633</v>
      </c>
      <c r="C135" s="25" t="s">
        <v>863</v>
      </c>
      <c r="D135" s="25" t="s">
        <v>923</v>
      </c>
      <c r="E135" s="25">
        <v>256</v>
      </c>
      <c r="F135" s="25">
        <v>194</v>
      </c>
      <c r="I135" s="25" t="s">
        <v>1312</v>
      </c>
      <c r="J135" s="26">
        <v>45729</v>
      </c>
      <c r="K135" s="26">
        <v>45735</v>
      </c>
      <c r="L135" s="26">
        <v>45979</v>
      </c>
      <c r="M135" s="16">
        <v>76000000</v>
      </c>
      <c r="N135" s="27"/>
      <c r="S135" s="28">
        <f t="shared" si="28"/>
        <v>76000000</v>
      </c>
      <c r="T135" s="25">
        <v>76000000</v>
      </c>
      <c r="V135" s="28">
        <f t="shared" si="22"/>
        <v>0</v>
      </c>
      <c r="W135" s="19">
        <f t="shared" si="23"/>
        <v>1</v>
      </c>
    </row>
    <row r="136" spans="1:23" s="25" customFormat="1" x14ac:dyDescent="0.2">
      <c r="A136" s="24" t="s">
        <v>1902</v>
      </c>
      <c r="B136" s="25" t="s">
        <v>634</v>
      </c>
      <c r="C136" s="25" t="s">
        <v>863</v>
      </c>
      <c r="D136" s="25" t="s">
        <v>924</v>
      </c>
      <c r="E136" s="25">
        <v>155</v>
      </c>
      <c r="F136" s="25">
        <v>191</v>
      </c>
      <c r="I136" s="25" t="s">
        <v>1313</v>
      </c>
      <c r="J136" s="26">
        <v>45729</v>
      </c>
      <c r="K136" s="26">
        <v>45733</v>
      </c>
      <c r="L136" s="26">
        <v>46027</v>
      </c>
      <c r="M136" s="16">
        <v>76000000</v>
      </c>
      <c r="N136" s="27"/>
      <c r="O136" s="25">
        <v>1</v>
      </c>
      <c r="P136" s="25">
        <v>15516666</v>
      </c>
      <c r="S136" s="29">
        <f t="shared" si="28"/>
        <v>91516666</v>
      </c>
      <c r="T136" s="29">
        <v>76000000</v>
      </c>
      <c r="U136" s="29">
        <v>13933333</v>
      </c>
      <c r="V136" s="29">
        <f t="shared" ref="V136:V137" si="29">+S136-T136-U136</f>
        <v>1583333</v>
      </c>
      <c r="W136" s="19">
        <f t="shared" ref="W136:W137" si="30">+T136/(S136+U136)</f>
        <v>0.72072072755543604</v>
      </c>
    </row>
    <row r="137" spans="1:23" s="25" customFormat="1" x14ac:dyDescent="0.2">
      <c r="A137" s="24" t="s">
        <v>1903</v>
      </c>
      <c r="B137" s="25" t="s">
        <v>146</v>
      </c>
      <c r="C137" s="25" t="s">
        <v>863</v>
      </c>
      <c r="D137" s="25" t="s">
        <v>925</v>
      </c>
      <c r="E137" s="25">
        <v>152</v>
      </c>
      <c r="F137" s="25">
        <v>188</v>
      </c>
      <c r="I137" s="25" t="s">
        <v>1314</v>
      </c>
      <c r="J137" s="26">
        <v>45730</v>
      </c>
      <c r="K137" s="26">
        <v>45734</v>
      </c>
      <c r="L137" s="26">
        <v>46034</v>
      </c>
      <c r="M137" s="16">
        <v>62666667</v>
      </c>
      <c r="N137" s="27"/>
      <c r="O137" s="25">
        <v>1</v>
      </c>
      <c r="P137" s="25">
        <v>16000000</v>
      </c>
      <c r="S137" s="29">
        <f t="shared" si="28"/>
        <v>78666667</v>
      </c>
      <c r="T137" s="29">
        <v>62666667</v>
      </c>
      <c r="U137" s="29">
        <v>12800000</v>
      </c>
      <c r="V137" s="29">
        <f t="shared" si="29"/>
        <v>3200000</v>
      </c>
      <c r="W137" s="19">
        <f t="shared" si="30"/>
        <v>0.685131196482758</v>
      </c>
    </row>
    <row r="138" spans="1:23" s="25" customFormat="1" x14ac:dyDescent="0.2">
      <c r="A138" s="24" t="s">
        <v>1904</v>
      </c>
      <c r="B138" s="25" t="s">
        <v>635</v>
      </c>
      <c r="C138" s="25" t="s">
        <v>863</v>
      </c>
      <c r="D138" s="25" t="s">
        <v>926</v>
      </c>
      <c r="E138" s="25">
        <v>287</v>
      </c>
      <c r="F138" s="25">
        <v>321</v>
      </c>
      <c r="I138" s="25" t="s">
        <v>1315</v>
      </c>
      <c r="J138" s="26">
        <v>45755</v>
      </c>
      <c r="K138" s="26">
        <v>45779</v>
      </c>
      <c r="L138" s="26">
        <v>45870</v>
      </c>
      <c r="M138" s="16">
        <v>20248005</v>
      </c>
      <c r="N138" s="27"/>
      <c r="S138" s="28">
        <f t="shared" si="28"/>
        <v>20248005</v>
      </c>
      <c r="T138" s="25">
        <v>20248005</v>
      </c>
      <c r="V138" s="28">
        <f t="shared" si="22"/>
        <v>0</v>
      </c>
      <c r="W138" s="19">
        <f t="shared" si="23"/>
        <v>1</v>
      </c>
    </row>
    <row r="139" spans="1:23" s="25" customFormat="1" x14ac:dyDescent="0.2">
      <c r="A139" s="24" t="s">
        <v>1905</v>
      </c>
      <c r="B139" s="25" t="s">
        <v>147</v>
      </c>
      <c r="C139" s="25" t="s">
        <v>863</v>
      </c>
      <c r="D139" s="25" t="s">
        <v>927</v>
      </c>
      <c r="E139" s="25">
        <v>169</v>
      </c>
      <c r="F139" s="25">
        <v>198</v>
      </c>
      <c r="I139" s="25" t="s">
        <v>1316</v>
      </c>
      <c r="J139" s="26">
        <v>45730</v>
      </c>
      <c r="K139" s="26">
        <v>45735</v>
      </c>
      <c r="L139" s="26">
        <v>46071</v>
      </c>
      <c r="M139" s="16">
        <v>46200000</v>
      </c>
      <c r="N139" s="27"/>
      <c r="S139" s="28">
        <f t="shared" si="28"/>
        <v>46200000</v>
      </c>
      <c r="T139" s="25">
        <v>39480000</v>
      </c>
      <c r="V139" s="28">
        <f t="shared" si="22"/>
        <v>6720000</v>
      </c>
      <c r="W139" s="19">
        <f t="shared" si="23"/>
        <v>0.8545454545454545</v>
      </c>
    </row>
    <row r="140" spans="1:23" s="25" customFormat="1" x14ac:dyDescent="0.2">
      <c r="A140" s="24" t="s">
        <v>1906</v>
      </c>
      <c r="B140" s="25" t="s">
        <v>148</v>
      </c>
      <c r="C140" s="25" t="s">
        <v>863</v>
      </c>
      <c r="D140" s="25" t="s">
        <v>928</v>
      </c>
      <c r="E140" s="25">
        <v>147</v>
      </c>
      <c r="F140" s="25">
        <v>197</v>
      </c>
      <c r="I140" s="25" t="s">
        <v>1317</v>
      </c>
      <c r="J140" s="26">
        <v>45733</v>
      </c>
      <c r="K140" s="26">
        <v>45736</v>
      </c>
      <c r="L140" s="26">
        <v>46010</v>
      </c>
      <c r="M140" s="16">
        <v>81900000</v>
      </c>
      <c r="N140" s="27"/>
      <c r="O140" s="25">
        <v>1</v>
      </c>
      <c r="P140" s="25">
        <v>4853333</v>
      </c>
      <c r="S140" s="29">
        <f t="shared" si="28"/>
        <v>86753333</v>
      </c>
      <c r="T140" s="29">
        <v>76136667</v>
      </c>
      <c r="U140" s="29"/>
      <c r="V140" s="29">
        <f>+S140-T140-U140</f>
        <v>10616666</v>
      </c>
      <c r="W140" s="19">
        <f>+T140/(S140+U140)</f>
        <v>0.87762238483678778</v>
      </c>
    </row>
    <row r="141" spans="1:23" s="25" customFormat="1" x14ac:dyDescent="0.2">
      <c r="A141" s="24" t="s">
        <v>1907</v>
      </c>
      <c r="B141" s="25" t="s">
        <v>636</v>
      </c>
      <c r="C141" s="25" t="s">
        <v>863</v>
      </c>
      <c r="D141" s="25" t="s">
        <v>929</v>
      </c>
      <c r="E141" s="25">
        <v>273</v>
      </c>
      <c r="F141" s="25">
        <v>212</v>
      </c>
      <c r="I141" s="25" t="s">
        <v>1318</v>
      </c>
      <c r="J141" s="26">
        <v>45733</v>
      </c>
      <c r="K141" s="26">
        <v>45742</v>
      </c>
      <c r="L141" s="26">
        <v>46047</v>
      </c>
      <c r="M141" s="16">
        <v>100000000</v>
      </c>
      <c r="N141" s="27"/>
      <c r="S141" s="28">
        <f t="shared" si="28"/>
        <v>100000000</v>
      </c>
      <c r="T141" s="25">
        <v>61666667</v>
      </c>
      <c r="V141" s="28">
        <f t="shared" si="22"/>
        <v>38333333</v>
      </c>
      <c r="W141" s="19">
        <f t="shared" si="23"/>
        <v>0.61666666999999997</v>
      </c>
    </row>
    <row r="142" spans="1:23" s="25" customFormat="1" x14ac:dyDescent="0.2">
      <c r="A142" s="24" t="s">
        <v>1908</v>
      </c>
      <c r="B142" s="25" t="s">
        <v>150</v>
      </c>
      <c r="C142" s="25" t="s">
        <v>863</v>
      </c>
      <c r="D142" s="25" t="s">
        <v>149</v>
      </c>
      <c r="E142" s="25">
        <v>222</v>
      </c>
      <c r="F142" s="25">
        <v>222</v>
      </c>
      <c r="I142" s="25" t="s">
        <v>1319</v>
      </c>
      <c r="J142" s="26">
        <v>45733</v>
      </c>
      <c r="K142" s="26">
        <v>45750</v>
      </c>
      <c r="L142" s="26">
        <v>46083</v>
      </c>
      <c r="M142" s="16">
        <v>132000000</v>
      </c>
      <c r="N142" s="27"/>
      <c r="O142" s="25">
        <v>1</v>
      </c>
      <c r="P142" s="25">
        <v>52000000</v>
      </c>
      <c r="S142" s="29">
        <f t="shared" si="28"/>
        <v>184000000</v>
      </c>
      <c r="T142" s="29">
        <v>105600000</v>
      </c>
      <c r="U142" s="29"/>
      <c r="V142" s="29">
        <f t="shared" ref="V142:V143" si="31">+S142-T142-U142</f>
        <v>78400000</v>
      </c>
      <c r="W142" s="19">
        <f t="shared" ref="W142:W143" si="32">+T142/(S142+U142)</f>
        <v>0.57391304347826089</v>
      </c>
    </row>
    <row r="143" spans="1:23" s="25" customFormat="1" x14ac:dyDescent="0.2">
      <c r="A143" s="24" t="s">
        <v>1909</v>
      </c>
      <c r="B143" s="25" t="s">
        <v>637</v>
      </c>
      <c r="C143" s="25" t="s">
        <v>863</v>
      </c>
      <c r="D143" s="25" t="s">
        <v>930</v>
      </c>
      <c r="E143" s="25">
        <v>165</v>
      </c>
      <c r="F143" s="25">
        <v>216</v>
      </c>
      <c r="I143" s="25" t="s">
        <v>1320</v>
      </c>
      <c r="J143" s="26">
        <v>45733</v>
      </c>
      <c r="K143" s="26">
        <v>45744</v>
      </c>
      <c r="L143" s="26">
        <v>46018</v>
      </c>
      <c r="M143" s="16">
        <v>67200000</v>
      </c>
      <c r="N143" s="27"/>
      <c r="O143" s="25">
        <v>1</v>
      </c>
      <c r="P143" s="25">
        <v>8400000</v>
      </c>
      <c r="S143" s="29">
        <f t="shared" si="28"/>
        <v>75600000</v>
      </c>
      <c r="T143" s="29">
        <v>67200000</v>
      </c>
      <c r="U143" s="29">
        <v>840000</v>
      </c>
      <c r="V143" s="29">
        <f t="shared" si="31"/>
        <v>7560000</v>
      </c>
      <c r="W143" s="19">
        <f t="shared" si="32"/>
        <v>0.87912087912087911</v>
      </c>
    </row>
    <row r="144" spans="1:23" s="25" customFormat="1" x14ac:dyDescent="0.2">
      <c r="A144" s="24" t="s">
        <v>1910</v>
      </c>
      <c r="B144" s="25" t="s">
        <v>638</v>
      </c>
      <c r="C144" s="25" t="s">
        <v>863</v>
      </c>
      <c r="D144" s="25" t="s">
        <v>931</v>
      </c>
      <c r="E144" s="25">
        <v>326</v>
      </c>
      <c r="F144" s="25">
        <v>213</v>
      </c>
      <c r="I144" s="25" t="s">
        <v>1321</v>
      </c>
      <c r="J144" s="26">
        <v>45741</v>
      </c>
      <c r="K144" s="26">
        <v>45742</v>
      </c>
      <c r="L144" s="26">
        <v>45772</v>
      </c>
      <c r="M144" s="16">
        <v>5593000</v>
      </c>
      <c r="N144" s="27"/>
      <c r="S144" s="28">
        <f t="shared" si="28"/>
        <v>5593000</v>
      </c>
      <c r="T144" s="25">
        <v>5593000</v>
      </c>
      <c r="V144" s="28">
        <f t="shared" si="22"/>
        <v>0</v>
      </c>
      <c r="W144" s="19">
        <f t="shared" si="23"/>
        <v>1</v>
      </c>
    </row>
    <row r="145" spans="1:23" s="25" customFormat="1" x14ac:dyDescent="0.2">
      <c r="A145" s="24" t="s">
        <v>1911</v>
      </c>
      <c r="B145" s="25" t="s">
        <v>151</v>
      </c>
      <c r="C145" s="25" t="s">
        <v>863</v>
      </c>
      <c r="D145" s="25" t="s">
        <v>932</v>
      </c>
      <c r="E145" s="25">
        <v>109</v>
      </c>
      <c r="F145" s="25">
        <v>205</v>
      </c>
      <c r="I145" s="25" t="s">
        <v>1322</v>
      </c>
      <c r="J145" s="26">
        <v>45734</v>
      </c>
      <c r="K145" s="26">
        <v>45741</v>
      </c>
      <c r="L145" s="26">
        <v>46046</v>
      </c>
      <c r="M145" s="16">
        <v>120000000</v>
      </c>
      <c r="N145" s="27"/>
      <c r="O145" s="25">
        <v>1</v>
      </c>
      <c r="P145" s="25">
        <v>60000000</v>
      </c>
      <c r="S145" s="29">
        <f t="shared" si="28"/>
        <v>180000000</v>
      </c>
      <c r="T145" s="29">
        <v>110400000</v>
      </c>
      <c r="U145" s="29"/>
      <c r="V145" s="29">
        <f>+S145-T145-U145</f>
        <v>69600000</v>
      </c>
      <c r="W145" s="19">
        <f>+T145/(S145+U145)</f>
        <v>0.61333333333333329</v>
      </c>
    </row>
    <row r="146" spans="1:23" s="25" customFormat="1" x14ac:dyDescent="0.2">
      <c r="A146" s="24" t="s">
        <v>1912</v>
      </c>
      <c r="B146" s="25" t="s">
        <v>152</v>
      </c>
      <c r="C146" s="25" t="s">
        <v>863</v>
      </c>
      <c r="D146" s="25" t="s">
        <v>933</v>
      </c>
      <c r="E146" s="25">
        <v>262</v>
      </c>
      <c r="F146" s="25">
        <v>228</v>
      </c>
      <c r="I146" s="25" t="s">
        <v>1323</v>
      </c>
      <c r="J146" s="26">
        <v>45748</v>
      </c>
      <c r="K146" s="26">
        <v>45754</v>
      </c>
      <c r="L146" s="26">
        <v>45783</v>
      </c>
      <c r="M146" s="16">
        <v>59116793</v>
      </c>
      <c r="N146" s="27"/>
      <c r="S146" s="28">
        <f t="shared" si="28"/>
        <v>59116793</v>
      </c>
      <c r="T146" s="25">
        <v>59116793</v>
      </c>
      <c r="V146" s="28">
        <f t="shared" si="22"/>
        <v>0</v>
      </c>
      <c r="W146" s="19">
        <f t="shared" si="23"/>
        <v>1</v>
      </c>
    </row>
    <row r="147" spans="1:23" s="25" customFormat="1" x14ac:dyDescent="0.2">
      <c r="A147" s="24" t="s">
        <v>1913</v>
      </c>
      <c r="B147" s="25" t="s">
        <v>639</v>
      </c>
      <c r="C147" s="25" t="s">
        <v>863</v>
      </c>
      <c r="D147" s="25" t="s">
        <v>153</v>
      </c>
      <c r="E147" s="25">
        <v>324</v>
      </c>
      <c r="F147" s="25">
        <v>201</v>
      </c>
      <c r="I147" s="25" t="s">
        <v>1324</v>
      </c>
      <c r="J147" s="26">
        <v>45734</v>
      </c>
      <c r="K147" s="26">
        <v>45737</v>
      </c>
      <c r="L147" s="26">
        <v>46042</v>
      </c>
      <c r="M147" s="16">
        <v>40000000</v>
      </c>
      <c r="N147" s="27"/>
      <c r="S147" s="28">
        <f t="shared" si="28"/>
        <v>40000000</v>
      </c>
      <c r="T147" s="25">
        <v>37333333</v>
      </c>
      <c r="V147" s="28">
        <f t="shared" si="22"/>
        <v>2666667</v>
      </c>
      <c r="W147" s="19">
        <f t="shared" si="23"/>
        <v>0.93333332499999999</v>
      </c>
    </row>
    <row r="148" spans="1:23" s="25" customFormat="1" x14ac:dyDescent="0.2">
      <c r="A148" s="24" t="s">
        <v>1914</v>
      </c>
      <c r="B148" s="25" t="s">
        <v>640</v>
      </c>
      <c r="C148" s="25" t="s">
        <v>863</v>
      </c>
      <c r="D148" s="25" t="s">
        <v>934</v>
      </c>
      <c r="E148" s="25">
        <v>280</v>
      </c>
      <c r="F148" s="25">
        <v>202</v>
      </c>
      <c r="I148" s="25" t="s">
        <v>1325</v>
      </c>
      <c r="J148" s="26">
        <v>45734</v>
      </c>
      <c r="K148" s="26">
        <v>45737</v>
      </c>
      <c r="L148" s="26">
        <v>45936</v>
      </c>
      <c r="M148" s="16">
        <v>63333333</v>
      </c>
      <c r="N148" s="27"/>
      <c r="S148" s="28">
        <f t="shared" si="28"/>
        <v>63333333</v>
      </c>
      <c r="T148" s="25">
        <v>63333333</v>
      </c>
      <c r="V148" s="28">
        <f t="shared" ref="V148:V204" si="33">+S148-T148</f>
        <v>0</v>
      </c>
      <c r="W148" s="19">
        <f t="shared" ref="W148:W204" si="34">+T148/S148</f>
        <v>1</v>
      </c>
    </row>
    <row r="149" spans="1:23" s="25" customFormat="1" x14ac:dyDescent="0.2">
      <c r="A149" s="24" t="s">
        <v>1915</v>
      </c>
      <c r="B149" s="25" t="s">
        <v>154</v>
      </c>
      <c r="C149" s="25" t="s">
        <v>863</v>
      </c>
      <c r="D149" s="25" t="s">
        <v>935</v>
      </c>
      <c r="E149" s="25">
        <v>185</v>
      </c>
      <c r="F149" s="25">
        <v>218</v>
      </c>
      <c r="I149" s="25" t="s">
        <v>1326</v>
      </c>
      <c r="J149" s="26">
        <v>45734</v>
      </c>
      <c r="K149" s="26">
        <v>45750</v>
      </c>
      <c r="L149" s="26">
        <v>46050</v>
      </c>
      <c r="M149" s="16">
        <v>69066666</v>
      </c>
      <c r="N149" s="27"/>
      <c r="S149" s="28">
        <f t="shared" si="28"/>
        <v>69066666</v>
      </c>
      <c r="T149" s="25">
        <v>62533333</v>
      </c>
      <c r="V149" s="28">
        <f t="shared" si="33"/>
        <v>6533333</v>
      </c>
      <c r="W149" s="19">
        <f t="shared" si="34"/>
        <v>0.90540540931858504</v>
      </c>
    </row>
    <row r="150" spans="1:23" s="25" customFormat="1" x14ac:dyDescent="0.2">
      <c r="A150" s="24" t="s">
        <v>1916</v>
      </c>
      <c r="B150" s="25" t="s">
        <v>156</v>
      </c>
      <c r="C150" s="25" t="s">
        <v>863</v>
      </c>
      <c r="D150" s="25" t="s">
        <v>155</v>
      </c>
      <c r="E150" s="25">
        <v>190</v>
      </c>
      <c r="F150" s="25">
        <v>203</v>
      </c>
      <c r="I150" s="25" t="s">
        <v>1327</v>
      </c>
      <c r="J150" s="26">
        <v>45734</v>
      </c>
      <c r="K150" s="26">
        <v>45738</v>
      </c>
      <c r="L150" s="26">
        <v>46074</v>
      </c>
      <c r="M150" s="16">
        <v>137500000</v>
      </c>
      <c r="N150" s="27"/>
      <c r="S150" s="28">
        <f t="shared" si="28"/>
        <v>137500000</v>
      </c>
      <c r="T150" s="25">
        <v>116250000</v>
      </c>
      <c r="V150" s="28">
        <f t="shared" si="33"/>
        <v>21250000</v>
      </c>
      <c r="W150" s="19">
        <f t="shared" si="34"/>
        <v>0.84545454545454546</v>
      </c>
    </row>
    <row r="151" spans="1:23" s="25" customFormat="1" x14ac:dyDescent="0.2">
      <c r="A151" s="24" t="s">
        <v>1917</v>
      </c>
      <c r="B151" s="25" t="s">
        <v>158</v>
      </c>
      <c r="C151" s="25" t="s">
        <v>863</v>
      </c>
      <c r="D151" s="25" t="s">
        <v>157</v>
      </c>
      <c r="E151" s="25">
        <v>223</v>
      </c>
      <c r="F151" s="25">
        <v>247</v>
      </c>
      <c r="I151" s="25" t="s">
        <v>1328</v>
      </c>
      <c r="J151" s="26">
        <v>45735</v>
      </c>
      <c r="K151" s="26">
        <v>45758</v>
      </c>
      <c r="L151" s="26">
        <v>46091</v>
      </c>
      <c r="M151" s="16">
        <v>88000000</v>
      </c>
      <c r="N151" s="27"/>
      <c r="O151" s="25">
        <v>1</v>
      </c>
      <c r="P151" s="25">
        <v>32000000</v>
      </c>
      <c r="S151" s="29">
        <f t="shared" si="28"/>
        <v>120000000</v>
      </c>
      <c r="T151" s="29">
        <v>69333333</v>
      </c>
      <c r="U151" s="29"/>
      <c r="V151" s="29">
        <f t="shared" ref="V151:V152" si="35">+S151-T151-U151</f>
        <v>50666667</v>
      </c>
      <c r="W151" s="19">
        <f t="shared" ref="W151:W152" si="36">+T151/(S151+U151)</f>
        <v>0.57777777500000005</v>
      </c>
    </row>
    <row r="152" spans="1:23" s="25" customFormat="1" x14ac:dyDescent="0.2">
      <c r="A152" s="24" t="s">
        <v>1918</v>
      </c>
      <c r="B152" s="25" t="s">
        <v>641</v>
      </c>
      <c r="C152" s="25" t="s">
        <v>863</v>
      </c>
      <c r="D152" s="25" t="s">
        <v>936</v>
      </c>
      <c r="E152" s="25">
        <v>116</v>
      </c>
      <c r="F152" s="25">
        <v>207</v>
      </c>
      <c r="I152" s="25" t="s">
        <v>1329</v>
      </c>
      <c r="J152" s="26">
        <v>45736</v>
      </c>
      <c r="K152" s="26">
        <v>45742</v>
      </c>
      <c r="L152" s="26">
        <v>46047</v>
      </c>
      <c r="M152" s="16">
        <v>39000000</v>
      </c>
      <c r="N152" s="27"/>
      <c r="O152" s="25">
        <v>1</v>
      </c>
      <c r="P152" s="25">
        <v>19500000</v>
      </c>
      <c r="S152" s="29">
        <f t="shared" si="28"/>
        <v>58500000</v>
      </c>
      <c r="T152" s="29">
        <v>35750000</v>
      </c>
      <c r="U152" s="29">
        <v>4550000</v>
      </c>
      <c r="V152" s="29">
        <f t="shared" si="35"/>
        <v>18200000</v>
      </c>
      <c r="W152" s="19">
        <f t="shared" si="36"/>
        <v>0.5670103092783505</v>
      </c>
    </row>
    <row r="153" spans="1:23" s="25" customFormat="1" x14ac:dyDescent="0.2">
      <c r="A153" s="24" t="s">
        <v>1919</v>
      </c>
      <c r="B153" s="25" t="s">
        <v>642</v>
      </c>
      <c r="C153" s="25" t="s">
        <v>863</v>
      </c>
      <c r="D153" s="25" t="s">
        <v>937</v>
      </c>
      <c r="E153" s="25">
        <v>284</v>
      </c>
      <c r="F153" s="25">
        <v>211</v>
      </c>
      <c r="I153" s="25" t="s">
        <v>1330</v>
      </c>
      <c r="J153" s="26">
        <v>45736</v>
      </c>
      <c r="K153" s="26">
        <v>45743</v>
      </c>
      <c r="L153" s="26">
        <v>46048</v>
      </c>
      <c r="M153" s="16">
        <v>50000000</v>
      </c>
      <c r="N153" s="27"/>
      <c r="S153" s="28">
        <f t="shared" si="28"/>
        <v>50000000</v>
      </c>
      <c r="T153" s="25">
        <v>45666667</v>
      </c>
      <c r="V153" s="28">
        <f t="shared" si="33"/>
        <v>4333333</v>
      </c>
      <c r="W153" s="19">
        <f t="shared" si="34"/>
        <v>0.91333333999999999</v>
      </c>
    </row>
    <row r="154" spans="1:23" s="25" customFormat="1" x14ac:dyDescent="0.2">
      <c r="A154" s="24" t="s">
        <v>1920</v>
      </c>
      <c r="B154" s="25" t="s">
        <v>643</v>
      </c>
      <c r="C154" s="25" t="s">
        <v>863</v>
      </c>
      <c r="D154" s="25" t="s">
        <v>159</v>
      </c>
      <c r="E154" s="25">
        <v>338</v>
      </c>
      <c r="F154" s="25">
        <v>204</v>
      </c>
      <c r="I154" s="25" t="s">
        <v>1331</v>
      </c>
      <c r="J154" s="26">
        <v>45736</v>
      </c>
      <c r="K154" s="26">
        <v>45741</v>
      </c>
      <c r="L154" s="26">
        <v>46015</v>
      </c>
      <c r="M154" s="16">
        <v>90000000</v>
      </c>
      <c r="N154" s="27"/>
      <c r="O154" s="25">
        <v>2</v>
      </c>
      <c r="P154" s="25">
        <v>15000000</v>
      </c>
      <c r="S154" s="29">
        <f t="shared" si="28"/>
        <v>105000000</v>
      </c>
      <c r="T154" s="29">
        <v>82000000</v>
      </c>
      <c r="U154" s="29">
        <v>2000000</v>
      </c>
      <c r="V154" s="29">
        <f>+S154-T154-U154</f>
        <v>21000000</v>
      </c>
      <c r="W154" s="19">
        <f>+T154/(S154+U154)</f>
        <v>0.76635514018691586</v>
      </c>
    </row>
    <row r="155" spans="1:23" s="25" customFormat="1" x14ac:dyDescent="0.2">
      <c r="A155" s="24" t="s">
        <v>1921</v>
      </c>
      <c r="B155" s="25" t="s">
        <v>644</v>
      </c>
      <c r="C155" s="25" t="s">
        <v>863</v>
      </c>
      <c r="D155" s="25" t="s">
        <v>938</v>
      </c>
      <c r="E155" s="25">
        <v>311</v>
      </c>
      <c r="F155" s="25">
        <v>281</v>
      </c>
      <c r="I155" s="25" t="s">
        <v>1332</v>
      </c>
      <c r="J155" s="26">
        <v>45757</v>
      </c>
      <c r="K155" s="26">
        <v>45789</v>
      </c>
      <c r="L155" s="26">
        <v>45911</v>
      </c>
      <c r="M155" s="16">
        <v>35352163</v>
      </c>
      <c r="N155" s="27"/>
      <c r="S155" s="28">
        <f t="shared" si="28"/>
        <v>35352163</v>
      </c>
      <c r="T155" s="25">
        <v>35352163</v>
      </c>
      <c r="V155" s="28">
        <f t="shared" si="33"/>
        <v>0</v>
      </c>
      <c r="W155" s="19">
        <f t="shared" si="34"/>
        <v>1</v>
      </c>
    </row>
    <row r="156" spans="1:23" s="25" customFormat="1" x14ac:dyDescent="0.2">
      <c r="A156" s="24" t="s">
        <v>1922</v>
      </c>
      <c r="B156" s="25" t="s">
        <v>160</v>
      </c>
      <c r="C156" s="25" t="s">
        <v>863</v>
      </c>
      <c r="D156" s="25" t="s">
        <v>939</v>
      </c>
      <c r="E156" s="25">
        <v>322</v>
      </c>
      <c r="F156" s="25">
        <v>206</v>
      </c>
      <c r="I156" s="25" t="s">
        <v>1333</v>
      </c>
      <c r="J156" s="26">
        <v>45737</v>
      </c>
      <c r="K156" s="26">
        <v>45742</v>
      </c>
      <c r="L156" s="26">
        <v>46016</v>
      </c>
      <c r="M156" s="16">
        <v>72000000</v>
      </c>
      <c r="N156" s="27"/>
      <c r="S156" s="28">
        <f t="shared" si="28"/>
        <v>72000000</v>
      </c>
      <c r="T156" s="25">
        <v>65333333</v>
      </c>
      <c r="V156" s="28">
        <f t="shared" si="33"/>
        <v>6666667</v>
      </c>
      <c r="W156" s="19">
        <f t="shared" si="34"/>
        <v>0.90740740277777776</v>
      </c>
    </row>
    <row r="157" spans="1:23" s="25" customFormat="1" x14ac:dyDescent="0.2">
      <c r="A157" s="24" t="s">
        <v>1923</v>
      </c>
      <c r="B157" s="25" t="s">
        <v>645</v>
      </c>
      <c r="C157" s="25" t="s">
        <v>863</v>
      </c>
      <c r="D157" s="25" t="s">
        <v>940</v>
      </c>
      <c r="E157" s="25">
        <v>321</v>
      </c>
      <c r="F157" s="25">
        <v>210</v>
      </c>
      <c r="I157" s="25" t="s">
        <v>1334</v>
      </c>
      <c r="J157" s="26">
        <v>45737</v>
      </c>
      <c r="K157" s="26">
        <v>45742</v>
      </c>
      <c r="L157" s="26">
        <v>46032</v>
      </c>
      <c r="M157" s="16">
        <v>85500000</v>
      </c>
      <c r="N157" s="27"/>
      <c r="S157" s="28">
        <f t="shared" si="28"/>
        <v>85500000</v>
      </c>
      <c r="T157" s="25">
        <v>82500000</v>
      </c>
      <c r="V157" s="28">
        <f t="shared" si="33"/>
        <v>3000000</v>
      </c>
      <c r="W157" s="19">
        <f t="shared" si="34"/>
        <v>0.96491228070175439</v>
      </c>
    </row>
    <row r="158" spans="1:23" s="25" customFormat="1" x14ac:dyDescent="0.2">
      <c r="A158" s="24" t="s">
        <v>1924</v>
      </c>
      <c r="B158" s="25" t="s">
        <v>646</v>
      </c>
      <c r="C158" s="25" t="s">
        <v>863</v>
      </c>
      <c r="D158" s="25" t="s">
        <v>161</v>
      </c>
      <c r="E158" s="25">
        <v>337</v>
      </c>
      <c r="F158" s="25">
        <v>209</v>
      </c>
      <c r="I158" s="25" t="s">
        <v>1335</v>
      </c>
      <c r="J158" s="26">
        <v>45741</v>
      </c>
      <c r="K158" s="26">
        <v>45744</v>
      </c>
      <c r="L158" s="26">
        <v>46049</v>
      </c>
      <c r="M158" s="16">
        <v>196350000</v>
      </c>
      <c r="N158" s="27"/>
      <c r="S158" s="28">
        <f t="shared" si="28"/>
        <v>196350000</v>
      </c>
      <c r="T158" s="25">
        <v>159043500</v>
      </c>
      <c r="V158" s="28">
        <f t="shared" si="33"/>
        <v>37306500</v>
      </c>
      <c r="W158" s="19">
        <f t="shared" si="34"/>
        <v>0.81</v>
      </c>
    </row>
    <row r="159" spans="1:23" s="25" customFormat="1" x14ac:dyDescent="0.2">
      <c r="A159" s="24" t="s">
        <v>1925</v>
      </c>
      <c r="B159" s="25" t="s">
        <v>163</v>
      </c>
      <c r="C159" s="25" t="s">
        <v>863</v>
      </c>
      <c r="D159" s="25" t="s">
        <v>162</v>
      </c>
      <c r="E159" s="25">
        <v>325</v>
      </c>
      <c r="F159" s="25">
        <v>217</v>
      </c>
      <c r="I159" s="25" t="s">
        <v>1336</v>
      </c>
      <c r="J159" s="26">
        <v>45742</v>
      </c>
      <c r="K159" s="26">
        <v>45748</v>
      </c>
      <c r="L159" s="26">
        <v>46053</v>
      </c>
      <c r="M159" s="16">
        <v>80000000</v>
      </c>
      <c r="N159" s="27"/>
      <c r="S159" s="28">
        <f t="shared" si="28"/>
        <v>80000000</v>
      </c>
      <c r="T159" s="25">
        <v>72000000</v>
      </c>
      <c r="V159" s="28">
        <f t="shared" si="33"/>
        <v>8000000</v>
      </c>
      <c r="W159" s="19">
        <f t="shared" si="34"/>
        <v>0.9</v>
      </c>
    </row>
    <row r="160" spans="1:23" s="25" customFormat="1" x14ac:dyDescent="0.2">
      <c r="A160" s="24" t="s">
        <v>1926</v>
      </c>
      <c r="B160" s="25" t="s">
        <v>647</v>
      </c>
      <c r="C160" s="25" t="s">
        <v>863</v>
      </c>
      <c r="D160" s="25" t="s">
        <v>941</v>
      </c>
      <c r="E160" s="25">
        <v>342</v>
      </c>
      <c r="F160" s="25">
        <v>214</v>
      </c>
      <c r="I160" s="25" t="s">
        <v>1337</v>
      </c>
      <c r="J160" s="26">
        <v>45742</v>
      </c>
      <c r="K160" s="26">
        <v>45744</v>
      </c>
      <c r="L160" s="26">
        <v>45793</v>
      </c>
      <c r="M160" s="16">
        <v>90000000</v>
      </c>
      <c r="N160" s="27"/>
      <c r="S160" s="28">
        <f t="shared" si="28"/>
        <v>90000000</v>
      </c>
      <c r="T160" s="25">
        <v>14700000</v>
      </c>
      <c r="V160" s="28">
        <f t="shared" si="33"/>
        <v>75300000</v>
      </c>
      <c r="W160" s="19">
        <f t="shared" si="34"/>
        <v>0.16333333333333333</v>
      </c>
    </row>
    <row r="161" spans="1:23" s="25" customFormat="1" x14ac:dyDescent="0.2">
      <c r="A161" s="24" t="s">
        <v>1927</v>
      </c>
      <c r="B161" s="25" t="s">
        <v>165</v>
      </c>
      <c r="C161" s="25" t="s">
        <v>863</v>
      </c>
      <c r="D161" s="25" t="s">
        <v>164</v>
      </c>
      <c r="E161" s="25">
        <v>341</v>
      </c>
      <c r="F161" s="25">
        <v>215</v>
      </c>
      <c r="I161" s="25" t="s">
        <v>1338</v>
      </c>
      <c r="J161" s="26">
        <v>45742</v>
      </c>
      <c r="K161" s="26">
        <v>45744</v>
      </c>
      <c r="L161" s="26">
        <v>46049</v>
      </c>
      <c r="M161" s="16">
        <v>90000000</v>
      </c>
      <c r="N161" s="27"/>
      <c r="S161" s="28">
        <f t="shared" si="28"/>
        <v>90000000</v>
      </c>
      <c r="T161" s="25">
        <v>80700000</v>
      </c>
      <c r="V161" s="28">
        <f t="shared" si="33"/>
        <v>9300000</v>
      </c>
      <c r="W161" s="19">
        <f t="shared" si="34"/>
        <v>0.89666666666666661</v>
      </c>
    </row>
    <row r="162" spans="1:23" s="25" customFormat="1" x14ac:dyDescent="0.2">
      <c r="A162" s="24" t="s">
        <v>1928</v>
      </c>
      <c r="B162" s="25" t="s">
        <v>166</v>
      </c>
      <c r="C162" s="25" t="s">
        <v>863</v>
      </c>
      <c r="D162" s="25" t="s">
        <v>942</v>
      </c>
      <c r="E162" s="25">
        <v>316</v>
      </c>
      <c r="F162" s="25">
        <v>219</v>
      </c>
      <c r="I162" s="25" t="s">
        <v>1370</v>
      </c>
      <c r="J162" s="26">
        <v>45743</v>
      </c>
      <c r="K162" s="26">
        <v>45750</v>
      </c>
      <c r="L162" s="26">
        <v>46083</v>
      </c>
      <c r="M162" s="16">
        <v>85800000</v>
      </c>
      <c r="N162" s="27"/>
      <c r="O162" s="25">
        <v>1</v>
      </c>
      <c r="P162" s="25">
        <v>13780000</v>
      </c>
      <c r="S162" s="29">
        <f t="shared" si="28"/>
        <v>99580000</v>
      </c>
      <c r="T162" s="29">
        <v>69680000</v>
      </c>
      <c r="U162" s="29"/>
      <c r="V162" s="29">
        <f t="shared" ref="V162:V163" si="37">+S162-T162-U162</f>
        <v>29900000</v>
      </c>
      <c r="W162" s="19">
        <f t="shared" ref="W162:W163" si="38">+T162/(S162+U162)</f>
        <v>0.69973890339425593</v>
      </c>
    </row>
    <row r="163" spans="1:23" s="25" customFormat="1" x14ac:dyDescent="0.2">
      <c r="A163" s="24" t="s">
        <v>1929</v>
      </c>
      <c r="B163" s="25" t="s">
        <v>168</v>
      </c>
      <c r="C163" s="25" t="s">
        <v>863</v>
      </c>
      <c r="D163" s="25" t="s">
        <v>167</v>
      </c>
      <c r="E163" s="25">
        <v>303</v>
      </c>
      <c r="F163" s="25">
        <v>220</v>
      </c>
      <c r="I163" s="25" t="s">
        <v>1371</v>
      </c>
      <c r="J163" s="26">
        <v>45744</v>
      </c>
      <c r="K163" s="26">
        <v>45749</v>
      </c>
      <c r="L163" s="26">
        <v>46082</v>
      </c>
      <c r="M163" s="16">
        <v>77000000</v>
      </c>
      <c r="N163" s="27"/>
      <c r="O163" s="25">
        <v>1</v>
      </c>
      <c r="P163" s="25">
        <v>28000000</v>
      </c>
      <c r="S163" s="29">
        <f t="shared" si="28"/>
        <v>105000000</v>
      </c>
      <c r="T163" s="29">
        <v>62766667</v>
      </c>
      <c r="U163" s="29"/>
      <c r="V163" s="29">
        <f t="shared" si="37"/>
        <v>42233333</v>
      </c>
      <c r="W163" s="19">
        <f t="shared" si="38"/>
        <v>0.59777778095238099</v>
      </c>
    </row>
    <row r="164" spans="1:23" s="25" customFormat="1" x14ac:dyDescent="0.2">
      <c r="A164" s="24" t="s">
        <v>1930</v>
      </c>
      <c r="B164" s="25" t="s">
        <v>648</v>
      </c>
      <c r="C164" s="25" t="s">
        <v>864</v>
      </c>
      <c r="D164" s="25" t="s">
        <v>169</v>
      </c>
      <c r="E164" s="25">
        <v>297</v>
      </c>
      <c r="F164" s="25">
        <v>221</v>
      </c>
      <c r="I164" s="25" t="s">
        <v>1372</v>
      </c>
      <c r="J164" s="26">
        <v>45744</v>
      </c>
      <c r="K164" s="26">
        <v>45751</v>
      </c>
      <c r="L164" s="26">
        <v>46115</v>
      </c>
      <c r="M164" s="16">
        <v>228000000</v>
      </c>
      <c r="N164" s="27"/>
      <c r="S164" s="28">
        <f t="shared" si="28"/>
        <v>228000000</v>
      </c>
      <c r="T164" s="25">
        <v>152000000</v>
      </c>
      <c r="V164" s="28">
        <f t="shared" si="33"/>
        <v>76000000</v>
      </c>
      <c r="W164" s="19">
        <f t="shared" si="34"/>
        <v>0.66666666666666663</v>
      </c>
    </row>
    <row r="165" spans="1:23" s="25" customFormat="1" x14ac:dyDescent="0.2">
      <c r="A165" s="24" t="s">
        <v>1931</v>
      </c>
      <c r="B165" s="25" t="s">
        <v>171</v>
      </c>
      <c r="C165" s="25" t="s">
        <v>863</v>
      </c>
      <c r="D165" s="25" t="s">
        <v>170</v>
      </c>
      <c r="E165" s="25">
        <v>304</v>
      </c>
      <c r="F165" s="25">
        <v>248</v>
      </c>
      <c r="I165" s="25" t="s">
        <v>1373</v>
      </c>
      <c r="J165" s="26">
        <v>45744</v>
      </c>
      <c r="K165" s="26">
        <v>45761</v>
      </c>
      <c r="L165" s="26">
        <v>46066</v>
      </c>
      <c r="M165" s="16">
        <v>120000000</v>
      </c>
      <c r="N165" s="27"/>
      <c r="O165" s="25">
        <v>1</v>
      </c>
      <c r="P165" s="25">
        <v>60000000</v>
      </c>
      <c r="S165" s="29">
        <f t="shared" si="28"/>
        <v>180000000</v>
      </c>
      <c r="T165" s="29">
        <v>102800000</v>
      </c>
      <c r="U165" s="29">
        <v>6800000</v>
      </c>
      <c r="V165" s="29">
        <f t="shared" ref="V165:V166" si="39">+S165-T165-U165</f>
        <v>70400000</v>
      </c>
      <c r="W165" s="19">
        <f t="shared" ref="W165:W166" si="40">+T165/(S165+U165)</f>
        <v>0.550321199143469</v>
      </c>
    </row>
    <row r="166" spans="1:23" s="25" customFormat="1" x14ac:dyDescent="0.2">
      <c r="A166" s="24" t="s">
        <v>1932</v>
      </c>
      <c r="B166" s="25" t="s">
        <v>172</v>
      </c>
      <c r="C166" s="25" t="s">
        <v>863</v>
      </c>
      <c r="D166" s="25" t="s">
        <v>943</v>
      </c>
      <c r="E166" s="25">
        <v>289</v>
      </c>
      <c r="F166" s="25">
        <v>234</v>
      </c>
      <c r="I166" s="25" t="s">
        <v>1374</v>
      </c>
      <c r="J166" s="26">
        <v>45748</v>
      </c>
      <c r="K166" s="26">
        <v>45756</v>
      </c>
      <c r="L166" s="26">
        <v>46027</v>
      </c>
      <c r="M166" s="16">
        <v>45000000</v>
      </c>
      <c r="N166" s="27"/>
      <c r="O166" s="25">
        <v>1</v>
      </c>
      <c r="P166" s="16">
        <v>8400000</v>
      </c>
      <c r="S166" s="29">
        <f t="shared" si="28"/>
        <v>53400000</v>
      </c>
      <c r="T166" s="29">
        <v>45000000</v>
      </c>
      <c r="U166" s="29">
        <v>7400000</v>
      </c>
      <c r="V166" s="29">
        <f t="shared" si="39"/>
        <v>1000000</v>
      </c>
      <c r="W166" s="19">
        <f t="shared" si="40"/>
        <v>0.74013157894736847</v>
      </c>
    </row>
    <row r="167" spans="1:23" s="25" customFormat="1" x14ac:dyDescent="0.2">
      <c r="A167" s="24" t="s">
        <v>1933</v>
      </c>
      <c r="B167" s="25" t="s">
        <v>173</v>
      </c>
      <c r="C167" s="25" t="s">
        <v>863</v>
      </c>
      <c r="D167" s="25" t="s">
        <v>944</v>
      </c>
      <c r="E167" s="25">
        <v>346</v>
      </c>
      <c r="F167" s="25">
        <v>223</v>
      </c>
      <c r="I167" s="25" t="s">
        <v>1375</v>
      </c>
      <c r="J167" s="26">
        <v>45747</v>
      </c>
      <c r="K167" s="26">
        <v>45749</v>
      </c>
      <c r="L167" s="26">
        <v>46054</v>
      </c>
      <c r="M167" s="16">
        <v>100000000</v>
      </c>
      <c r="N167" s="27"/>
      <c r="S167" s="28">
        <f t="shared" si="28"/>
        <v>100000000</v>
      </c>
      <c r="T167" s="25">
        <v>89666667</v>
      </c>
      <c r="V167" s="28">
        <f t="shared" si="33"/>
        <v>10333333</v>
      </c>
      <c r="W167" s="19">
        <f t="shared" si="34"/>
        <v>0.89666667</v>
      </c>
    </row>
    <row r="168" spans="1:23" s="25" customFormat="1" x14ac:dyDescent="0.2">
      <c r="A168" s="24" t="s">
        <v>1934</v>
      </c>
      <c r="B168" s="25" t="s">
        <v>649</v>
      </c>
      <c r="C168" s="25" t="s">
        <v>863</v>
      </c>
      <c r="D168" s="25" t="s">
        <v>945</v>
      </c>
      <c r="E168" s="25">
        <v>319</v>
      </c>
      <c r="F168" s="25">
        <v>225</v>
      </c>
      <c r="I168" s="25" t="s">
        <v>1376</v>
      </c>
      <c r="J168" s="26">
        <v>45748</v>
      </c>
      <c r="K168" s="26">
        <v>45751</v>
      </c>
      <c r="L168" s="26">
        <v>46025</v>
      </c>
      <c r="M168" s="16">
        <v>81000000</v>
      </c>
      <c r="N168" s="27"/>
      <c r="S168" s="28">
        <f t="shared" si="28"/>
        <v>81000000</v>
      </c>
      <c r="T168" s="25">
        <v>80100000</v>
      </c>
      <c r="V168" s="28">
        <f t="shared" si="33"/>
        <v>900000</v>
      </c>
      <c r="W168" s="19">
        <f t="shared" si="34"/>
        <v>0.98888888888888893</v>
      </c>
    </row>
    <row r="169" spans="1:23" s="25" customFormat="1" x14ac:dyDescent="0.2">
      <c r="A169" s="24" t="s">
        <v>1935</v>
      </c>
      <c r="B169" s="25" t="s">
        <v>174</v>
      </c>
      <c r="C169" s="25" t="s">
        <v>863</v>
      </c>
      <c r="D169" s="25" t="s">
        <v>946</v>
      </c>
      <c r="E169" s="25">
        <v>336</v>
      </c>
      <c r="F169" s="25">
        <v>226</v>
      </c>
      <c r="I169" s="25" t="s">
        <v>1377</v>
      </c>
      <c r="J169" s="26">
        <v>45748</v>
      </c>
      <c r="K169" s="26">
        <v>45750</v>
      </c>
      <c r="L169" s="26">
        <v>46024</v>
      </c>
      <c r="M169" s="16">
        <v>90000000</v>
      </c>
      <c r="N169" s="27"/>
      <c r="S169" s="28">
        <f t="shared" si="28"/>
        <v>90000000</v>
      </c>
      <c r="T169" s="25">
        <v>89333333</v>
      </c>
      <c r="V169" s="28">
        <f t="shared" si="33"/>
        <v>666667</v>
      </c>
      <c r="W169" s="19">
        <f t="shared" si="34"/>
        <v>0.9925925888888889</v>
      </c>
    </row>
    <row r="170" spans="1:23" s="25" customFormat="1" x14ac:dyDescent="0.2">
      <c r="A170" s="24" t="s">
        <v>1936</v>
      </c>
      <c r="B170" s="25" t="s">
        <v>650</v>
      </c>
      <c r="C170" s="25" t="s">
        <v>863</v>
      </c>
      <c r="D170" s="25" t="s">
        <v>175</v>
      </c>
      <c r="E170" s="25">
        <v>372</v>
      </c>
      <c r="F170" s="25">
        <v>231</v>
      </c>
      <c r="I170" s="25" t="s">
        <v>1378</v>
      </c>
      <c r="J170" s="26">
        <v>45750</v>
      </c>
      <c r="K170" s="26">
        <v>45754</v>
      </c>
      <c r="L170" s="26">
        <v>46059</v>
      </c>
      <c r="M170" s="16">
        <v>70000000</v>
      </c>
      <c r="N170" s="27"/>
      <c r="O170" s="25">
        <v>1</v>
      </c>
      <c r="P170" s="25">
        <v>33600000</v>
      </c>
      <c r="S170" s="29">
        <f t="shared" si="28"/>
        <v>103600000</v>
      </c>
      <c r="T170" s="29">
        <v>61600000</v>
      </c>
      <c r="U170" s="29">
        <v>7000000</v>
      </c>
      <c r="V170" s="29">
        <f t="shared" ref="V170:V173" si="41">+S170-T170-U170</f>
        <v>35000000</v>
      </c>
      <c r="W170" s="19">
        <f t="shared" ref="W170:W173" si="42">+T170/(S170+U170)</f>
        <v>0.55696202531645567</v>
      </c>
    </row>
    <row r="171" spans="1:23" s="25" customFormat="1" x14ac:dyDescent="0.2">
      <c r="A171" s="24" t="s">
        <v>1937</v>
      </c>
      <c r="B171" s="25" t="s">
        <v>651</v>
      </c>
      <c r="C171" s="25" t="s">
        <v>863</v>
      </c>
      <c r="D171" s="25" t="s">
        <v>176</v>
      </c>
      <c r="E171" s="25">
        <v>352</v>
      </c>
      <c r="F171" s="25">
        <v>246</v>
      </c>
      <c r="I171" s="25" t="s">
        <v>1379</v>
      </c>
      <c r="J171" s="26">
        <v>45749</v>
      </c>
      <c r="K171" s="26">
        <v>45758</v>
      </c>
      <c r="L171" s="26">
        <v>46063</v>
      </c>
      <c r="M171" s="16">
        <v>42000000</v>
      </c>
      <c r="N171" s="27"/>
      <c r="O171" s="25">
        <v>1</v>
      </c>
      <c r="P171" s="25">
        <v>21000000</v>
      </c>
      <c r="S171" s="29">
        <f t="shared" si="28"/>
        <v>63000000</v>
      </c>
      <c r="T171" s="29">
        <v>36400000</v>
      </c>
      <c r="U171" s="29">
        <v>2800000</v>
      </c>
      <c r="V171" s="29">
        <f t="shared" si="41"/>
        <v>23800000</v>
      </c>
      <c r="W171" s="19">
        <f t="shared" si="42"/>
        <v>0.55319148936170215</v>
      </c>
    </row>
    <row r="172" spans="1:23" s="25" customFormat="1" x14ac:dyDescent="0.2">
      <c r="A172" s="24" t="s">
        <v>1938</v>
      </c>
      <c r="B172" s="25" t="s">
        <v>178</v>
      </c>
      <c r="C172" s="25" t="s">
        <v>863</v>
      </c>
      <c r="D172" s="25" t="s">
        <v>177</v>
      </c>
      <c r="E172" s="25">
        <v>366</v>
      </c>
      <c r="F172" s="25">
        <v>232</v>
      </c>
      <c r="I172" s="25" t="s">
        <v>1380</v>
      </c>
      <c r="J172" s="26">
        <v>45749</v>
      </c>
      <c r="K172" s="26">
        <v>45754</v>
      </c>
      <c r="L172" s="26">
        <v>46059</v>
      </c>
      <c r="M172" s="16">
        <v>70000000</v>
      </c>
      <c r="N172" s="27"/>
      <c r="O172" s="25">
        <v>1</v>
      </c>
      <c r="P172" s="25">
        <v>33600000</v>
      </c>
      <c r="S172" s="29">
        <f t="shared" si="28"/>
        <v>103600000</v>
      </c>
      <c r="T172" s="29">
        <v>61600000</v>
      </c>
      <c r="U172" s="29">
        <v>5600000</v>
      </c>
      <c r="V172" s="29">
        <f t="shared" si="41"/>
        <v>36400000</v>
      </c>
      <c r="W172" s="19">
        <f t="shared" si="42"/>
        <v>0.5641025641025641</v>
      </c>
    </row>
    <row r="173" spans="1:23" s="25" customFormat="1" x14ac:dyDescent="0.2">
      <c r="A173" s="24" t="s">
        <v>1939</v>
      </c>
      <c r="B173" s="25" t="s">
        <v>180</v>
      </c>
      <c r="C173" s="25" t="s">
        <v>863</v>
      </c>
      <c r="D173" s="25" t="s">
        <v>179</v>
      </c>
      <c r="E173" s="25">
        <v>357</v>
      </c>
      <c r="F173" s="25">
        <v>236</v>
      </c>
      <c r="I173" s="25" t="s">
        <v>1381</v>
      </c>
      <c r="J173" s="26">
        <v>45749</v>
      </c>
      <c r="K173" s="26">
        <v>45758</v>
      </c>
      <c r="L173" s="26">
        <v>46063</v>
      </c>
      <c r="M173" s="16">
        <v>42000000</v>
      </c>
      <c r="N173" s="27"/>
      <c r="O173" s="25">
        <v>1</v>
      </c>
      <c r="P173" s="25">
        <v>21000000</v>
      </c>
      <c r="S173" s="29">
        <f t="shared" si="28"/>
        <v>63000000</v>
      </c>
      <c r="T173" s="29">
        <v>36400000</v>
      </c>
      <c r="U173" s="29">
        <v>2800000</v>
      </c>
      <c r="V173" s="29">
        <f t="shared" si="41"/>
        <v>23800000</v>
      </c>
      <c r="W173" s="19">
        <f t="shared" si="42"/>
        <v>0.55319148936170215</v>
      </c>
    </row>
    <row r="174" spans="1:23" s="25" customFormat="1" x14ac:dyDescent="0.2">
      <c r="A174" s="24" t="s">
        <v>1940</v>
      </c>
      <c r="B174" s="25" t="s">
        <v>652</v>
      </c>
      <c r="C174" s="25" t="s">
        <v>863</v>
      </c>
      <c r="D174" s="25" t="s">
        <v>947</v>
      </c>
      <c r="E174" s="25">
        <v>345</v>
      </c>
      <c r="F174" s="25">
        <v>229</v>
      </c>
      <c r="I174" s="25" t="s">
        <v>1382</v>
      </c>
      <c r="J174" s="26">
        <v>45750</v>
      </c>
      <c r="K174" s="26">
        <v>45751</v>
      </c>
      <c r="L174" s="26">
        <v>45781</v>
      </c>
      <c r="M174" s="16">
        <v>9000000</v>
      </c>
      <c r="N174" s="27"/>
      <c r="S174" s="28">
        <f t="shared" si="28"/>
        <v>9000000</v>
      </c>
      <c r="T174" s="25">
        <v>8280000</v>
      </c>
      <c r="V174" s="28">
        <f t="shared" si="33"/>
        <v>720000</v>
      </c>
      <c r="W174" s="19">
        <f t="shared" si="34"/>
        <v>0.92</v>
      </c>
    </row>
    <row r="175" spans="1:23" s="25" customFormat="1" x14ac:dyDescent="0.2">
      <c r="A175" s="24" t="s">
        <v>1941</v>
      </c>
      <c r="B175" s="25" t="s">
        <v>182</v>
      </c>
      <c r="C175" s="25" t="s">
        <v>863</v>
      </c>
      <c r="D175" s="25" t="s">
        <v>181</v>
      </c>
      <c r="E175" s="25">
        <v>340</v>
      </c>
      <c r="F175" s="25">
        <v>241</v>
      </c>
      <c r="I175" s="25" t="s">
        <v>1383</v>
      </c>
      <c r="J175" s="26">
        <v>45750</v>
      </c>
      <c r="K175" s="26">
        <v>45756</v>
      </c>
      <c r="L175" s="26">
        <v>46061</v>
      </c>
      <c r="M175" s="16">
        <v>90000000</v>
      </c>
      <c r="N175" s="27"/>
      <c r="S175" s="28">
        <f t="shared" si="28"/>
        <v>90000000</v>
      </c>
      <c r="T175" s="25">
        <v>78600000</v>
      </c>
      <c r="V175" s="28">
        <f t="shared" si="33"/>
        <v>11400000</v>
      </c>
      <c r="W175" s="19">
        <f t="shared" si="34"/>
        <v>0.87333333333333329</v>
      </c>
    </row>
    <row r="176" spans="1:23" s="25" customFormat="1" x14ac:dyDescent="0.2">
      <c r="A176" s="24" t="s">
        <v>1942</v>
      </c>
      <c r="B176" s="25" t="s">
        <v>653</v>
      </c>
      <c r="C176" s="25" t="s">
        <v>863</v>
      </c>
      <c r="D176" s="25" t="s">
        <v>948</v>
      </c>
      <c r="E176" s="25">
        <v>228</v>
      </c>
      <c r="F176" s="25">
        <v>237</v>
      </c>
      <c r="I176" s="25" t="s">
        <v>1384</v>
      </c>
      <c r="J176" s="26">
        <v>45750</v>
      </c>
      <c r="K176" s="26">
        <v>45756</v>
      </c>
      <c r="L176" s="26">
        <v>46061</v>
      </c>
      <c r="M176" s="16">
        <v>90000000</v>
      </c>
      <c r="N176" s="27"/>
      <c r="O176" s="25">
        <v>1</v>
      </c>
      <c r="P176" s="25">
        <v>36000000</v>
      </c>
      <c r="S176" s="29">
        <f t="shared" si="28"/>
        <v>126000000</v>
      </c>
      <c r="T176" s="29">
        <v>78600000</v>
      </c>
      <c r="U176" s="29">
        <v>6600000</v>
      </c>
      <c r="V176" s="29">
        <f t="shared" ref="V176:V180" si="43">+S176-T176-U176</f>
        <v>40800000</v>
      </c>
      <c r="W176" s="19">
        <f t="shared" ref="W176:W180" si="44">+T176/(S176+U176)</f>
        <v>0.59276018099547512</v>
      </c>
    </row>
    <row r="177" spans="1:23" s="25" customFormat="1" x14ac:dyDescent="0.2">
      <c r="A177" s="24" t="s">
        <v>1943</v>
      </c>
      <c r="B177" s="25" t="s">
        <v>654</v>
      </c>
      <c r="C177" s="25" t="s">
        <v>863</v>
      </c>
      <c r="D177" s="25" t="s">
        <v>949</v>
      </c>
      <c r="E177" s="25">
        <v>315</v>
      </c>
      <c r="F177" s="25">
        <v>242</v>
      </c>
      <c r="I177" s="25" t="s">
        <v>1385</v>
      </c>
      <c r="J177" s="26">
        <v>45750</v>
      </c>
      <c r="K177" s="26">
        <v>45772</v>
      </c>
      <c r="L177" s="26">
        <v>46136</v>
      </c>
      <c r="M177" s="16">
        <v>6934400</v>
      </c>
      <c r="N177" s="27"/>
      <c r="O177" s="25">
        <v>1</v>
      </c>
      <c r="P177" s="25">
        <v>949500</v>
      </c>
      <c r="S177" s="29">
        <f t="shared" si="28"/>
        <v>7883900</v>
      </c>
      <c r="T177" s="29">
        <v>6934400</v>
      </c>
      <c r="U177" s="29">
        <v>885000</v>
      </c>
      <c r="V177" s="29">
        <f t="shared" si="43"/>
        <v>64500</v>
      </c>
      <c r="W177" s="19">
        <f t="shared" si="44"/>
        <v>0.79079474050336984</v>
      </c>
    </row>
    <row r="178" spans="1:23" s="25" customFormat="1" x14ac:dyDescent="0.2">
      <c r="A178" s="24" t="s">
        <v>1944</v>
      </c>
      <c r="B178" s="25" t="s">
        <v>184</v>
      </c>
      <c r="C178" s="25" t="s">
        <v>863</v>
      </c>
      <c r="D178" s="25" t="s">
        <v>183</v>
      </c>
      <c r="E178" s="25">
        <v>374</v>
      </c>
      <c r="F178" s="25">
        <v>235</v>
      </c>
      <c r="I178" s="25" t="s">
        <v>1386</v>
      </c>
      <c r="J178" s="26">
        <v>45750</v>
      </c>
      <c r="K178" s="26">
        <v>45755</v>
      </c>
      <c r="L178" s="26">
        <v>46060</v>
      </c>
      <c r="M178" s="16">
        <v>80000000</v>
      </c>
      <c r="N178" s="27"/>
      <c r="O178" s="25">
        <v>1</v>
      </c>
      <c r="P178" s="25">
        <v>38133333</v>
      </c>
      <c r="S178" s="29">
        <f t="shared" si="28"/>
        <v>118133333</v>
      </c>
      <c r="T178" s="29">
        <v>70133333</v>
      </c>
      <c r="U178" s="29">
        <v>6133333</v>
      </c>
      <c r="V178" s="29">
        <f t="shared" si="43"/>
        <v>41866667</v>
      </c>
      <c r="W178" s="19">
        <f t="shared" si="44"/>
        <v>0.56437768274880729</v>
      </c>
    </row>
    <row r="179" spans="1:23" s="25" customFormat="1" x14ac:dyDescent="0.2">
      <c r="A179" s="24" t="s">
        <v>1945</v>
      </c>
      <c r="B179" s="25" t="s">
        <v>655</v>
      </c>
      <c r="C179" s="25" t="s">
        <v>863</v>
      </c>
      <c r="D179" s="25" t="s">
        <v>950</v>
      </c>
      <c r="E179" s="25">
        <v>353</v>
      </c>
      <c r="F179" s="25">
        <v>238</v>
      </c>
      <c r="I179" s="25" t="s">
        <v>1387</v>
      </c>
      <c r="J179" s="26">
        <v>45751</v>
      </c>
      <c r="K179" s="26">
        <v>45757</v>
      </c>
      <c r="L179" s="26">
        <v>46062</v>
      </c>
      <c r="M179" s="16">
        <v>42000000</v>
      </c>
      <c r="N179" s="27"/>
      <c r="O179" s="25">
        <v>1</v>
      </c>
      <c r="P179" s="25">
        <v>21000000</v>
      </c>
      <c r="S179" s="29">
        <f t="shared" si="28"/>
        <v>63000000</v>
      </c>
      <c r="T179" s="29">
        <v>36540000</v>
      </c>
      <c r="U179" s="29">
        <v>2940000</v>
      </c>
      <c r="V179" s="29">
        <f t="shared" si="43"/>
        <v>23520000</v>
      </c>
      <c r="W179" s="19">
        <f t="shared" si="44"/>
        <v>0.55414012738853502</v>
      </c>
    </row>
    <row r="180" spans="1:23" s="25" customFormat="1" x14ac:dyDescent="0.2">
      <c r="A180" s="24" t="s">
        <v>1946</v>
      </c>
      <c r="B180" s="25" t="s">
        <v>186</v>
      </c>
      <c r="C180" s="25" t="s">
        <v>863</v>
      </c>
      <c r="D180" s="25" t="s">
        <v>185</v>
      </c>
      <c r="E180" s="25">
        <v>138</v>
      </c>
      <c r="F180" s="25">
        <v>273</v>
      </c>
      <c r="I180" s="25" t="s">
        <v>1388</v>
      </c>
      <c r="J180" s="26">
        <v>45751</v>
      </c>
      <c r="K180" s="26">
        <v>45770</v>
      </c>
      <c r="L180" s="26">
        <v>46075</v>
      </c>
      <c r="M180" s="16">
        <v>45000000</v>
      </c>
      <c r="N180" s="27"/>
      <c r="O180" s="25">
        <v>1</v>
      </c>
      <c r="P180" s="25">
        <v>18000000</v>
      </c>
      <c r="S180" s="29">
        <f t="shared" si="28"/>
        <v>63000000</v>
      </c>
      <c r="T180" s="29">
        <v>37200000</v>
      </c>
      <c r="U180" s="29">
        <v>4500000</v>
      </c>
      <c r="V180" s="29">
        <f t="shared" si="43"/>
        <v>21300000</v>
      </c>
      <c r="W180" s="19">
        <f t="shared" si="44"/>
        <v>0.55111111111111111</v>
      </c>
    </row>
    <row r="181" spans="1:23" s="25" customFormat="1" x14ac:dyDescent="0.2">
      <c r="A181" s="24" t="s">
        <v>1947</v>
      </c>
      <c r="B181" s="25" t="s">
        <v>656</v>
      </c>
      <c r="C181" s="25" t="s">
        <v>863</v>
      </c>
      <c r="D181" s="25" t="s">
        <v>951</v>
      </c>
      <c r="E181" s="25">
        <v>368</v>
      </c>
      <c r="F181" s="25">
        <v>239</v>
      </c>
      <c r="I181" s="25" t="s">
        <v>1389</v>
      </c>
      <c r="J181" s="26">
        <v>45751</v>
      </c>
      <c r="K181" s="26">
        <v>45756</v>
      </c>
      <c r="L181" s="26">
        <v>45938</v>
      </c>
      <c r="M181" s="16">
        <v>96000000</v>
      </c>
      <c r="N181" s="27"/>
      <c r="S181" s="28">
        <f t="shared" si="28"/>
        <v>96000000</v>
      </c>
      <c r="T181" s="25">
        <v>96000000</v>
      </c>
      <c r="V181" s="28">
        <f t="shared" si="33"/>
        <v>0</v>
      </c>
      <c r="W181" s="19">
        <f t="shared" si="34"/>
        <v>1</v>
      </c>
    </row>
    <row r="182" spans="1:23" s="25" customFormat="1" x14ac:dyDescent="0.2">
      <c r="A182" s="24" t="s">
        <v>1948</v>
      </c>
      <c r="B182" s="25" t="s">
        <v>657</v>
      </c>
      <c r="C182" s="25" t="s">
        <v>863</v>
      </c>
      <c r="D182" s="25" t="s">
        <v>187</v>
      </c>
      <c r="E182" s="25">
        <v>362</v>
      </c>
      <c r="F182" s="25">
        <v>269</v>
      </c>
      <c r="I182" s="25" t="s">
        <v>1390</v>
      </c>
      <c r="J182" s="26">
        <v>45754</v>
      </c>
      <c r="K182" s="26">
        <v>45768</v>
      </c>
      <c r="L182" s="26">
        <v>46073</v>
      </c>
      <c r="M182" s="16">
        <v>48000000</v>
      </c>
      <c r="N182" s="27"/>
      <c r="O182" s="25">
        <v>1</v>
      </c>
      <c r="P182" s="25">
        <v>20800000</v>
      </c>
      <c r="S182" s="29">
        <f t="shared" si="28"/>
        <v>68800000</v>
      </c>
      <c r="T182" s="29">
        <v>35200000</v>
      </c>
      <c r="U182" s="29">
        <v>0</v>
      </c>
      <c r="V182" s="29">
        <f t="shared" ref="V182:V184" si="45">+S182-T182-U182</f>
        <v>33600000</v>
      </c>
      <c r="W182" s="19">
        <f t="shared" ref="W182:W184" si="46">+T182/(S182+U182)</f>
        <v>0.51162790697674421</v>
      </c>
    </row>
    <row r="183" spans="1:23" s="25" customFormat="1" x14ac:dyDescent="0.2">
      <c r="A183" s="24" t="s">
        <v>1949</v>
      </c>
      <c r="B183" s="25" t="s">
        <v>189</v>
      </c>
      <c r="C183" s="25" t="s">
        <v>863</v>
      </c>
      <c r="D183" s="25" t="s">
        <v>188</v>
      </c>
      <c r="E183" s="25">
        <v>373</v>
      </c>
      <c r="F183" s="25">
        <v>249</v>
      </c>
      <c r="I183" s="25" t="s">
        <v>1391</v>
      </c>
      <c r="J183" s="26">
        <v>45754</v>
      </c>
      <c r="K183" s="26">
        <v>45758</v>
      </c>
      <c r="L183" s="26">
        <v>46063</v>
      </c>
      <c r="M183" s="16">
        <v>80000000</v>
      </c>
      <c r="N183" s="27"/>
      <c r="O183" s="25">
        <v>1</v>
      </c>
      <c r="P183" s="25">
        <v>37333333</v>
      </c>
      <c r="S183" s="29">
        <f t="shared" si="28"/>
        <v>117333333</v>
      </c>
      <c r="T183" s="29">
        <v>61600000</v>
      </c>
      <c r="U183" s="29">
        <v>5333334</v>
      </c>
      <c r="V183" s="29">
        <f t="shared" si="45"/>
        <v>50399999</v>
      </c>
      <c r="W183" s="19">
        <f t="shared" si="46"/>
        <v>0.50217391167887526</v>
      </c>
    </row>
    <row r="184" spans="1:23" s="25" customFormat="1" x14ac:dyDescent="0.2">
      <c r="A184" s="24" t="s">
        <v>1950</v>
      </c>
      <c r="B184" s="25" t="s">
        <v>191</v>
      </c>
      <c r="C184" s="25" t="s">
        <v>863</v>
      </c>
      <c r="D184" s="25" t="s">
        <v>190</v>
      </c>
      <c r="E184" s="25">
        <v>363</v>
      </c>
      <c r="F184" s="25">
        <v>251</v>
      </c>
      <c r="I184" s="25" t="s">
        <v>1392</v>
      </c>
      <c r="J184" s="26">
        <v>45754</v>
      </c>
      <c r="K184" s="26">
        <v>45758</v>
      </c>
      <c r="L184" s="26">
        <v>46091</v>
      </c>
      <c r="M184" s="16">
        <v>68200000</v>
      </c>
      <c r="N184" s="27"/>
      <c r="O184" s="25">
        <v>1</v>
      </c>
      <c r="P184" s="25">
        <v>13846667</v>
      </c>
      <c r="S184" s="29">
        <f t="shared" si="28"/>
        <v>82046667</v>
      </c>
      <c r="T184" s="29">
        <v>53733333</v>
      </c>
      <c r="U184" s="29">
        <v>0</v>
      </c>
      <c r="V184" s="29">
        <f t="shared" si="45"/>
        <v>28313334</v>
      </c>
      <c r="W184" s="19">
        <f t="shared" si="46"/>
        <v>0.6549118320674745</v>
      </c>
    </row>
    <row r="185" spans="1:23" s="25" customFormat="1" x14ac:dyDescent="0.2">
      <c r="A185" s="24" t="s">
        <v>1951</v>
      </c>
      <c r="B185" s="25" t="s">
        <v>658</v>
      </c>
      <c r="C185" s="25" t="s">
        <v>863</v>
      </c>
      <c r="D185" s="25" t="s">
        <v>952</v>
      </c>
      <c r="E185" s="25">
        <v>367</v>
      </c>
      <c r="F185" s="25">
        <v>270</v>
      </c>
      <c r="I185" s="25" t="s">
        <v>1393</v>
      </c>
      <c r="J185" s="26">
        <v>45754</v>
      </c>
      <c r="K185" s="26">
        <v>45768</v>
      </c>
      <c r="L185" s="26">
        <v>45950</v>
      </c>
      <c r="M185" s="16">
        <v>108000000</v>
      </c>
      <c r="N185" s="27"/>
      <c r="S185" s="28">
        <f t="shared" si="28"/>
        <v>108000000</v>
      </c>
      <c r="T185" s="25">
        <v>108000000</v>
      </c>
      <c r="V185" s="28">
        <f t="shared" si="33"/>
        <v>0</v>
      </c>
      <c r="W185" s="19">
        <f t="shared" si="34"/>
        <v>1</v>
      </c>
    </row>
    <row r="186" spans="1:23" s="25" customFormat="1" x14ac:dyDescent="0.2">
      <c r="A186" s="24" t="s">
        <v>1952</v>
      </c>
      <c r="B186" s="25" t="s">
        <v>659</v>
      </c>
      <c r="C186" s="25" t="s">
        <v>863</v>
      </c>
      <c r="D186" s="25" t="s">
        <v>953</v>
      </c>
      <c r="E186" s="25">
        <v>390</v>
      </c>
      <c r="F186" s="25">
        <v>245</v>
      </c>
      <c r="I186" s="25" t="s">
        <v>1394</v>
      </c>
      <c r="J186" s="26">
        <v>45754</v>
      </c>
      <c r="K186" s="26">
        <v>45758</v>
      </c>
      <c r="L186" s="26">
        <v>45940</v>
      </c>
      <c r="M186" s="16">
        <v>96000000</v>
      </c>
      <c r="N186" s="27"/>
      <c r="S186" s="28">
        <f t="shared" si="28"/>
        <v>96000000</v>
      </c>
      <c r="T186" s="25">
        <v>96000000</v>
      </c>
      <c r="V186" s="28">
        <f t="shared" si="33"/>
        <v>0</v>
      </c>
      <c r="W186" s="19">
        <f t="shared" si="34"/>
        <v>1</v>
      </c>
    </row>
    <row r="187" spans="1:23" s="25" customFormat="1" x14ac:dyDescent="0.2">
      <c r="A187" s="24" t="s">
        <v>1953</v>
      </c>
      <c r="B187" s="25" t="s">
        <v>193</v>
      </c>
      <c r="C187" s="25" t="s">
        <v>863</v>
      </c>
      <c r="D187" s="25" t="s">
        <v>192</v>
      </c>
      <c r="E187" s="25">
        <v>371</v>
      </c>
      <c r="F187" s="25">
        <v>253</v>
      </c>
      <c r="I187" s="25" t="s">
        <v>1395</v>
      </c>
      <c r="J187" s="26">
        <v>45755</v>
      </c>
      <c r="K187" s="26">
        <v>45761</v>
      </c>
      <c r="L187" s="26">
        <v>46066</v>
      </c>
      <c r="M187" s="16">
        <v>84000000</v>
      </c>
      <c r="N187" s="27"/>
      <c r="S187" s="28">
        <f t="shared" si="28"/>
        <v>84000000</v>
      </c>
      <c r="T187" s="25">
        <v>71960000</v>
      </c>
      <c r="V187" s="28">
        <f t="shared" si="33"/>
        <v>12040000</v>
      </c>
      <c r="W187" s="19">
        <f t="shared" si="34"/>
        <v>0.85666666666666669</v>
      </c>
    </row>
    <row r="188" spans="1:23" s="25" customFormat="1" x14ac:dyDescent="0.2">
      <c r="A188" s="24" t="s">
        <v>1954</v>
      </c>
      <c r="B188" s="25" t="s">
        <v>660</v>
      </c>
      <c r="C188" s="25" t="s">
        <v>864</v>
      </c>
      <c r="D188" s="25" t="s">
        <v>194</v>
      </c>
      <c r="E188" s="25">
        <v>298</v>
      </c>
      <c r="F188" s="25">
        <v>260</v>
      </c>
      <c r="I188" s="25" t="s">
        <v>1396</v>
      </c>
      <c r="J188" s="26">
        <v>45756</v>
      </c>
      <c r="K188" s="26">
        <v>45763</v>
      </c>
      <c r="L188" s="26">
        <v>46127</v>
      </c>
      <c r="M188" s="16">
        <v>156000000</v>
      </c>
      <c r="N188" s="27"/>
      <c r="S188" s="28">
        <f t="shared" si="28"/>
        <v>156000000</v>
      </c>
      <c r="T188" s="25">
        <v>104000000</v>
      </c>
      <c r="V188" s="28">
        <f t="shared" si="33"/>
        <v>52000000</v>
      </c>
      <c r="W188" s="19">
        <f t="shared" si="34"/>
        <v>0.66666666666666663</v>
      </c>
    </row>
    <row r="189" spans="1:23" s="25" customFormat="1" x14ac:dyDescent="0.2">
      <c r="A189" s="24" t="s">
        <v>1955</v>
      </c>
      <c r="B189" s="25" t="s">
        <v>196</v>
      </c>
      <c r="C189" s="25" t="s">
        <v>863</v>
      </c>
      <c r="D189" s="25" t="s">
        <v>195</v>
      </c>
      <c r="E189" s="25">
        <v>402</v>
      </c>
      <c r="F189" s="25">
        <v>256</v>
      </c>
      <c r="I189" s="25" t="s">
        <v>1397</v>
      </c>
      <c r="J189" s="26">
        <v>45757</v>
      </c>
      <c r="K189" s="26">
        <v>45762</v>
      </c>
      <c r="L189" s="26">
        <v>46005</v>
      </c>
      <c r="M189" s="16">
        <v>49600000</v>
      </c>
      <c r="N189" s="27"/>
      <c r="S189" s="28">
        <f t="shared" si="28"/>
        <v>49600000</v>
      </c>
      <c r="T189" s="25">
        <v>46706667</v>
      </c>
      <c r="V189" s="28">
        <f t="shared" si="33"/>
        <v>2893333</v>
      </c>
      <c r="W189" s="19">
        <f t="shared" si="34"/>
        <v>0.94166667338709675</v>
      </c>
    </row>
    <row r="190" spans="1:23" s="25" customFormat="1" x14ac:dyDescent="0.2">
      <c r="A190" s="24" t="s">
        <v>1956</v>
      </c>
      <c r="B190" s="25" t="s">
        <v>198</v>
      </c>
      <c r="C190" s="25" t="s">
        <v>863</v>
      </c>
      <c r="D190" s="25" t="s">
        <v>197</v>
      </c>
      <c r="E190" s="25">
        <v>375</v>
      </c>
      <c r="F190" s="25">
        <v>255</v>
      </c>
      <c r="I190" s="25" t="s">
        <v>1398</v>
      </c>
      <c r="J190" s="26">
        <v>45757</v>
      </c>
      <c r="K190" s="26">
        <v>45768</v>
      </c>
      <c r="L190" s="26">
        <v>46011</v>
      </c>
      <c r="M190" s="16">
        <v>80000000</v>
      </c>
      <c r="N190" s="27"/>
      <c r="S190" s="28">
        <f t="shared" si="28"/>
        <v>80000000</v>
      </c>
      <c r="T190" s="25">
        <v>73333333</v>
      </c>
      <c r="V190" s="28">
        <f t="shared" si="33"/>
        <v>6666667</v>
      </c>
      <c r="W190" s="19">
        <f t="shared" si="34"/>
        <v>0.91666666249999995</v>
      </c>
    </row>
    <row r="191" spans="1:23" s="25" customFormat="1" x14ac:dyDescent="0.2">
      <c r="A191" s="24" t="s">
        <v>1957</v>
      </c>
      <c r="B191" s="25" t="s">
        <v>199</v>
      </c>
      <c r="C191" s="25" t="s">
        <v>863</v>
      </c>
      <c r="D191" s="25" t="s">
        <v>954</v>
      </c>
      <c r="E191" s="25">
        <v>384</v>
      </c>
      <c r="F191" s="25">
        <v>259</v>
      </c>
      <c r="I191" s="25" t="s">
        <v>1399</v>
      </c>
      <c r="J191" s="26">
        <v>45758</v>
      </c>
      <c r="K191" s="26">
        <v>45762</v>
      </c>
      <c r="L191" s="26">
        <v>46067</v>
      </c>
      <c r="M191" s="16">
        <v>62000000</v>
      </c>
      <c r="N191" s="27"/>
      <c r="O191" s="25">
        <v>1</v>
      </c>
      <c r="P191" s="25">
        <v>31000000</v>
      </c>
      <c r="S191" s="29">
        <f t="shared" si="28"/>
        <v>93000000</v>
      </c>
      <c r="T191" s="29">
        <v>52906667</v>
      </c>
      <c r="U191" s="29">
        <v>3306667</v>
      </c>
      <c r="V191" s="29">
        <f t="shared" ref="V191:V192" si="47">+S191-T191-U191</f>
        <v>36786666</v>
      </c>
      <c r="W191" s="19">
        <f t="shared" ref="W191:W192" si="48">+T191/(S191+U191)</f>
        <v>0.54935622473571843</v>
      </c>
    </row>
    <row r="192" spans="1:23" s="25" customFormat="1" x14ac:dyDescent="0.2">
      <c r="A192" s="24" t="s">
        <v>1958</v>
      </c>
      <c r="B192" s="25" t="s">
        <v>661</v>
      </c>
      <c r="C192" s="25" t="s">
        <v>863</v>
      </c>
      <c r="D192" s="25" t="s">
        <v>955</v>
      </c>
      <c r="E192" s="25">
        <v>332</v>
      </c>
      <c r="F192" s="25">
        <v>261</v>
      </c>
      <c r="I192" s="25" t="s">
        <v>1400</v>
      </c>
      <c r="J192" s="26">
        <v>45758</v>
      </c>
      <c r="K192" s="26">
        <v>45763</v>
      </c>
      <c r="L192" s="26">
        <v>46068</v>
      </c>
      <c r="M192" s="16">
        <v>100000000</v>
      </c>
      <c r="N192" s="27"/>
      <c r="O192" s="25">
        <v>1</v>
      </c>
      <c r="P192" s="25">
        <v>45000000</v>
      </c>
      <c r="S192" s="29">
        <f t="shared" si="28"/>
        <v>145000000</v>
      </c>
      <c r="T192" s="29">
        <v>65000000</v>
      </c>
      <c r="U192" s="29">
        <v>5000000</v>
      </c>
      <c r="V192" s="29">
        <f t="shared" si="47"/>
        <v>75000000</v>
      </c>
      <c r="W192" s="19">
        <f t="shared" si="48"/>
        <v>0.43333333333333335</v>
      </c>
    </row>
    <row r="193" spans="1:23" s="25" customFormat="1" x14ac:dyDescent="0.2">
      <c r="A193" s="24" t="s">
        <v>1959</v>
      </c>
      <c r="B193" s="25" t="s">
        <v>662</v>
      </c>
      <c r="C193" s="25" t="s">
        <v>863</v>
      </c>
      <c r="D193" s="25" t="s">
        <v>200</v>
      </c>
      <c r="E193" s="25">
        <v>401</v>
      </c>
      <c r="F193" s="25">
        <v>274</v>
      </c>
      <c r="I193" s="25" t="s">
        <v>1401</v>
      </c>
      <c r="J193" s="26">
        <v>45761</v>
      </c>
      <c r="K193" s="26">
        <v>45770</v>
      </c>
      <c r="L193" s="26">
        <v>46013</v>
      </c>
      <c r="M193" s="16">
        <v>48000000</v>
      </c>
      <c r="N193" s="27"/>
      <c r="S193" s="28">
        <f t="shared" si="28"/>
        <v>48000000</v>
      </c>
      <c r="T193" s="25">
        <v>43600000</v>
      </c>
      <c r="V193" s="28">
        <f t="shared" si="33"/>
        <v>4400000</v>
      </c>
      <c r="W193" s="19">
        <f t="shared" si="34"/>
        <v>0.90833333333333333</v>
      </c>
    </row>
    <row r="194" spans="1:23" s="25" customFormat="1" x14ac:dyDescent="0.2">
      <c r="A194" s="24" t="s">
        <v>1960</v>
      </c>
      <c r="B194" s="25" t="s">
        <v>663</v>
      </c>
      <c r="C194" s="25" t="s">
        <v>866</v>
      </c>
      <c r="D194" s="25" t="s">
        <v>956</v>
      </c>
      <c r="E194" s="25">
        <v>418</v>
      </c>
      <c r="F194" s="25">
        <v>286</v>
      </c>
      <c r="I194" s="25" t="s">
        <v>1402</v>
      </c>
      <c r="J194" s="26">
        <v>45770</v>
      </c>
      <c r="K194" s="26">
        <v>45776</v>
      </c>
      <c r="L194" s="26">
        <v>45958</v>
      </c>
      <c r="M194" s="16">
        <v>179606432</v>
      </c>
      <c r="N194" s="27"/>
      <c r="O194" s="25">
        <v>1</v>
      </c>
      <c r="P194" s="25">
        <v>90000000</v>
      </c>
      <c r="S194" s="29">
        <f t="shared" ref="S194:S257" si="49">+M194+P194+R194+N194</f>
        <v>269606432</v>
      </c>
      <c r="T194" s="29">
        <v>71842573</v>
      </c>
      <c r="U194" s="29">
        <v>0</v>
      </c>
      <c r="V194" s="29">
        <f t="shared" ref="V194:V198" si="50">+S194-T194-U194</f>
        <v>197763859</v>
      </c>
      <c r="W194" s="19">
        <f t="shared" ref="W194:W198" si="51">+T194/(S194+U194)</f>
        <v>0.26647202912429035</v>
      </c>
    </row>
    <row r="195" spans="1:23" s="25" customFormat="1" x14ac:dyDescent="0.2">
      <c r="A195" s="24" t="s">
        <v>1961</v>
      </c>
      <c r="B195" s="25" t="s">
        <v>664</v>
      </c>
      <c r="C195" s="25" t="s">
        <v>863</v>
      </c>
      <c r="D195" s="25" t="s">
        <v>201</v>
      </c>
      <c r="E195" s="25">
        <v>351</v>
      </c>
      <c r="F195" s="25">
        <v>278</v>
      </c>
      <c r="I195" s="25" t="s">
        <v>1403</v>
      </c>
      <c r="J195" s="26">
        <v>45761</v>
      </c>
      <c r="K195" s="26">
        <v>45771</v>
      </c>
      <c r="L195" s="26">
        <v>46076</v>
      </c>
      <c r="M195" s="16">
        <v>63000000</v>
      </c>
      <c r="N195" s="27"/>
      <c r="O195" s="25">
        <v>1</v>
      </c>
      <c r="P195" s="25">
        <v>31500000</v>
      </c>
      <c r="S195" s="29">
        <f t="shared" si="49"/>
        <v>94500000</v>
      </c>
      <c r="T195" s="29">
        <v>51870000</v>
      </c>
      <c r="U195" s="29">
        <v>1470000</v>
      </c>
      <c r="V195" s="29">
        <f t="shared" si="50"/>
        <v>41160000</v>
      </c>
      <c r="W195" s="19">
        <f t="shared" si="51"/>
        <v>0.54048140043763682</v>
      </c>
    </row>
    <row r="196" spans="1:23" s="25" customFormat="1" x14ac:dyDescent="0.2">
      <c r="A196" s="24" t="s">
        <v>1962</v>
      </c>
      <c r="B196" s="25" t="s">
        <v>203</v>
      </c>
      <c r="C196" s="25" t="s">
        <v>863</v>
      </c>
      <c r="D196" s="25" t="s">
        <v>202</v>
      </c>
      <c r="E196" s="25">
        <v>364</v>
      </c>
      <c r="F196" s="25">
        <v>264</v>
      </c>
      <c r="I196" s="25" t="s">
        <v>1404</v>
      </c>
      <c r="J196" s="26">
        <v>45761</v>
      </c>
      <c r="K196" s="26">
        <v>45769</v>
      </c>
      <c r="L196" s="26">
        <v>46102</v>
      </c>
      <c r="M196" s="16">
        <v>77000000</v>
      </c>
      <c r="N196" s="27"/>
      <c r="O196" s="25">
        <v>1</v>
      </c>
      <c r="P196" s="25">
        <v>23100000</v>
      </c>
      <c r="S196" s="29">
        <f t="shared" si="49"/>
        <v>100100000</v>
      </c>
      <c r="T196" s="29">
        <v>58100000</v>
      </c>
      <c r="U196" s="29">
        <v>0</v>
      </c>
      <c r="V196" s="29">
        <f t="shared" si="50"/>
        <v>42000000</v>
      </c>
      <c r="W196" s="19">
        <f t="shared" si="51"/>
        <v>0.58041958041958042</v>
      </c>
    </row>
    <row r="197" spans="1:23" s="25" customFormat="1" x14ac:dyDescent="0.2">
      <c r="A197" s="24" t="s">
        <v>1963</v>
      </c>
      <c r="B197" s="25" t="s">
        <v>665</v>
      </c>
      <c r="C197" s="25" t="s">
        <v>863</v>
      </c>
      <c r="D197" s="25" t="s">
        <v>204</v>
      </c>
      <c r="E197" s="25">
        <v>423</v>
      </c>
      <c r="F197" s="25">
        <v>266</v>
      </c>
      <c r="I197" s="25" t="s">
        <v>1405</v>
      </c>
      <c r="J197" s="26">
        <v>45762</v>
      </c>
      <c r="K197" s="26">
        <v>45769</v>
      </c>
      <c r="L197" s="26">
        <v>46102</v>
      </c>
      <c r="M197" s="16">
        <v>132000000</v>
      </c>
      <c r="N197" s="27"/>
      <c r="O197" s="25">
        <v>1</v>
      </c>
      <c r="P197" s="25">
        <v>42000000</v>
      </c>
      <c r="S197" s="29">
        <f t="shared" si="49"/>
        <v>174000000</v>
      </c>
      <c r="T197" s="29">
        <v>27600000</v>
      </c>
      <c r="U197" s="29">
        <v>0</v>
      </c>
      <c r="V197" s="29">
        <f t="shared" si="50"/>
        <v>146400000</v>
      </c>
      <c r="W197" s="19">
        <f t="shared" si="51"/>
        <v>0.15862068965517243</v>
      </c>
    </row>
    <row r="198" spans="1:23" s="25" customFormat="1" x14ac:dyDescent="0.2">
      <c r="A198" s="24" t="s">
        <v>1964</v>
      </c>
      <c r="B198" s="25" t="s">
        <v>666</v>
      </c>
      <c r="C198" s="25" t="s">
        <v>863</v>
      </c>
      <c r="D198" s="25" t="s">
        <v>205</v>
      </c>
      <c r="E198" s="25">
        <v>405</v>
      </c>
      <c r="F198" s="25">
        <v>272</v>
      </c>
      <c r="I198" s="25" t="s">
        <v>1406</v>
      </c>
      <c r="J198" s="26">
        <v>45762</v>
      </c>
      <c r="K198" s="26">
        <v>45769</v>
      </c>
      <c r="L198" s="26">
        <v>46074</v>
      </c>
      <c r="M198" s="16">
        <v>63000000</v>
      </c>
      <c r="N198" s="27"/>
      <c r="O198" s="25">
        <v>1</v>
      </c>
      <c r="P198" s="25">
        <v>31500000</v>
      </c>
      <c r="S198" s="29">
        <f t="shared" si="49"/>
        <v>94500000</v>
      </c>
      <c r="T198" s="29">
        <v>52290000</v>
      </c>
      <c r="U198" s="29">
        <v>1890000</v>
      </c>
      <c r="V198" s="29">
        <f t="shared" si="50"/>
        <v>40320000</v>
      </c>
      <c r="W198" s="19">
        <f t="shared" si="51"/>
        <v>0.54248366013071891</v>
      </c>
    </row>
    <row r="199" spans="1:23" s="25" customFormat="1" x14ac:dyDescent="0.2">
      <c r="A199" s="24" t="s">
        <v>1965</v>
      </c>
      <c r="B199" s="25" t="s">
        <v>667</v>
      </c>
      <c r="C199" s="25" t="s">
        <v>863</v>
      </c>
      <c r="D199" s="25" t="s">
        <v>957</v>
      </c>
      <c r="E199" s="25">
        <v>499</v>
      </c>
      <c r="F199" s="25">
        <v>265</v>
      </c>
      <c r="I199" s="25" t="s">
        <v>1407</v>
      </c>
      <c r="J199" s="26">
        <v>45762</v>
      </c>
      <c r="K199" s="26">
        <v>45768</v>
      </c>
      <c r="L199" s="26">
        <v>45981</v>
      </c>
      <c r="M199" s="16">
        <v>70000000</v>
      </c>
      <c r="N199" s="27"/>
      <c r="S199" s="28">
        <f t="shared" si="49"/>
        <v>70000000</v>
      </c>
      <c r="T199" s="25">
        <v>70000000</v>
      </c>
      <c r="V199" s="28">
        <f t="shared" si="33"/>
        <v>0</v>
      </c>
      <c r="W199" s="19">
        <f t="shared" si="34"/>
        <v>1</v>
      </c>
    </row>
    <row r="200" spans="1:23" s="25" customFormat="1" x14ac:dyDescent="0.2">
      <c r="A200" s="24" t="s">
        <v>1966</v>
      </c>
      <c r="B200" s="25" t="s">
        <v>207</v>
      </c>
      <c r="C200" s="25" t="s">
        <v>863</v>
      </c>
      <c r="D200" s="25" t="s">
        <v>206</v>
      </c>
      <c r="E200" s="25">
        <v>406</v>
      </c>
      <c r="F200" s="25">
        <v>276</v>
      </c>
      <c r="I200" s="25" t="s">
        <v>1408</v>
      </c>
      <c r="J200" s="26">
        <v>45763</v>
      </c>
      <c r="K200" s="26">
        <v>45770</v>
      </c>
      <c r="L200" s="26">
        <v>46075</v>
      </c>
      <c r="M200" s="16">
        <v>63000000</v>
      </c>
      <c r="N200" s="27"/>
      <c r="O200" s="25">
        <v>1</v>
      </c>
      <c r="P200" s="25">
        <v>31500000</v>
      </c>
      <c r="S200" s="29">
        <f t="shared" si="49"/>
        <v>94500000</v>
      </c>
      <c r="T200" s="29">
        <v>52080000</v>
      </c>
      <c r="U200" s="29">
        <v>1680000</v>
      </c>
      <c r="V200" s="29">
        <f t="shared" ref="V200:V201" si="52">+S200-T200-U200</f>
        <v>40740000</v>
      </c>
      <c r="W200" s="19">
        <f t="shared" ref="W200:W201" si="53">+T200/(S200+U200)</f>
        <v>0.54148471615720528</v>
      </c>
    </row>
    <row r="201" spans="1:23" s="25" customFormat="1" x14ac:dyDescent="0.2">
      <c r="A201" s="24" t="s">
        <v>1967</v>
      </c>
      <c r="B201" s="25" t="s">
        <v>668</v>
      </c>
      <c r="C201" s="25" t="s">
        <v>863</v>
      </c>
      <c r="D201" s="25" t="s">
        <v>208</v>
      </c>
      <c r="E201" s="25">
        <v>407</v>
      </c>
      <c r="F201" s="25">
        <v>299</v>
      </c>
      <c r="I201" s="25" t="s">
        <v>1409</v>
      </c>
      <c r="J201" s="26">
        <v>45763</v>
      </c>
      <c r="K201" s="26">
        <v>45775</v>
      </c>
      <c r="L201" s="26">
        <v>46080</v>
      </c>
      <c r="M201" s="16">
        <v>63000000</v>
      </c>
      <c r="N201" s="27"/>
      <c r="O201" s="25">
        <v>1</v>
      </c>
      <c r="P201" s="25">
        <v>31500000</v>
      </c>
      <c r="S201" s="29">
        <f t="shared" si="49"/>
        <v>94500000</v>
      </c>
      <c r="T201" s="29">
        <v>51030000</v>
      </c>
      <c r="U201" s="29">
        <v>630000</v>
      </c>
      <c r="V201" s="29">
        <f t="shared" si="52"/>
        <v>42840000</v>
      </c>
      <c r="W201" s="19">
        <f t="shared" si="53"/>
        <v>0.53642384105960261</v>
      </c>
    </row>
    <row r="202" spans="1:23" s="25" customFormat="1" x14ac:dyDescent="0.2">
      <c r="A202" s="24" t="s">
        <v>1968</v>
      </c>
      <c r="B202" s="25" t="s">
        <v>669</v>
      </c>
      <c r="C202" s="25" t="s">
        <v>863</v>
      </c>
      <c r="D202" s="25" t="s">
        <v>958</v>
      </c>
      <c r="E202" s="25">
        <v>359</v>
      </c>
      <c r="F202" s="25">
        <v>277</v>
      </c>
      <c r="I202" s="25" t="s">
        <v>1410</v>
      </c>
      <c r="J202" s="26">
        <v>45763</v>
      </c>
      <c r="K202" s="26">
        <v>45771</v>
      </c>
      <c r="L202" s="26">
        <v>46076</v>
      </c>
      <c r="M202" s="16">
        <v>42000000</v>
      </c>
      <c r="N202" s="27"/>
      <c r="S202" s="28">
        <f t="shared" si="49"/>
        <v>42000000</v>
      </c>
      <c r="T202" s="25">
        <v>34580000</v>
      </c>
      <c r="V202" s="28">
        <f t="shared" si="33"/>
        <v>7420000</v>
      </c>
      <c r="W202" s="19">
        <f t="shared" si="34"/>
        <v>0.82333333333333336</v>
      </c>
    </row>
    <row r="203" spans="1:23" s="25" customFormat="1" x14ac:dyDescent="0.2">
      <c r="A203" s="24" t="s">
        <v>1969</v>
      </c>
      <c r="B203" s="25" t="s">
        <v>209</v>
      </c>
      <c r="C203" s="25" t="s">
        <v>863</v>
      </c>
      <c r="D203" s="25" t="s">
        <v>959</v>
      </c>
      <c r="E203" s="25">
        <v>508</v>
      </c>
      <c r="F203" s="25">
        <v>304</v>
      </c>
      <c r="I203" s="25" t="s">
        <v>1411</v>
      </c>
      <c r="J203" s="26">
        <v>45768</v>
      </c>
      <c r="K203" s="26">
        <v>45777</v>
      </c>
      <c r="L203" s="26">
        <v>46020</v>
      </c>
      <c r="M203" s="16">
        <v>144000000</v>
      </c>
      <c r="N203" s="27"/>
      <c r="S203" s="28">
        <f t="shared" si="49"/>
        <v>144000000</v>
      </c>
      <c r="T203" s="25">
        <v>126600000</v>
      </c>
      <c r="V203" s="28">
        <f t="shared" si="33"/>
        <v>17400000</v>
      </c>
      <c r="W203" s="19">
        <f t="shared" si="34"/>
        <v>0.87916666666666665</v>
      </c>
    </row>
    <row r="204" spans="1:23" s="25" customFormat="1" x14ac:dyDescent="0.2">
      <c r="A204" s="24" t="s">
        <v>1970</v>
      </c>
      <c r="B204" s="25" t="s">
        <v>670</v>
      </c>
      <c r="C204" s="25" t="s">
        <v>863</v>
      </c>
      <c r="D204" s="25" t="s">
        <v>210</v>
      </c>
      <c r="E204" s="25">
        <v>309</v>
      </c>
      <c r="F204" s="25">
        <v>290</v>
      </c>
      <c r="I204" s="25" t="s">
        <v>1412</v>
      </c>
      <c r="J204" s="26">
        <v>45768</v>
      </c>
      <c r="K204" s="26">
        <v>45775</v>
      </c>
      <c r="L204" s="26">
        <v>46049</v>
      </c>
      <c r="M204" s="16">
        <v>81000000</v>
      </c>
      <c r="N204" s="27"/>
      <c r="S204" s="28">
        <f t="shared" si="49"/>
        <v>81000000</v>
      </c>
      <c r="T204" s="25">
        <v>72900000</v>
      </c>
      <c r="V204" s="28">
        <f t="shared" si="33"/>
        <v>8100000</v>
      </c>
      <c r="W204" s="19">
        <f t="shared" si="34"/>
        <v>0.9</v>
      </c>
    </row>
    <row r="205" spans="1:23" s="25" customFormat="1" x14ac:dyDescent="0.2">
      <c r="A205" s="24" t="s">
        <v>1971</v>
      </c>
      <c r="B205" s="25" t="s">
        <v>671</v>
      </c>
      <c r="C205" s="25" t="s">
        <v>863</v>
      </c>
      <c r="D205" s="25" t="s">
        <v>960</v>
      </c>
      <c r="E205" s="25">
        <v>302</v>
      </c>
      <c r="F205" s="25">
        <v>280</v>
      </c>
      <c r="I205" s="25" t="s">
        <v>1413</v>
      </c>
      <c r="J205" s="26">
        <v>45768</v>
      </c>
      <c r="K205" s="26">
        <v>45771</v>
      </c>
      <c r="L205" s="26">
        <v>46076</v>
      </c>
      <c r="M205" s="16">
        <v>70000000</v>
      </c>
      <c r="N205" s="27"/>
      <c r="O205" s="25">
        <v>1</v>
      </c>
      <c r="P205" s="25">
        <v>35000000</v>
      </c>
      <c r="S205" s="29">
        <f t="shared" si="49"/>
        <v>105000000</v>
      </c>
      <c r="T205" s="29">
        <v>57633333</v>
      </c>
      <c r="U205" s="29">
        <v>1633333</v>
      </c>
      <c r="V205" s="29">
        <f t="shared" ref="V205:V207" si="54">+S205-T205-U205</f>
        <v>45733334</v>
      </c>
      <c r="W205" s="19">
        <f t="shared" ref="W205:W207" si="55">+T205/(S205+U205)</f>
        <v>0.5404813990011923</v>
      </c>
    </row>
    <row r="206" spans="1:23" s="25" customFormat="1" x14ac:dyDescent="0.2">
      <c r="A206" s="24" t="s">
        <v>1972</v>
      </c>
      <c r="B206" s="25" t="s">
        <v>212</v>
      </c>
      <c r="C206" s="25" t="s">
        <v>863</v>
      </c>
      <c r="D206" s="25" t="s">
        <v>211</v>
      </c>
      <c r="E206" s="25">
        <v>457</v>
      </c>
      <c r="F206" s="25">
        <v>279</v>
      </c>
      <c r="I206" s="25" t="s">
        <v>1414</v>
      </c>
      <c r="J206" s="26">
        <v>45768</v>
      </c>
      <c r="K206" s="26">
        <v>45770</v>
      </c>
      <c r="L206" s="26">
        <v>46075</v>
      </c>
      <c r="M206" s="16">
        <v>72000000</v>
      </c>
      <c r="N206" s="27"/>
      <c r="O206" s="25">
        <v>1</v>
      </c>
      <c r="P206" s="25">
        <v>30720000</v>
      </c>
      <c r="S206" s="29">
        <f t="shared" si="49"/>
        <v>102720000</v>
      </c>
      <c r="T206" s="29">
        <v>37920000</v>
      </c>
      <c r="U206" s="29"/>
      <c r="V206" s="29">
        <f t="shared" si="54"/>
        <v>64800000</v>
      </c>
      <c r="W206" s="19">
        <f t="shared" si="55"/>
        <v>0.36915887850467288</v>
      </c>
    </row>
    <row r="207" spans="1:23" s="25" customFormat="1" x14ac:dyDescent="0.2">
      <c r="A207" s="24" t="s">
        <v>1973</v>
      </c>
      <c r="B207" s="25" t="s">
        <v>672</v>
      </c>
      <c r="C207" s="25" t="s">
        <v>863</v>
      </c>
      <c r="D207" s="25" t="s">
        <v>213</v>
      </c>
      <c r="E207" s="25">
        <v>94</v>
      </c>
      <c r="F207" s="25">
        <v>287</v>
      </c>
      <c r="I207" s="25" t="s">
        <v>1415</v>
      </c>
      <c r="J207" s="26">
        <v>45768</v>
      </c>
      <c r="K207" s="26">
        <v>45775</v>
      </c>
      <c r="L207" s="26">
        <v>46108</v>
      </c>
      <c r="M207" s="16">
        <v>121000000</v>
      </c>
      <c r="N207" s="27"/>
      <c r="O207" s="25">
        <v>1</v>
      </c>
      <c r="P207" s="25">
        <v>38500000</v>
      </c>
      <c r="S207" s="29">
        <f t="shared" si="49"/>
        <v>159500000</v>
      </c>
      <c r="T207" s="29">
        <v>67100000</v>
      </c>
      <c r="U207" s="29"/>
      <c r="V207" s="29">
        <f t="shared" si="54"/>
        <v>92400000</v>
      </c>
      <c r="W207" s="19">
        <f t="shared" si="55"/>
        <v>0.4206896551724138</v>
      </c>
    </row>
    <row r="208" spans="1:23" s="25" customFormat="1" x14ac:dyDescent="0.2">
      <c r="A208" s="24" t="s">
        <v>1974</v>
      </c>
      <c r="B208" s="25" t="s">
        <v>673</v>
      </c>
      <c r="C208" s="25" t="s">
        <v>863</v>
      </c>
      <c r="D208" s="25" t="s">
        <v>961</v>
      </c>
      <c r="E208" s="25">
        <v>361</v>
      </c>
      <c r="F208" s="25">
        <v>283</v>
      </c>
      <c r="I208" s="25" t="s">
        <v>1416</v>
      </c>
      <c r="J208" s="26">
        <v>45768</v>
      </c>
      <c r="K208" s="26">
        <v>45775</v>
      </c>
      <c r="L208" s="26">
        <v>45881</v>
      </c>
      <c r="M208" s="16">
        <v>36000000</v>
      </c>
      <c r="N208" s="27"/>
      <c r="S208" s="28">
        <f t="shared" si="49"/>
        <v>36000000</v>
      </c>
      <c r="T208" s="25">
        <v>36000000</v>
      </c>
      <c r="V208" s="28">
        <f t="shared" ref="V208:V259" si="56">+S208-T208</f>
        <v>0</v>
      </c>
      <c r="W208" s="19">
        <f t="shared" ref="W208:W259" si="57">+T208/S208</f>
        <v>1</v>
      </c>
    </row>
    <row r="209" spans="1:23" s="25" customFormat="1" x14ac:dyDescent="0.2">
      <c r="A209" s="24" t="s">
        <v>1975</v>
      </c>
      <c r="B209" s="25" t="s">
        <v>214</v>
      </c>
      <c r="C209" s="25" t="s">
        <v>863</v>
      </c>
      <c r="D209" s="25" t="s">
        <v>962</v>
      </c>
      <c r="E209" s="25">
        <v>360</v>
      </c>
      <c r="F209" s="25">
        <v>285</v>
      </c>
      <c r="I209" s="25" t="s">
        <v>1417</v>
      </c>
      <c r="J209" s="26">
        <v>45769</v>
      </c>
      <c r="K209" s="26">
        <v>45779</v>
      </c>
      <c r="L209" s="26">
        <v>46082</v>
      </c>
      <c r="M209" s="16">
        <v>90000000</v>
      </c>
      <c r="N209" s="27"/>
      <c r="O209" s="25">
        <v>1</v>
      </c>
      <c r="P209" s="25">
        <v>36000000</v>
      </c>
      <c r="S209" s="29">
        <f t="shared" si="49"/>
        <v>126000000</v>
      </c>
      <c r="T209" s="29">
        <v>62700000</v>
      </c>
      <c r="U209" s="29"/>
      <c r="V209" s="29">
        <f>+S209-T209-U209</f>
        <v>63300000</v>
      </c>
      <c r="W209" s="19">
        <f>+T209/(S209+U209)</f>
        <v>0.49761904761904763</v>
      </c>
    </row>
    <row r="210" spans="1:23" s="25" customFormat="1" x14ac:dyDescent="0.2">
      <c r="A210" s="24" t="s">
        <v>1976</v>
      </c>
      <c r="B210" s="25" t="s">
        <v>215</v>
      </c>
      <c r="C210" s="25" t="s">
        <v>863</v>
      </c>
      <c r="D210" s="25" t="s">
        <v>963</v>
      </c>
      <c r="E210" s="25">
        <v>176</v>
      </c>
      <c r="F210" s="25">
        <v>288</v>
      </c>
      <c r="I210" s="25" t="s">
        <v>1418</v>
      </c>
      <c r="J210" s="26">
        <v>45769</v>
      </c>
      <c r="K210" s="26">
        <v>45775</v>
      </c>
      <c r="L210" s="26">
        <v>46049</v>
      </c>
      <c r="M210" s="16">
        <v>63000000</v>
      </c>
      <c r="N210" s="27"/>
      <c r="S210" s="28">
        <f t="shared" si="49"/>
        <v>63000000</v>
      </c>
      <c r="T210" s="25">
        <v>56700000</v>
      </c>
      <c r="V210" s="28">
        <f t="shared" si="56"/>
        <v>6300000</v>
      </c>
      <c r="W210" s="19">
        <f t="shared" si="57"/>
        <v>0.9</v>
      </c>
    </row>
    <row r="211" spans="1:23" s="25" customFormat="1" x14ac:dyDescent="0.2">
      <c r="A211" s="24" t="s">
        <v>1977</v>
      </c>
      <c r="B211" s="25" t="s">
        <v>217</v>
      </c>
      <c r="C211" s="25" t="s">
        <v>863</v>
      </c>
      <c r="D211" s="25" t="s">
        <v>216</v>
      </c>
      <c r="E211" s="25">
        <v>378</v>
      </c>
      <c r="F211" s="25">
        <v>282</v>
      </c>
      <c r="I211" s="25" t="s">
        <v>1419</v>
      </c>
      <c r="J211" s="26">
        <v>45769</v>
      </c>
      <c r="K211" s="26">
        <v>45775</v>
      </c>
      <c r="L211" s="26">
        <v>46080</v>
      </c>
      <c r="M211" s="16">
        <v>84000000</v>
      </c>
      <c r="N211" s="27"/>
      <c r="O211" s="25">
        <v>1</v>
      </c>
      <c r="P211" s="25">
        <v>42000000</v>
      </c>
      <c r="S211" s="29">
        <f t="shared" si="49"/>
        <v>126000000</v>
      </c>
      <c r="T211" s="29">
        <v>68040000</v>
      </c>
      <c r="U211" s="29">
        <v>840000</v>
      </c>
      <c r="V211" s="29">
        <f>+S211-T211-U211</f>
        <v>57120000</v>
      </c>
      <c r="W211" s="19">
        <f>+T211/(S211+U211)</f>
        <v>0.53642384105960261</v>
      </c>
    </row>
    <row r="212" spans="1:23" s="25" customFormat="1" x14ac:dyDescent="0.2">
      <c r="A212" s="24" t="s">
        <v>1978</v>
      </c>
      <c r="B212" s="25" t="s">
        <v>674</v>
      </c>
      <c r="C212" s="25" t="s">
        <v>863</v>
      </c>
      <c r="D212" s="25" t="s">
        <v>218</v>
      </c>
      <c r="E212" s="25">
        <v>358</v>
      </c>
      <c r="F212" s="25">
        <v>291</v>
      </c>
      <c r="I212" s="25" t="s">
        <v>1420</v>
      </c>
      <c r="J212" s="26">
        <v>45770</v>
      </c>
      <c r="K212" s="26">
        <v>45776</v>
      </c>
      <c r="L212" s="26">
        <v>46081</v>
      </c>
      <c r="M212" s="16">
        <v>42000000</v>
      </c>
      <c r="N212" s="27"/>
      <c r="S212" s="28">
        <f t="shared" si="49"/>
        <v>42000000</v>
      </c>
      <c r="T212" s="25">
        <v>33880000</v>
      </c>
      <c r="V212" s="28">
        <f t="shared" si="56"/>
        <v>8120000</v>
      </c>
      <c r="W212" s="19">
        <f t="shared" si="57"/>
        <v>0.80666666666666664</v>
      </c>
    </row>
    <row r="213" spans="1:23" s="25" customFormat="1" x14ac:dyDescent="0.2">
      <c r="A213" s="24" t="s">
        <v>1979</v>
      </c>
      <c r="B213" s="25" t="s">
        <v>675</v>
      </c>
      <c r="C213" s="25" t="s">
        <v>863</v>
      </c>
      <c r="D213" s="25" t="s">
        <v>219</v>
      </c>
      <c r="E213" s="25">
        <v>347</v>
      </c>
      <c r="F213" s="25">
        <v>289</v>
      </c>
      <c r="I213" s="25" t="s">
        <v>1421</v>
      </c>
      <c r="J213" s="26">
        <v>45770</v>
      </c>
      <c r="K213" s="26">
        <v>45775</v>
      </c>
      <c r="L213" s="26">
        <v>46080</v>
      </c>
      <c r="M213" s="16">
        <v>63000000</v>
      </c>
      <c r="N213" s="27"/>
      <c r="O213" s="25">
        <v>1</v>
      </c>
      <c r="P213" s="25">
        <v>31500000</v>
      </c>
      <c r="S213" s="29">
        <f t="shared" si="49"/>
        <v>94500000</v>
      </c>
      <c r="T213" s="29">
        <v>51030000</v>
      </c>
      <c r="U213" s="29">
        <v>630000</v>
      </c>
      <c r="V213" s="29">
        <f>+S213-T213-U213</f>
        <v>42840000</v>
      </c>
      <c r="W213" s="19">
        <f>+T213/(S213+U213)</f>
        <v>0.53642384105960261</v>
      </c>
    </row>
    <row r="214" spans="1:23" s="25" customFormat="1" x14ac:dyDescent="0.2">
      <c r="A214" s="24" t="s">
        <v>1980</v>
      </c>
      <c r="B214" s="25" t="s">
        <v>676</v>
      </c>
      <c r="C214" s="25" t="s">
        <v>863</v>
      </c>
      <c r="D214" s="25" t="s">
        <v>964</v>
      </c>
      <c r="E214" s="25">
        <v>500</v>
      </c>
      <c r="F214" s="25">
        <v>298</v>
      </c>
      <c r="I214" s="25" t="s">
        <v>1422</v>
      </c>
      <c r="J214" s="26">
        <v>45770</v>
      </c>
      <c r="K214" s="26">
        <v>45777</v>
      </c>
      <c r="L214" s="26">
        <v>45839</v>
      </c>
      <c r="M214" s="16">
        <v>80000000</v>
      </c>
      <c r="N214" s="27"/>
      <c r="S214" s="28">
        <f t="shared" si="49"/>
        <v>80000000</v>
      </c>
      <c r="T214" s="25">
        <v>20333333</v>
      </c>
      <c r="V214" s="28">
        <f t="shared" si="56"/>
        <v>59666667</v>
      </c>
      <c r="W214" s="19">
        <f t="shared" si="57"/>
        <v>0.25416666249999997</v>
      </c>
    </row>
    <row r="215" spans="1:23" s="25" customFormat="1" x14ac:dyDescent="0.2">
      <c r="A215" s="24" t="s">
        <v>1981</v>
      </c>
      <c r="B215" s="25" t="s">
        <v>677</v>
      </c>
      <c r="C215" s="25" t="s">
        <v>863</v>
      </c>
      <c r="D215" s="25" t="s">
        <v>965</v>
      </c>
      <c r="E215" s="25">
        <v>348</v>
      </c>
      <c r="F215" s="25">
        <v>300</v>
      </c>
      <c r="I215" s="25" t="s">
        <v>1423</v>
      </c>
      <c r="J215" s="26">
        <v>45771</v>
      </c>
      <c r="K215" s="26">
        <v>45776</v>
      </c>
      <c r="L215" s="26">
        <v>46081</v>
      </c>
      <c r="M215" s="16">
        <v>34230000</v>
      </c>
      <c r="N215" s="27"/>
      <c r="S215" s="28">
        <f t="shared" si="49"/>
        <v>34230000</v>
      </c>
      <c r="T215" s="25">
        <v>34230000</v>
      </c>
      <c r="V215" s="28">
        <f t="shared" si="56"/>
        <v>0</v>
      </c>
      <c r="W215" s="19">
        <f t="shared" si="57"/>
        <v>1</v>
      </c>
    </row>
    <row r="216" spans="1:23" s="25" customFormat="1" x14ac:dyDescent="0.2">
      <c r="A216" s="24" t="s">
        <v>1982</v>
      </c>
      <c r="B216" s="25" t="s">
        <v>678</v>
      </c>
      <c r="C216" s="25" t="s">
        <v>863</v>
      </c>
      <c r="D216" s="25" t="s">
        <v>220</v>
      </c>
      <c r="E216" s="25">
        <v>409</v>
      </c>
      <c r="F216" s="25">
        <v>297</v>
      </c>
      <c r="I216" s="25" t="s">
        <v>1424</v>
      </c>
      <c r="J216" s="26">
        <v>45771</v>
      </c>
      <c r="K216" s="26">
        <v>45776</v>
      </c>
      <c r="L216" s="26">
        <v>46081</v>
      </c>
      <c r="M216" s="16">
        <v>63000000</v>
      </c>
      <c r="N216" s="27"/>
      <c r="O216" s="25">
        <v>1</v>
      </c>
      <c r="P216" s="25">
        <v>31500000</v>
      </c>
      <c r="S216" s="29">
        <f t="shared" si="49"/>
        <v>94500000</v>
      </c>
      <c r="T216" s="29">
        <v>50820000</v>
      </c>
      <c r="U216" s="29">
        <v>420000</v>
      </c>
      <c r="V216" s="29">
        <f t="shared" ref="V216:V218" si="58">+S216-T216-U216</f>
        <v>43260000</v>
      </c>
      <c r="W216" s="19">
        <f t="shared" ref="W216:W218" si="59">+T216/(S216+U216)</f>
        <v>0.53539823008849563</v>
      </c>
    </row>
    <row r="217" spans="1:23" s="25" customFormat="1" x14ac:dyDescent="0.2">
      <c r="A217" s="24" t="s">
        <v>1983</v>
      </c>
      <c r="B217" s="25" t="s">
        <v>221</v>
      </c>
      <c r="C217" s="25" t="s">
        <v>863</v>
      </c>
      <c r="D217" s="25" t="s">
        <v>966</v>
      </c>
      <c r="E217" s="25">
        <v>354</v>
      </c>
      <c r="F217" s="25">
        <v>319</v>
      </c>
      <c r="I217" s="25" t="s">
        <v>1425</v>
      </c>
      <c r="J217" s="26">
        <v>45771</v>
      </c>
      <c r="K217" s="26">
        <v>45783</v>
      </c>
      <c r="L217" s="26">
        <v>46086</v>
      </c>
      <c r="M217" s="16">
        <v>42000000</v>
      </c>
      <c r="N217" s="27"/>
      <c r="O217" s="25">
        <v>1</v>
      </c>
      <c r="P217" s="25">
        <v>16800000</v>
      </c>
      <c r="S217" s="29">
        <f t="shared" si="49"/>
        <v>58800000</v>
      </c>
      <c r="T217" s="29">
        <v>32900000</v>
      </c>
      <c r="U217" s="29"/>
      <c r="V217" s="29">
        <f t="shared" si="58"/>
        <v>25900000</v>
      </c>
      <c r="W217" s="19">
        <f t="shared" si="59"/>
        <v>0.55952380952380953</v>
      </c>
    </row>
    <row r="218" spans="1:23" s="25" customFormat="1" x14ac:dyDescent="0.2">
      <c r="A218" s="24" t="s">
        <v>1984</v>
      </c>
      <c r="B218" s="25" t="s">
        <v>223</v>
      </c>
      <c r="C218" s="25" t="s">
        <v>863</v>
      </c>
      <c r="D218" s="25" t="s">
        <v>222</v>
      </c>
      <c r="E218" s="25">
        <v>433</v>
      </c>
      <c r="F218" s="25">
        <v>301</v>
      </c>
      <c r="I218" s="25" t="s">
        <v>1426</v>
      </c>
      <c r="J218" s="26">
        <v>45771</v>
      </c>
      <c r="K218" s="26">
        <v>45775</v>
      </c>
      <c r="L218" s="26">
        <v>46049</v>
      </c>
      <c r="M218" s="16">
        <v>54000000</v>
      </c>
      <c r="N218" s="27"/>
      <c r="O218" s="25">
        <v>1</v>
      </c>
      <c r="P218" s="25">
        <v>27000000</v>
      </c>
      <c r="S218" s="29">
        <f t="shared" si="49"/>
        <v>81000000</v>
      </c>
      <c r="T218" s="29">
        <v>48600000</v>
      </c>
      <c r="U218" s="29">
        <v>6600000</v>
      </c>
      <c r="V218" s="29">
        <f t="shared" si="58"/>
        <v>25800000</v>
      </c>
      <c r="W218" s="19">
        <f t="shared" si="59"/>
        <v>0.5547945205479452</v>
      </c>
    </row>
    <row r="219" spans="1:23" s="25" customFormat="1" x14ac:dyDescent="0.2">
      <c r="A219" s="24" t="s">
        <v>1985</v>
      </c>
      <c r="B219" s="25" t="s">
        <v>225</v>
      </c>
      <c r="C219" s="25" t="s">
        <v>863</v>
      </c>
      <c r="D219" s="25" t="s">
        <v>224</v>
      </c>
      <c r="E219" s="25">
        <v>400</v>
      </c>
      <c r="F219" s="25">
        <v>294</v>
      </c>
      <c r="I219" s="25" t="s">
        <v>1427</v>
      </c>
      <c r="J219" s="26">
        <v>45771</v>
      </c>
      <c r="K219" s="26">
        <v>45799</v>
      </c>
      <c r="L219" s="26">
        <v>46102</v>
      </c>
      <c r="M219" s="16">
        <v>80000000</v>
      </c>
      <c r="N219" s="27"/>
      <c r="S219" s="28">
        <f t="shared" si="49"/>
        <v>80000000</v>
      </c>
      <c r="T219" s="25">
        <v>58400000</v>
      </c>
      <c r="V219" s="28">
        <f t="shared" si="56"/>
        <v>21600000</v>
      </c>
      <c r="W219" s="19">
        <f t="shared" si="57"/>
        <v>0.73</v>
      </c>
    </row>
    <row r="220" spans="1:23" s="25" customFormat="1" x14ac:dyDescent="0.2">
      <c r="A220" s="24" t="s">
        <v>1986</v>
      </c>
      <c r="B220" s="25" t="s">
        <v>679</v>
      </c>
      <c r="C220" s="25" t="s">
        <v>863</v>
      </c>
      <c r="D220" s="25" t="s">
        <v>226</v>
      </c>
      <c r="E220" s="25">
        <v>488</v>
      </c>
      <c r="F220" s="25">
        <v>296</v>
      </c>
      <c r="I220" s="25" t="s">
        <v>1428</v>
      </c>
      <c r="J220" s="26">
        <v>45771</v>
      </c>
      <c r="K220" s="26">
        <v>45775</v>
      </c>
      <c r="L220" s="26">
        <v>46049</v>
      </c>
      <c r="M220" s="16">
        <v>72000000</v>
      </c>
      <c r="N220" s="27"/>
      <c r="O220" s="25">
        <v>1</v>
      </c>
      <c r="P220" s="25">
        <v>36000000</v>
      </c>
      <c r="S220" s="29">
        <f t="shared" si="49"/>
        <v>108000000</v>
      </c>
      <c r="T220" s="29">
        <v>64800000</v>
      </c>
      <c r="U220" s="29">
        <v>8800000</v>
      </c>
      <c r="V220" s="29">
        <f t="shared" ref="V220:V230" si="60">+S220-T220-U220</f>
        <v>34400000</v>
      </c>
      <c r="W220" s="19">
        <f t="shared" ref="W220:W230" si="61">+T220/(S220+U220)</f>
        <v>0.5547945205479452</v>
      </c>
    </row>
    <row r="221" spans="1:23" s="25" customFormat="1" x14ac:dyDescent="0.2">
      <c r="A221" s="24" t="s">
        <v>1987</v>
      </c>
      <c r="B221" s="25" t="s">
        <v>680</v>
      </c>
      <c r="C221" s="25" t="s">
        <v>863</v>
      </c>
      <c r="D221" s="25" t="s">
        <v>967</v>
      </c>
      <c r="E221" s="25">
        <v>495</v>
      </c>
      <c r="F221" s="25">
        <v>307</v>
      </c>
      <c r="I221" s="25" t="s">
        <v>1429</v>
      </c>
      <c r="J221" s="26">
        <v>45772</v>
      </c>
      <c r="K221" s="26">
        <v>45777</v>
      </c>
      <c r="L221" s="26">
        <v>45959</v>
      </c>
      <c r="M221" s="16">
        <v>28000000</v>
      </c>
      <c r="N221" s="27"/>
      <c r="O221" s="25">
        <v>2</v>
      </c>
      <c r="P221" s="25">
        <v>14000000</v>
      </c>
      <c r="S221" s="29">
        <f t="shared" si="49"/>
        <v>42000000</v>
      </c>
      <c r="T221" s="29">
        <v>28000000</v>
      </c>
      <c r="U221" s="29">
        <v>14000000</v>
      </c>
      <c r="V221" s="29">
        <f t="shared" si="60"/>
        <v>0</v>
      </c>
      <c r="W221" s="19">
        <f t="shared" si="61"/>
        <v>0.5</v>
      </c>
    </row>
    <row r="222" spans="1:23" s="25" customFormat="1" x14ac:dyDescent="0.2">
      <c r="A222" s="24" t="s">
        <v>1988</v>
      </c>
      <c r="B222" s="25" t="s">
        <v>681</v>
      </c>
      <c r="C222" s="25" t="s">
        <v>863</v>
      </c>
      <c r="D222" s="25" t="s">
        <v>227</v>
      </c>
      <c r="E222" s="25">
        <v>445</v>
      </c>
      <c r="F222" s="25">
        <v>306</v>
      </c>
      <c r="I222" s="25" t="s">
        <v>1430</v>
      </c>
      <c r="J222" s="26">
        <v>45772</v>
      </c>
      <c r="K222" s="26">
        <v>45777</v>
      </c>
      <c r="L222" s="26">
        <v>46051</v>
      </c>
      <c r="M222" s="16">
        <v>63000000</v>
      </c>
      <c r="N222" s="27"/>
      <c r="O222" s="25">
        <v>1</v>
      </c>
      <c r="P222" s="25">
        <v>31500000</v>
      </c>
      <c r="S222" s="29">
        <f t="shared" si="49"/>
        <v>94500000</v>
      </c>
      <c r="T222" s="29">
        <v>49233333</v>
      </c>
      <c r="U222" s="29">
        <v>7233333</v>
      </c>
      <c r="V222" s="29">
        <f t="shared" si="60"/>
        <v>38033334</v>
      </c>
      <c r="W222" s="19">
        <f t="shared" si="61"/>
        <v>0.48394495243756536</v>
      </c>
    </row>
    <row r="223" spans="1:23" s="25" customFormat="1" x14ac:dyDescent="0.2">
      <c r="A223" s="24" t="s">
        <v>1989</v>
      </c>
      <c r="B223" s="25" t="s">
        <v>682</v>
      </c>
      <c r="C223" s="25" t="s">
        <v>863</v>
      </c>
      <c r="D223" s="25" t="s">
        <v>228</v>
      </c>
      <c r="E223" s="25">
        <v>429</v>
      </c>
      <c r="F223" s="25">
        <v>312</v>
      </c>
      <c r="I223" s="25" t="s">
        <v>1431</v>
      </c>
      <c r="J223" s="26">
        <v>45772</v>
      </c>
      <c r="K223" s="26">
        <v>45779</v>
      </c>
      <c r="L223" s="26">
        <v>46054</v>
      </c>
      <c r="M223" s="16">
        <v>54000000</v>
      </c>
      <c r="N223" s="27"/>
      <c r="O223" s="25">
        <v>1</v>
      </c>
      <c r="P223" s="25">
        <v>27000000</v>
      </c>
      <c r="S223" s="29">
        <f t="shared" si="49"/>
        <v>81000000</v>
      </c>
      <c r="T223" s="29">
        <v>47800000</v>
      </c>
      <c r="U223" s="29">
        <v>5800000</v>
      </c>
      <c r="V223" s="29">
        <f t="shared" si="60"/>
        <v>27400000</v>
      </c>
      <c r="W223" s="19">
        <f t="shared" si="61"/>
        <v>0.55069124423963134</v>
      </c>
    </row>
    <row r="224" spans="1:23" s="25" customFormat="1" x14ac:dyDescent="0.2">
      <c r="A224" s="24" t="s">
        <v>1990</v>
      </c>
      <c r="B224" s="25" t="s">
        <v>683</v>
      </c>
      <c r="C224" s="25" t="s">
        <v>863</v>
      </c>
      <c r="D224" s="25" t="s">
        <v>229</v>
      </c>
      <c r="E224" s="25">
        <v>414</v>
      </c>
      <c r="F224" s="25">
        <v>309</v>
      </c>
      <c r="I224" s="25" t="s">
        <v>1432</v>
      </c>
      <c r="J224" s="26">
        <v>45772</v>
      </c>
      <c r="K224" s="26">
        <v>45783</v>
      </c>
      <c r="L224" s="26">
        <v>46086</v>
      </c>
      <c r="M224" s="16">
        <v>80000000</v>
      </c>
      <c r="N224" s="27"/>
      <c r="O224" s="25">
        <v>1</v>
      </c>
      <c r="P224" s="25">
        <v>29333333</v>
      </c>
      <c r="S224" s="29">
        <f t="shared" si="49"/>
        <v>109333333</v>
      </c>
      <c r="T224" s="29">
        <v>62666667</v>
      </c>
      <c r="U224" s="29">
        <v>0</v>
      </c>
      <c r="V224" s="29">
        <f t="shared" si="60"/>
        <v>46666666</v>
      </c>
      <c r="W224" s="19">
        <f t="shared" si="61"/>
        <v>0.57317073650356931</v>
      </c>
    </row>
    <row r="225" spans="1:23" s="25" customFormat="1" x14ac:dyDescent="0.2">
      <c r="A225" s="24" t="s">
        <v>1991</v>
      </c>
      <c r="B225" s="25" t="s">
        <v>684</v>
      </c>
      <c r="C225" s="25" t="s">
        <v>863</v>
      </c>
      <c r="D225" s="25" t="s">
        <v>968</v>
      </c>
      <c r="E225" s="25">
        <v>417</v>
      </c>
      <c r="F225" s="25">
        <v>308</v>
      </c>
      <c r="I225" s="25" t="s">
        <v>1433</v>
      </c>
      <c r="J225" s="26">
        <v>45772</v>
      </c>
      <c r="K225" s="26">
        <v>45783</v>
      </c>
      <c r="L225" s="26">
        <v>46117</v>
      </c>
      <c r="M225" s="16">
        <v>88000000</v>
      </c>
      <c r="N225" s="27"/>
      <c r="O225" s="25">
        <v>1</v>
      </c>
      <c r="P225" s="25">
        <v>24000000</v>
      </c>
      <c r="S225" s="29">
        <f t="shared" si="49"/>
        <v>112000000</v>
      </c>
      <c r="T225" s="29">
        <v>62666667</v>
      </c>
      <c r="U225" s="29">
        <v>0</v>
      </c>
      <c r="V225" s="29">
        <f t="shared" si="60"/>
        <v>49333333</v>
      </c>
      <c r="W225" s="19">
        <f t="shared" si="61"/>
        <v>0.55952381250000005</v>
      </c>
    </row>
    <row r="226" spans="1:23" s="25" customFormat="1" x14ac:dyDescent="0.2">
      <c r="A226" s="24" t="s">
        <v>1992</v>
      </c>
      <c r="B226" s="25" t="s">
        <v>231</v>
      </c>
      <c r="C226" s="25" t="s">
        <v>863</v>
      </c>
      <c r="D226" s="25" t="s">
        <v>230</v>
      </c>
      <c r="E226" s="25">
        <v>437</v>
      </c>
      <c r="F226" s="25">
        <v>305</v>
      </c>
      <c r="I226" s="25" t="s">
        <v>1434</v>
      </c>
      <c r="J226" s="26">
        <v>45775</v>
      </c>
      <c r="K226" s="26">
        <v>45779</v>
      </c>
      <c r="L226" s="26">
        <v>46054</v>
      </c>
      <c r="M226" s="16">
        <v>54000000</v>
      </c>
      <c r="N226" s="27"/>
      <c r="O226" s="25">
        <v>1</v>
      </c>
      <c r="P226" s="25">
        <v>27000000</v>
      </c>
      <c r="S226" s="29">
        <f t="shared" si="49"/>
        <v>81000000</v>
      </c>
      <c r="T226" s="29">
        <v>47800000</v>
      </c>
      <c r="U226" s="29">
        <v>5800000</v>
      </c>
      <c r="V226" s="29">
        <f t="shared" si="60"/>
        <v>27400000</v>
      </c>
      <c r="W226" s="19">
        <f t="shared" si="61"/>
        <v>0.55069124423963134</v>
      </c>
    </row>
    <row r="227" spans="1:23" s="25" customFormat="1" x14ac:dyDescent="0.2">
      <c r="A227" s="24" t="s">
        <v>1993</v>
      </c>
      <c r="B227" s="25" t="s">
        <v>233</v>
      </c>
      <c r="C227" s="25" t="s">
        <v>863</v>
      </c>
      <c r="D227" s="25" t="s">
        <v>232</v>
      </c>
      <c r="E227" s="25">
        <v>432</v>
      </c>
      <c r="F227" s="25">
        <v>338</v>
      </c>
      <c r="I227" s="25" t="s">
        <v>1435</v>
      </c>
      <c r="J227" s="26">
        <v>45775</v>
      </c>
      <c r="K227" s="26">
        <v>45785</v>
      </c>
      <c r="L227" s="26">
        <v>46060</v>
      </c>
      <c r="M227" s="16">
        <v>54000000</v>
      </c>
      <c r="N227" s="27"/>
      <c r="O227" s="25">
        <v>1</v>
      </c>
      <c r="P227" s="25">
        <v>27000000</v>
      </c>
      <c r="S227" s="29">
        <f t="shared" si="49"/>
        <v>81000000</v>
      </c>
      <c r="T227" s="29">
        <v>46600000</v>
      </c>
      <c r="U227" s="29">
        <v>4600000</v>
      </c>
      <c r="V227" s="29">
        <f t="shared" si="60"/>
        <v>29800000</v>
      </c>
      <c r="W227" s="19">
        <f t="shared" si="61"/>
        <v>0.54439252336448596</v>
      </c>
    </row>
    <row r="228" spans="1:23" s="25" customFormat="1" x14ac:dyDescent="0.2">
      <c r="A228" s="24" t="s">
        <v>1994</v>
      </c>
      <c r="B228" s="25" t="s">
        <v>235</v>
      </c>
      <c r="C228" s="25" t="s">
        <v>863</v>
      </c>
      <c r="D228" s="25" t="s">
        <v>234</v>
      </c>
      <c r="E228" s="25">
        <v>424</v>
      </c>
      <c r="F228" s="25">
        <v>335</v>
      </c>
      <c r="I228" s="25" t="s">
        <v>1436</v>
      </c>
      <c r="J228" s="26">
        <v>45782</v>
      </c>
      <c r="K228" s="26">
        <v>45785</v>
      </c>
      <c r="L228" s="26">
        <v>46060</v>
      </c>
      <c r="M228" s="16">
        <v>81000000</v>
      </c>
      <c r="N228" s="27"/>
      <c r="O228" s="25">
        <v>1</v>
      </c>
      <c r="P228" s="25">
        <v>40500000</v>
      </c>
      <c r="S228" s="29">
        <f t="shared" si="49"/>
        <v>121500000</v>
      </c>
      <c r="T228" s="29">
        <v>60900000</v>
      </c>
      <c r="U228" s="29">
        <v>0</v>
      </c>
      <c r="V228" s="29">
        <f t="shared" si="60"/>
        <v>60600000</v>
      </c>
      <c r="W228" s="19">
        <f t="shared" si="61"/>
        <v>0.50123456790123455</v>
      </c>
    </row>
    <row r="229" spans="1:23" s="25" customFormat="1" x14ac:dyDescent="0.2">
      <c r="A229" s="24" t="s">
        <v>1995</v>
      </c>
      <c r="B229" s="25" t="s">
        <v>685</v>
      </c>
      <c r="C229" s="25" t="s">
        <v>863</v>
      </c>
      <c r="D229" s="25" t="s">
        <v>236</v>
      </c>
      <c r="E229" s="25">
        <v>408</v>
      </c>
      <c r="F229" s="25">
        <v>303</v>
      </c>
      <c r="I229" s="25" t="s">
        <v>1437</v>
      </c>
      <c r="J229" s="26">
        <v>45775</v>
      </c>
      <c r="K229" s="26">
        <v>45778</v>
      </c>
      <c r="L229" s="26">
        <v>46081</v>
      </c>
      <c r="M229" s="16">
        <v>63000000</v>
      </c>
      <c r="N229" s="27"/>
      <c r="O229" s="25">
        <v>1</v>
      </c>
      <c r="P229" s="25">
        <v>31500000</v>
      </c>
      <c r="S229" s="29">
        <f t="shared" si="49"/>
        <v>94500000</v>
      </c>
      <c r="T229" s="29">
        <v>50400000</v>
      </c>
      <c r="U229" s="29">
        <v>0</v>
      </c>
      <c r="V229" s="29">
        <f t="shared" si="60"/>
        <v>44100000</v>
      </c>
      <c r="W229" s="19">
        <f t="shared" si="61"/>
        <v>0.53333333333333333</v>
      </c>
    </row>
    <row r="230" spans="1:23" s="25" customFormat="1" x14ac:dyDescent="0.2">
      <c r="A230" s="24" t="s">
        <v>1996</v>
      </c>
      <c r="B230" s="25" t="s">
        <v>686</v>
      </c>
      <c r="C230" s="25" t="s">
        <v>863</v>
      </c>
      <c r="D230" s="25" t="s">
        <v>969</v>
      </c>
      <c r="E230" s="25">
        <v>403</v>
      </c>
      <c r="F230" s="25">
        <v>313</v>
      </c>
      <c r="I230" s="25" t="s">
        <v>1438</v>
      </c>
      <c r="J230" s="26">
        <v>45775</v>
      </c>
      <c r="K230" s="26">
        <v>45782</v>
      </c>
      <c r="L230" s="26">
        <v>46026</v>
      </c>
      <c r="M230" s="16">
        <v>25200000</v>
      </c>
      <c r="N230" s="27"/>
      <c r="O230" s="25">
        <v>1</v>
      </c>
      <c r="P230" s="25">
        <v>8400000</v>
      </c>
      <c r="S230" s="29">
        <f t="shared" si="49"/>
        <v>33600000</v>
      </c>
      <c r="T230" s="29">
        <v>25200000</v>
      </c>
      <c r="U230" s="29">
        <v>7840000</v>
      </c>
      <c r="V230" s="29">
        <f t="shared" si="60"/>
        <v>560000</v>
      </c>
      <c r="W230" s="19">
        <f t="shared" si="61"/>
        <v>0.60810810810810811</v>
      </c>
    </row>
    <row r="231" spans="1:23" s="25" customFormat="1" x14ac:dyDescent="0.2">
      <c r="A231" s="24" t="s">
        <v>1997</v>
      </c>
      <c r="B231" s="25" t="s">
        <v>635</v>
      </c>
      <c r="C231" s="25" t="s">
        <v>867</v>
      </c>
      <c r="D231" s="25" t="s">
        <v>970</v>
      </c>
      <c r="E231" s="25">
        <v>419</v>
      </c>
      <c r="F231" s="25">
        <v>385</v>
      </c>
      <c r="I231" s="25" t="s">
        <v>1439</v>
      </c>
      <c r="J231" s="26">
        <v>45775</v>
      </c>
      <c r="K231" s="26">
        <v>45797</v>
      </c>
      <c r="L231" s="26">
        <v>45827</v>
      </c>
      <c r="M231" s="16">
        <v>24055976</v>
      </c>
      <c r="N231" s="27"/>
      <c r="S231" s="28">
        <f t="shared" si="49"/>
        <v>24055976</v>
      </c>
      <c r="T231" s="25">
        <v>24055976</v>
      </c>
      <c r="V231" s="28">
        <f t="shared" si="56"/>
        <v>0</v>
      </c>
      <c r="W231" s="19">
        <f t="shared" si="57"/>
        <v>1</v>
      </c>
    </row>
    <row r="232" spans="1:23" s="25" customFormat="1" x14ac:dyDescent="0.2">
      <c r="A232" s="24" t="s">
        <v>1998</v>
      </c>
      <c r="B232" s="25" t="s">
        <v>238</v>
      </c>
      <c r="C232" s="25" t="s">
        <v>863</v>
      </c>
      <c r="D232" s="25" t="s">
        <v>237</v>
      </c>
      <c r="E232" s="25">
        <v>444</v>
      </c>
      <c r="F232" s="25">
        <v>311</v>
      </c>
      <c r="I232" s="25" t="s">
        <v>1440</v>
      </c>
      <c r="J232" s="26">
        <v>45775</v>
      </c>
      <c r="K232" s="26">
        <v>45783</v>
      </c>
      <c r="L232" s="26">
        <v>46058</v>
      </c>
      <c r="M232" s="16">
        <v>63000000</v>
      </c>
      <c r="N232" s="27"/>
      <c r="O232" s="25">
        <v>1</v>
      </c>
      <c r="P232" s="25">
        <v>31500000</v>
      </c>
      <c r="S232" s="29">
        <f t="shared" si="49"/>
        <v>94500000</v>
      </c>
      <c r="T232" s="29">
        <v>54833333</v>
      </c>
      <c r="U232" s="29">
        <v>5833333</v>
      </c>
      <c r="V232" s="29">
        <f t="shared" ref="V232:V233" si="62">+S232-T232-U232</f>
        <v>33833334</v>
      </c>
      <c r="W232" s="19">
        <f t="shared" ref="W232:W233" si="63">+T232/(S232+U232)</f>
        <v>0.54651162640037088</v>
      </c>
    </row>
    <row r="233" spans="1:23" s="25" customFormat="1" x14ac:dyDescent="0.2">
      <c r="A233" s="24" t="s">
        <v>1999</v>
      </c>
      <c r="B233" s="25" t="s">
        <v>687</v>
      </c>
      <c r="C233" s="25" t="s">
        <v>863</v>
      </c>
      <c r="D233" s="25" t="s">
        <v>239</v>
      </c>
      <c r="E233" s="25">
        <v>365</v>
      </c>
      <c r="F233" s="25">
        <v>315</v>
      </c>
      <c r="I233" s="25" t="s">
        <v>1441</v>
      </c>
      <c r="J233" s="26">
        <v>45775</v>
      </c>
      <c r="K233" s="26">
        <v>45783</v>
      </c>
      <c r="L233" s="26">
        <v>46058</v>
      </c>
      <c r="M233" s="16">
        <v>63000000</v>
      </c>
      <c r="N233" s="27"/>
      <c r="O233" s="25">
        <v>1</v>
      </c>
      <c r="P233" s="25">
        <v>31500000</v>
      </c>
      <c r="S233" s="29">
        <f t="shared" si="49"/>
        <v>94500000</v>
      </c>
      <c r="T233" s="29">
        <v>54833333</v>
      </c>
      <c r="U233" s="29">
        <v>5833333</v>
      </c>
      <c r="V233" s="29">
        <f t="shared" si="62"/>
        <v>33833334</v>
      </c>
      <c r="W233" s="19">
        <f t="shared" si="63"/>
        <v>0.54651162640037088</v>
      </c>
    </row>
    <row r="234" spans="1:23" s="25" customFormat="1" x14ac:dyDescent="0.2">
      <c r="A234" s="24" t="s">
        <v>2000</v>
      </c>
      <c r="B234" s="25" t="s">
        <v>241</v>
      </c>
      <c r="C234" s="25" t="s">
        <v>863</v>
      </c>
      <c r="D234" s="25" t="s">
        <v>240</v>
      </c>
      <c r="E234" s="25">
        <v>451</v>
      </c>
      <c r="F234" s="25">
        <v>316</v>
      </c>
      <c r="I234" s="25" t="s">
        <v>1442</v>
      </c>
      <c r="J234" s="26">
        <v>45776</v>
      </c>
      <c r="K234" s="26">
        <v>45780</v>
      </c>
      <c r="L234" s="26">
        <v>46055</v>
      </c>
      <c r="M234" s="16">
        <v>63000000</v>
      </c>
      <c r="N234" s="27"/>
      <c r="S234" s="28">
        <f t="shared" si="49"/>
        <v>63000000</v>
      </c>
      <c r="T234" s="25">
        <v>55533333</v>
      </c>
      <c r="V234" s="28">
        <f t="shared" si="56"/>
        <v>7466667</v>
      </c>
      <c r="W234" s="19">
        <f t="shared" si="57"/>
        <v>0.88148147619047623</v>
      </c>
    </row>
    <row r="235" spans="1:23" s="25" customFormat="1" x14ac:dyDescent="0.2">
      <c r="A235" s="24" t="s">
        <v>2001</v>
      </c>
      <c r="B235" s="25" t="s">
        <v>688</v>
      </c>
      <c r="C235" s="25" t="s">
        <v>863</v>
      </c>
      <c r="D235" s="25" t="s">
        <v>242</v>
      </c>
      <c r="E235" s="25">
        <v>439</v>
      </c>
      <c r="F235" s="25">
        <v>320</v>
      </c>
      <c r="I235" s="25" t="s">
        <v>1443</v>
      </c>
      <c r="J235" s="26">
        <v>45776</v>
      </c>
      <c r="K235" s="26">
        <v>45783</v>
      </c>
      <c r="L235" s="26">
        <v>46058</v>
      </c>
      <c r="M235" s="16">
        <v>54000000</v>
      </c>
      <c r="N235" s="27"/>
      <c r="O235" s="25">
        <v>1</v>
      </c>
      <c r="P235" s="25">
        <v>27000000</v>
      </c>
      <c r="S235" s="29">
        <f t="shared" si="49"/>
        <v>81000000</v>
      </c>
      <c r="T235" s="29">
        <v>47000000</v>
      </c>
      <c r="U235" s="29">
        <v>5000000</v>
      </c>
      <c r="V235" s="29">
        <f>+S235-T235-U235</f>
        <v>29000000</v>
      </c>
      <c r="W235" s="19">
        <f>+T235/(S235+U235)</f>
        <v>0.54651162790697672</v>
      </c>
    </row>
    <row r="236" spans="1:23" s="25" customFormat="1" x14ac:dyDescent="0.2">
      <c r="A236" s="24" t="s">
        <v>2002</v>
      </c>
      <c r="B236" s="25" t="s">
        <v>689</v>
      </c>
      <c r="C236" s="25" t="s">
        <v>863</v>
      </c>
      <c r="D236" s="25" t="s">
        <v>243</v>
      </c>
      <c r="E236" s="25">
        <v>416</v>
      </c>
      <c r="F236" s="25">
        <v>317</v>
      </c>
      <c r="I236" s="25" t="s">
        <v>1444</v>
      </c>
      <c r="J236" s="26">
        <v>45776</v>
      </c>
      <c r="K236" s="26">
        <v>45783</v>
      </c>
      <c r="L236" s="26">
        <v>46058</v>
      </c>
      <c r="M236" s="16">
        <v>72000000</v>
      </c>
      <c r="N236" s="27"/>
      <c r="S236" s="28">
        <f t="shared" si="49"/>
        <v>72000000</v>
      </c>
      <c r="T236" s="25">
        <v>62666667</v>
      </c>
      <c r="V236" s="28">
        <f t="shared" si="56"/>
        <v>9333333</v>
      </c>
      <c r="W236" s="19">
        <f t="shared" si="57"/>
        <v>0.87037037500000003</v>
      </c>
    </row>
    <row r="237" spans="1:23" s="25" customFormat="1" x14ac:dyDescent="0.2">
      <c r="A237" s="24" t="s">
        <v>2003</v>
      </c>
      <c r="B237" s="25" t="s">
        <v>690</v>
      </c>
      <c r="C237" s="25" t="s">
        <v>863</v>
      </c>
      <c r="D237" s="25" t="s">
        <v>971</v>
      </c>
      <c r="E237" s="25">
        <v>428</v>
      </c>
      <c r="F237" s="25">
        <v>314</v>
      </c>
      <c r="I237" s="25" t="s">
        <v>1445</v>
      </c>
      <c r="J237" s="26">
        <v>45776</v>
      </c>
      <c r="K237" s="26">
        <v>45782</v>
      </c>
      <c r="L237" s="26">
        <v>46057</v>
      </c>
      <c r="M237" s="16">
        <v>54000000</v>
      </c>
      <c r="N237" s="27"/>
      <c r="O237" s="25">
        <v>1</v>
      </c>
      <c r="P237" s="25">
        <v>27000000</v>
      </c>
      <c r="S237" s="29">
        <f t="shared" si="49"/>
        <v>81000000</v>
      </c>
      <c r="T237" s="29">
        <v>47200000</v>
      </c>
      <c r="U237" s="29">
        <v>5200000</v>
      </c>
      <c r="V237" s="29">
        <f t="shared" ref="V237:V242" si="64">+S237-T237-U237</f>
        <v>28600000</v>
      </c>
      <c r="W237" s="19">
        <f t="shared" ref="W237:W242" si="65">+T237/(S237+U237)</f>
        <v>0.54756380510440839</v>
      </c>
    </row>
    <row r="238" spans="1:23" s="25" customFormat="1" x14ac:dyDescent="0.2">
      <c r="A238" s="24" t="s">
        <v>2004</v>
      </c>
      <c r="B238" s="25" t="s">
        <v>691</v>
      </c>
      <c r="C238" s="25" t="s">
        <v>863</v>
      </c>
      <c r="D238" s="25" t="s">
        <v>244</v>
      </c>
      <c r="E238" s="25">
        <v>511</v>
      </c>
      <c r="F238" s="25">
        <v>318</v>
      </c>
      <c r="I238" s="25" t="s">
        <v>1446</v>
      </c>
      <c r="J238" s="26">
        <v>45776</v>
      </c>
      <c r="K238" s="26">
        <v>45782</v>
      </c>
      <c r="L238" s="26">
        <v>46057</v>
      </c>
      <c r="M238" s="16">
        <v>81000000</v>
      </c>
      <c r="N238" s="27"/>
      <c r="O238" s="25">
        <v>1</v>
      </c>
      <c r="P238" s="25">
        <v>40500000</v>
      </c>
      <c r="S238" s="29">
        <f t="shared" si="49"/>
        <v>121500000</v>
      </c>
      <c r="T238" s="29">
        <v>70800000</v>
      </c>
      <c r="U238" s="29">
        <v>9000000</v>
      </c>
      <c r="V238" s="29">
        <f t="shared" si="64"/>
        <v>41700000</v>
      </c>
      <c r="W238" s="19">
        <f t="shared" si="65"/>
        <v>0.54252873563218396</v>
      </c>
    </row>
    <row r="239" spans="1:23" s="25" customFormat="1" x14ac:dyDescent="0.2">
      <c r="A239" s="24" t="s">
        <v>2005</v>
      </c>
      <c r="B239" s="25" t="s">
        <v>692</v>
      </c>
      <c r="C239" s="25" t="s">
        <v>863</v>
      </c>
      <c r="D239" s="25" t="s">
        <v>245</v>
      </c>
      <c r="E239" s="25">
        <v>425</v>
      </c>
      <c r="F239" s="25">
        <v>341</v>
      </c>
      <c r="I239" s="25" t="s">
        <v>1447</v>
      </c>
      <c r="J239" s="26">
        <v>45777</v>
      </c>
      <c r="K239" s="26">
        <v>45784</v>
      </c>
      <c r="L239" s="26">
        <v>46059</v>
      </c>
      <c r="M239" s="16">
        <v>81000000</v>
      </c>
      <c r="N239" s="27"/>
      <c r="O239" s="25">
        <v>1</v>
      </c>
      <c r="P239" s="25">
        <v>40500000</v>
      </c>
      <c r="S239" s="29">
        <f t="shared" si="49"/>
        <v>121500000</v>
      </c>
      <c r="T239" s="29">
        <v>70200000</v>
      </c>
      <c r="U239" s="29">
        <v>7200000</v>
      </c>
      <c r="V239" s="29">
        <f t="shared" si="64"/>
        <v>44100000</v>
      </c>
      <c r="W239" s="19">
        <f t="shared" si="65"/>
        <v>0.54545454545454541</v>
      </c>
    </row>
    <row r="240" spans="1:23" s="25" customFormat="1" x14ac:dyDescent="0.2">
      <c r="A240" s="24" t="s">
        <v>2006</v>
      </c>
      <c r="B240" s="25" t="s">
        <v>247</v>
      </c>
      <c r="C240" s="25" t="s">
        <v>863</v>
      </c>
      <c r="D240" s="25" t="s">
        <v>246</v>
      </c>
      <c r="E240" s="25">
        <v>438</v>
      </c>
      <c r="F240" s="25">
        <v>329</v>
      </c>
      <c r="I240" s="25" t="s">
        <v>1448</v>
      </c>
      <c r="J240" s="26">
        <v>45777</v>
      </c>
      <c r="K240" s="26">
        <v>45790</v>
      </c>
      <c r="L240" s="26">
        <v>46065</v>
      </c>
      <c r="M240" s="16">
        <v>54000000</v>
      </c>
      <c r="N240" s="27"/>
      <c r="O240" s="25">
        <v>1</v>
      </c>
      <c r="P240" s="25">
        <v>27000000</v>
      </c>
      <c r="S240" s="29">
        <f t="shared" si="49"/>
        <v>81000000</v>
      </c>
      <c r="T240" s="29">
        <v>45600000</v>
      </c>
      <c r="U240" s="29">
        <v>3600000</v>
      </c>
      <c r="V240" s="29">
        <f t="shared" si="64"/>
        <v>31800000</v>
      </c>
      <c r="W240" s="19">
        <f t="shared" si="65"/>
        <v>0.53900709219858156</v>
      </c>
    </row>
    <row r="241" spans="1:23" s="25" customFormat="1" x14ac:dyDescent="0.2">
      <c r="A241" s="24" t="s">
        <v>2007</v>
      </c>
      <c r="B241" s="25" t="s">
        <v>693</v>
      </c>
      <c r="C241" s="25" t="s">
        <v>863</v>
      </c>
      <c r="D241" s="25" t="s">
        <v>248</v>
      </c>
      <c r="E241" s="25">
        <v>435</v>
      </c>
      <c r="F241" s="25">
        <v>339</v>
      </c>
      <c r="I241" s="25" t="s">
        <v>1449</v>
      </c>
      <c r="J241" s="26">
        <v>45779</v>
      </c>
      <c r="K241" s="26">
        <v>45785</v>
      </c>
      <c r="L241" s="26">
        <v>46060</v>
      </c>
      <c r="M241" s="16">
        <v>54000000</v>
      </c>
      <c r="N241" s="27"/>
      <c r="O241" s="25">
        <v>1</v>
      </c>
      <c r="P241" s="25">
        <v>27000000</v>
      </c>
      <c r="S241" s="29">
        <f t="shared" si="49"/>
        <v>81000000</v>
      </c>
      <c r="T241" s="29">
        <v>46600000</v>
      </c>
      <c r="U241" s="29">
        <v>4600000</v>
      </c>
      <c r="V241" s="29">
        <f t="shared" si="64"/>
        <v>29800000</v>
      </c>
      <c r="W241" s="19">
        <f t="shared" si="65"/>
        <v>0.54439252336448596</v>
      </c>
    </row>
    <row r="242" spans="1:23" s="25" customFormat="1" x14ac:dyDescent="0.2">
      <c r="A242" s="24" t="s">
        <v>2008</v>
      </c>
      <c r="B242" s="25" t="s">
        <v>694</v>
      </c>
      <c r="C242" s="25" t="s">
        <v>863</v>
      </c>
      <c r="D242" s="25" t="s">
        <v>249</v>
      </c>
      <c r="E242" s="25">
        <v>434</v>
      </c>
      <c r="F242" s="25">
        <v>337</v>
      </c>
      <c r="I242" s="25" t="s">
        <v>1450</v>
      </c>
      <c r="J242" s="26">
        <v>45779</v>
      </c>
      <c r="K242" s="26">
        <v>45792</v>
      </c>
      <c r="L242" s="26">
        <v>46067</v>
      </c>
      <c r="M242" s="16">
        <v>54000000</v>
      </c>
      <c r="N242" s="27"/>
      <c r="O242" s="25">
        <v>1</v>
      </c>
      <c r="P242" s="25">
        <v>27000000</v>
      </c>
      <c r="S242" s="29">
        <f t="shared" si="49"/>
        <v>81000000</v>
      </c>
      <c r="T242" s="29">
        <v>45200000</v>
      </c>
      <c r="U242" s="29">
        <v>3200000</v>
      </c>
      <c r="V242" s="29">
        <f t="shared" si="64"/>
        <v>32600000</v>
      </c>
      <c r="W242" s="19">
        <f t="shared" si="65"/>
        <v>0.53681710213776723</v>
      </c>
    </row>
    <row r="243" spans="1:23" s="25" customFormat="1" x14ac:dyDescent="0.2">
      <c r="A243" s="24" t="s">
        <v>2009</v>
      </c>
      <c r="B243" s="25" t="s">
        <v>695</v>
      </c>
      <c r="C243" s="25" t="s">
        <v>863</v>
      </c>
      <c r="D243" s="25" t="s">
        <v>250</v>
      </c>
      <c r="E243" s="25">
        <v>356</v>
      </c>
      <c r="F243" s="25">
        <v>340</v>
      </c>
      <c r="I243" s="25" t="s">
        <v>1451</v>
      </c>
      <c r="J243" s="26">
        <v>45779</v>
      </c>
      <c r="K243" s="26">
        <v>45791</v>
      </c>
      <c r="L243" s="26">
        <v>46094</v>
      </c>
      <c r="M243" s="16">
        <v>42000000</v>
      </c>
      <c r="N243" s="27"/>
      <c r="S243" s="28">
        <f t="shared" si="49"/>
        <v>42000000</v>
      </c>
      <c r="T243" s="25">
        <v>31780000</v>
      </c>
      <c r="V243" s="28">
        <f t="shared" si="56"/>
        <v>10220000</v>
      </c>
      <c r="W243" s="19">
        <f t="shared" si="57"/>
        <v>0.75666666666666671</v>
      </c>
    </row>
    <row r="244" spans="1:23" s="25" customFormat="1" x14ac:dyDescent="0.2">
      <c r="A244" s="24" t="s">
        <v>2010</v>
      </c>
      <c r="B244" s="25" t="s">
        <v>252</v>
      </c>
      <c r="C244" s="25" t="s">
        <v>863</v>
      </c>
      <c r="D244" s="25" t="s">
        <v>251</v>
      </c>
      <c r="E244" s="25">
        <v>430</v>
      </c>
      <c r="F244" s="25">
        <v>324</v>
      </c>
      <c r="I244" s="25" t="s">
        <v>1452</v>
      </c>
      <c r="J244" s="26">
        <v>45779</v>
      </c>
      <c r="K244" s="26">
        <v>45785</v>
      </c>
      <c r="L244" s="26">
        <v>46060</v>
      </c>
      <c r="M244" s="16">
        <v>54000000</v>
      </c>
      <c r="N244" s="27"/>
      <c r="O244" s="25">
        <v>1</v>
      </c>
      <c r="P244" s="25">
        <v>27000000</v>
      </c>
      <c r="S244" s="29">
        <f t="shared" si="49"/>
        <v>81000000</v>
      </c>
      <c r="T244" s="29">
        <v>34600000</v>
      </c>
      <c r="U244" s="29"/>
      <c r="V244" s="29">
        <f t="shared" ref="V244:V248" si="66">+S244-T244-U244</f>
        <v>46400000</v>
      </c>
      <c r="W244" s="19">
        <f t="shared" ref="W244:W248" si="67">+T244/(S244+U244)</f>
        <v>0.42716049382716048</v>
      </c>
    </row>
    <row r="245" spans="1:23" s="25" customFormat="1" x14ac:dyDescent="0.2">
      <c r="A245" s="24" t="s">
        <v>2011</v>
      </c>
      <c r="B245" s="25" t="s">
        <v>254</v>
      </c>
      <c r="C245" s="25" t="s">
        <v>863</v>
      </c>
      <c r="D245" s="25" t="s">
        <v>253</v>
      </c>
      <c r="E245" s="25">
        <v>436</v>
      </c>
      <c r="F245" s="25">
        <v>334</v>
      </c>
      <c r="I245" s="25" t="s">
        <v>1453</v>
      </c>
      <c r="J245" s="26">
        <v>45779</v>
      </c>
      <c r="K245" s="26">
        <v>45785</v>
      </c>
      <c r="L245" s="26">
        <v>46060</v>
      </c>
      <c r="M245" s="16">
        <v>54000000</v>
      </c>
      <c r="N245" s="27"/>
      <c r="O245" s="25">
        <v>1</v>
      </c>
      <c r="P245" s="25">
        <v>27000000</v>
      </c>
      <c r="S245" s="29">
        <f t="shared" si="49"/>
        <v>81000000</v>
      </c>
      <c r="T245" s="29">
        <v>46600000</v>
      </c>
      <c r="U245" s="29">
        <v>4600000</v>
      </c>
      <c r="V245" s="29">
        <f t="shared" si="66"/>
        <v>29800000</v>
      </c>
      <c r="W245" s="19">
        <f t="shared" si="67"/>
        <v>0.54439252336448596</v>
      </c>
    </row>
    <row r="246" spans="1:23" s="25" customFormat="1" x14ac:dyDescent="0.2">
      <c r="A246" s="24" t="s">
        <v>2012</v>
      </c>
      <c r="B246" s="25" t="s">
        <v>696</v>
      </c>
      <c r="C246" s="25" t="s">
        <v>863</v>
      </c>
      <c r="D246" s="25" t="s">
        <v>255</v>
      </c>
      <c r="E246" s="25">
        <v>410</v>
      </c>
      <c r="F246" s="25">
        <v>346</v>
      </c>
      <c r="I246" s="25" t="s">
        <v>1454</v>
      </c>
      <c r="J246" s="26">
        <v>45780</v>
      </c>
      <c r="K246" s="26">
        <v>45789</v>
      </c>
      <c r="L246" s="26">
        <v>46048</v>
      </c>
      <c r="M246" s="16">
        <v>53550000</v>
      </c>
      <c r="N246" s="27"/>
      <c r="O246" s="25">
        <v>1</v>
      </c>
      <c r="P246" s="25">
        <v>26670000</v>
      </c>
      <c r="S246" s="29">
        <f t="shared" si="49"/>
        <v>80220000</v>
      </c>
      <c r="T246" s="29">
        <v>48090000</v>
      </c>
      <c r="U246" s="29">
        <v>7140000</v>
      </c>
      <c r="V246" s="29">
        <f t="shared" si="66"/>
        <v>24990000</v>
      </c>
      <c r="W246" s="19">
        <f t="shared" si="67"/>
        <v>0.55048076923076927</v>
      </c>
    </row>
    <row r="247" spans="1:23" s="25" customFormat="1" x14ac:dyDescent="0.2">
      <c r="A247" s="24" t="s">
        <v>2013</v>
      </c>
      <c r="B247" s="25" t="s">
        <v>256</v>
      </c>
      <c r="C247" s="25" t="s">
        <v>863</v>
      </c>
      <c r="D247" s="25" t="s">
        <v>972</v>
      </c>
      <c r="E247" s="25">
        <v>483</v>
      </c>
      <c r="F247" s="25">
        <v>330</v>
      </c>
      <c r="I247" s="25" t="s">
        <v>1455</v>
      </c>
      <c r="J247" s="26">
        <v>45780</v>
      </c>
      <c r="K247" s="26">
        <v>45785</v>
      </c>
      <c r="L247" s="26">
        <v>46045</v>
      </c>
      <c r="M247" s="16">
        <v>53550000</v>
      </c>
      <c r="N247" s="27"/>
      <c r="O247" s="25">
        <v>1</v>
      </c>
      <c r="P247" s="25">
        <v>26670000</v>
      </c>
      <c r="S247" s="29">
        <f t="shared" si="49"/>
        <v>80220000</v>
      </c>
      <c r="T247" s="29">
        <v>48930000</v>
      </c>
      <c r="U247" s="29">
        <v>7980000</v>
      </c>
      <c r="V247" s="29">
        <f t="shared" si="66"/>
        <v>23310000</v>
      </c>
      <c r="W247" s="19">
        <f t="shared" si="67"/>
        <v>0.55476190476190479</v>
      </c>
    </row>
    <row r="248" spans="1:23" s="25" customFormat="1" x14ac:dyDescent="0.2">
      <c r="A248" s="24" t="s">
        <v>2014</v>
      </c>
      <c r="B248" s="25" t="s">
        <v>257</v>
      </c>
      <c r="C248" s="25" t="s">
        <v>863</v>
      </c>
      <c r="D248" s="25" t="s">
        <v>973</v>
      </c>
      <c r="E248" s="25">
        <v>479</v>
      </c>
      <c r="F248" s="25">
        <v>331</v>
      </c>
      <c r="I248" s="25" t="s">
        <v>1456</v>
      </c>
      <c r="J248" s="26">
        <v>45780</v>
      </c>
      <c r="K248" s="26">
        <v>45785</v>
      </c>
      <c r="L248" s="26">
        <v>46044</v>
      </c>
      <c r="M248" s="16">
        <v>53550000</v>
      </c>
      <c r="N248" s="27"/>
      <c r="O248" s="25">
        <v>1</v>
      </c>
      <c r="P248" s="25">
        <v>26670000</v>
      </c>
      <c r="S248" s="29">
        <f t="shared" si="49"/>
        <v>80220000</v>
      </c>
      <c r="T248" s="29">
        <v>48930000</v>
      </c>
      <c r="U248" s="29">
        <v>7980000</v>
      </c>
      <c r="V248" s="29">
        <f t="shared" si="66"/>
        <v>23310000</v>
      </c>
      <c r="W248" s="19">
        <f t="shared" si="67"/>
        <v>0.55476190476190479</v>
      </c>
    </row>
    <row r="249" spans="1:23" s="25" customFormat="1" x14ac:dyDescent="0.2">
      <c r="A249" s="24" t="s">
        <v>2015</v>
      </c>
      <c r="B249" s="25" t="s">
        <v>259</v>
      </c>
      <c r="C249" s="25" t="s">
        <v>863</v>
      </c>
      <c r="D249" s="25" t="s">
        <v>258</v>
      </c>
      <c r="E249" s="25">
        <v>486</v>
      </c>
      <c r="F249" s="25">
        <v>332</v>
      </c>
      <c r="I249" s="25" t="s">
        <v>1457</v>
      </c>
      <c r="J249" s="26">
        <v>45780</v>
      </c>
      <c r="K249" s="26">
        <v>45785</v>
      </c>
      <c r="L249" s="26">
        <v>46044</v>
      </c>
      <c r="M249" s="16">
        <v>68000000</v>
      </c>
      <c r="N249" s="27"/>
      <c r="S249" s="28">
        <f t="shared" si="49"/>
        <v>68000000</v>
      </c>
      <c r="T249" s="25">
        <v>62133333</v>
      </c>
      <c r="V249" s="28">
        <f t="shared" si="56"/>
        <v>5866667</v>
      </c>
      <c r="W249" s="19">
        <f t="shared" si="57"/>
        <v>0.91372548529411768</v>
      </c>
    </row>
    <row r="250" spans="1:23" s="25" customFormat="1" x14ac:dyDescent="0.2">
      <c r="A250" s="24" t="s">
        <v>2016</v>
      </c>
      <c r="B250" s="25" t="s">
        <v>697</v>
      </c>
      <c r="C250" s="25" t="s">
        <v>863</v>
      </c>
      <c r="D250" s="25" t="s">
        <v>974</v>
      </c>
      <c r="E250" s="25">
        <v>329</v>
      </c>
      <c r="F250" s="25">
        <v>325</v>
      </c>
      <c r="I250" s="25" t="s">
        <v>1458</v>
      </c>
      <c r="J250" s="26">
        <v>45781</v>
      </c>
      <c r="K250" s="26">
        <v>45791</v>
      </c>
      <c r="L250" s="26">
        <v>46050</v>
      </c>
      <c r="M250" s="16">
        <v>68000000</v>
      </c>
      <c r="N250" s="27"/>
      <c r="S250" s="28">
        <f t="shared" si="49"/>
        <v>68000000</v>
      </c>
      <c r="T250" s="25">
        <v>60533333</v>
      </c>
      <c r="V250" s="28">
        <f t="shared" si="56"/>
        <v>7466667</v>
      </c>
      <c r="W250" s="19">
        <f t="shared" si="57"/>
        <v>0.89019607352941177</v>
      </c>
    </row>
    <row r="251" spans="1:23" s="25" customFormat="1" x14ac:dyDescent="0.2">
      <c r="A251" s="24" t="s">
        <v>2017</v>
      </c>
      <c r="B251" s="25" t="s">
        <v>260</v>
      </c>
      <c r="C251" s="25" t="s">
        <v>863</v>
      </c>
      <c r="D251" s="25" t="s">
        <v>975</v>
      </c>
      <c r="E251" s="25">
        <v>489</v>
      </c>
      <c r="F251" s="25">
        <v>326</v>
      </c>
      <c r="I251" s="25" t="s">
        <v>1459</v>
      </c>
      <c r="J251" s="26">
        <v>45781</v>
      </c>
      <c r="K251" s="26">
        <v>45785</v>
      </c>
      <c r="L251" s="26">
        <v>46044</v>
      </c>
      <c r="M251" s="16">
        <v>53550000</v>
      </c>
      <c r="N251" s="27"/>
      <c r="O251" s="25">
        <v>1</v>
      </c>
      <c r="P251" s="25">
        <v>26670000</v>
      </c>
      <c r="S251" s="29">
        <f t="shared" si="49"/>
        <v>80220000</v>
      </c>
      <c r="T251" s="29">
        <v>48930000</v>
      </c>
      <c r="U251" s="29">
        <v>7980000</v>
      </c>
      <c r="V251" s="29">
        <f t="shared" ref="V251:V253" si="68">+S251-T251-U251</f>
        <v>23310000</v>
      </c>
      <c r="W251" s="19">
        <f t="shared" ref="W251:W253" si="69">+T251/(S251+U251)</f>
        <v>0.55476190476190479</v>
      </c>
    </row>
    <row r="252" spans="1:23" s="25" customFormat="1" x14ac:dyDescent="0.2">
      <c r="A252" s="24" t="s">
        <v>2018</v>
      </c>
      <c r="B252" s="25" t="s">
        <v>262</v>
      </c>
      <c r="C252" s="25" t="s">
        <v>863</v>
      </c>
      <c r="D252" s="25" t="s">
        <v>261</v>
      </c>
      <c r="E252" s="25">
        <v>312</v>
      </c>
      <c r="F252" s="25">
        <v>344</v>
      </c>
      <c r="I252" s="25" t="s">
        <v>1460</v>
      </c>
      <c r="J252" s="26">
        <v>45782</v>
      </c>
      <c r="K252" s="26">
        <v>45791</v>
      </c>
      <c r="L252" s="26">
        <v>46053</v>
      </c>
      <c r="M252" s="16">
        <v>59500000</v>
      </c>
      <c r="N252" s="27"/>
      <c r="O252" s="25">
        <v>1</v>
      </c>
      <c r="P252" s="25">
        <v>29633333</v>
      </c>
      <c r="S252" s="29">
        <f t="shared" si="49"/>
        <v>89133333</v>
      </c>
      <c r="T252" s="29">
        <v>52966667</v>
      </c>
      <c r="U252" s="29">
        <v>7466667</v>
      </c>
      <c r="V252" s="29">
        <f t="shared" si="68"/>
        <v>28699999</v>
      </c>
      <c r="W252" s="19">
        <f t="shared" si="69"/>
        <v>0.548309182194617</v>
      </c>
    </row>
    <row r="253" spans="1:23" s="25" customFormat="1" x14ac:dyDescent="0.2">
      <c r="A253" s="24" t="s">
        <v>2019</v>
      </c>
      <c r="B253" s="25" t="s">
        <v>264</v>
      </c>
      <c r="C253" s="25" t="s">
        <v>863</v>
      </c>
      <c r="D253" s="25" t="s">
        <v>263</v>
      </c>
      <c r="E253" s="25">
        <v>411</v>
      </c>
      <c r="F253" s="25">
        <v>343</v>
      </c>
      <c r="I253" s="25" t="s">
        <v>1461</v>
      </c>
      <c r="J253" s="26">
        <v>45782</v>
      </c>
      <c r="K253" s="26">
        <v>45789</v>
      </c>
      <c r="L253" s="26">
        <v>46048</v>
      </c>
      <c r="M253" s="16">
        <v>53550000</v>
      </c>
      <c r="N253" s="27"/>
      <c r="O253" s="25">
        <v>1</v>
      </c>
      <c r="P253" s="25">
        <v>26670000</v>
      </c>
      <c r="S253" s="29">
        <f t="shared" si="49"/>
        <v>80220000</v>
      </c>
      <c r="T253" s="29">
        <v>48090000</v>
      </c>
      <c r="U253" s="29">
        <v>7140000</v>
      </c>
      <c r="V253" s="29">
        <f t="shared" si="68"/>
        <v>24990000</v>
      </c>
      <c r="W253" s="19">
        <f t="shared" si="69"/>
        <v>0.55048076923076927</v>
      </c>
    </row>
    <row r="254" spans="1:23" s="25" customFormat="1" x14ac:dyDescent="0.2">
      <c r="A254" s="24" t="s">
        <v>2020</v>
      </c>
      <c r="B254" s="25" t="s">
        <v>266</v>
      </c>
      <c r="C254" s="25" t="s">
        <v>863</v>
      </c>
      <c r="D254" s="25" t="s">
        <v>265</v>
      </c>
      <c r="E254" s="25">
        <v>355</v>
      </c>
      <c r="F254" s="25">
        <v>345</v>
      </c>
      <c r="I254" s="25" t="s">
        <v>1462</v>
      </c>
      <c r="J254" s="26">
        <v>45782</v>
      </c>
      <c r="K254" s="26">
        <v>45789</v>
      </c>
      <c r="L254" s="26">
        <v>46048</v>
      </c>
      <c r="M254" s="16">
        <v>35700000</v>
      </c>
      <c r="N254" s="27"/>
      <c r="S254" s="28">
        <f t="shared" si="49"/>
        <v>35700000</v>
      </c>
      <c r="T254" s="25">
        <v>32060000</v>
      </c>
      <c r="V254" s="28">
        <f t="shared" si="56"/>
        <v>3640000</v>
      </c>
      <c r="W254" s="19">
        <f t="shared" si="57"/>
        <v>0.89803921568627454</v>
      </c>
    </row>
    <row r="255" spans="1:23" s="25" customFormat="1" x14ac:dyDescent="0.2">
      <c r="A255" s="24" t="s">
        <v>2021</v>
      </c>
      <c r="B255" s="25" t="s">
        <v>267</v>
      </c>
      <c r="C255" s="25" t="s">
        <v>863</v>
      </c>
      <c r="D255" s="25" t="s">
        <v>976</v>
      </c>
      <c r="E255" s="25">
        <v>482</v>
      </c>
      <c r="F255" s="25">
        <v>348</v>
      </c>
      <c r="I255" s="25" t="s">
        <v>1463</v>
      </c>
      <c r="J255" s="26">
        <v>45782</v>
      </c>
      <c r="K255" s="26">
        <v>45790</v>
      </c>
      <c r="L255" s="26">
        <v>46049</v>
      </c>
      <c r="M255" s="16">
        <v>53550000</v>
      </c>
      <c r="N255" s="27"/>
      <c r="O255" s="25">
        <v>1</v>
      </c>
      <c r="P255" s="25">
        <v>26775000</v>
      </c>
      <c r="S255" s="29">
        <f t="shared" si="49"/>
        <v>80325000</v>
      </c>
      <c r="T255" s="29">
        <v>47880000</v>
      </c>
      <c r="U255" s="29">
        <v>6930000</v>
      </c>
      <c r="V255" s="29">
        <f>+S255-T255-U255</f>
        <v>25515000</v>
      </c>
      <c r="W255" s="19">
        <f>+T255/(S255+U255)</f>
        <v>0.54873646209386284</v>
      </c>
    </row>
    <row r="256" spans="1:23" s="25" customFormat="1" x14ac:dyDescent="0.2">
      <c r="A256" s="24" t="s">
        <v>2022</v>
      </c>
      <c r="B256" s="25" t="s">
        <v>698</v>
      </c>
      <c r="C256" s="25" t="s">
        <v>863</v>
      </c>
      <c r="D256" s="25" t="s">
        <v>977</v>
      </c>
      <c r="E256" s="25">
        <v>490</v>
      </c>
      <c r="F256" s="25">
        <v>342</v>
      </c>
      <c r="I256" s="25" t="s">
        <v>1464</v>
      </c>
      <c r="J256" s="26">
        <v>45782</v>
      </c>
      <c r="K256" s="26">
        <v>45785</v>
      </c>
      <c r="L256" s="26">
        <v>46044</v>
      </c>
      <c r="M256" s="16">
        <v>53550000</v>
      </c>
      <c r="N256" s="27"/>
      <c r="S256" s="28">
        <f t="shared" si="49"/>
        <v>53550000</v>
      </c>
      <c r="T256" s="25">
        <v>17430000</v>
      </c>
      <c r="V256" s="28">
        <f t="shared" si="56"/>
        <v>36120000</v>
      </c>
      <c r="W256" s="19">
        <f t="shared" si="57"/>
        <v>0.32549019607843138</v>
      </c>
    </row>
    <row r="257" spans="1:23" s="25" customFormat="1" x14ac:dyDescent="0.2">
      <c r="A257" s="24" t="s">
        <v>2023</v>
      </c>
      <c r="B257" s="25" t="s">
        <v>699</v>
      </c>
      <c r="C257" s="25" t="s">
        <v>863</v>
      </c>
      <c r="D257" s="25" t="s">
        <v>268</v>
      </c>
      <c r="E257" s="25">
        <v>427</v>
      </c>
      <c r="F257" s="25">
        <v>336</v>
      </c>
      <c r="I257" s="25" t="s">
        <v>1465</v>
      </c>
      <c r="J257" s="26">
        <v>45782</v>
      </c>
      <c r="K257" s="26">
        <v>45785</v>
      </c>
      <c r="L257" s="26">
        <v>46060</v>
      </c>
      <c r="M257" s="16">
        <v>54000000</v>
      </c>
      <c r="N257" s="27"/>
      <c r="S257" s="28">
        <f t="shared" si="49"/>
        <v>54000000</v>
      </c>
      <c r="T257" s="25">
        <v>46600000</v>
      </c>
      <c r="V257" s="28">
        <f t="shared" si="56"/>
        <v>7400000</v>
      </c>
      <c r="W257" s="19">
        <f t="shared" si="57"/>
        <v>0.86296296296296293</v>
      </c>
    </row>
    <row r="258" spans="1:23" s="25" customFormat="1" x14ac:dyDescent="0.2">
      <c r="A258" s="24" t="s">
        <v>2024</v>
      </c>
      <c r="B258" s="25" t="s">
        <v>270</v>
      </c>
      <c r="C258" s="25" t="s">
        <v>863</v>
      </c>
      <c r="D258" s="25" t="s">
        <v>269</v>
      </c>
      <c r="E258" s="25">
        <v>412</v>
      </c>
      <c r="F258" s="25">
        <v>349</v>
      </c>
      <c r="I258" s="25" t="s">
        <v>1466</v>
      </c>
      <c r="J258" s="26">
        <v>45782</v>
      </c>
      <c r="K258" s="26">
        <v>45789</v>
      </c>
      <c r="L258" s="26">
        <v>46048</v>
      </c>
      <c r="M258" s="16">
        <v>53550000</v>
      </c>
      <c r="N258" s="27"/>
      <c r="O258" s="25">
        <v>1</v>
      </c>
      <c r="P258" s="25">
        <v>26670000</v>
      </c>
      <c r="S258" s="29">
        <f t="shared" ref="S258:S320" si="70">+M258+P258+R258+N258</f>
        <v>80220000</v>
      </c>
      <c r="T258" s="29">
        <v>48090000</v>
      </c>
      <c r="U258" s="29">
        <v>7140000</v>
      </c>
      <c r="V258" s="29">
        <f>+S258-T258-U258</f>
        <v>24990000</v>
      </c>
      <c r="W258" s="19">
        <f>+T258/(S258+U258)</f>
        <v>0.55048076923076927</v>
      </c>
    </row>
    <row r="259" spans="1:23" s="25" customFormat="1" x14ac:dyDescent="0.2">
      <c r="A259" s="24" t="s">
        <v>2025</v>
      </c>
      <c r="B259" s="25" t="s">
        <v>271</v>
      </c>
      <c r="C259" s="25" t="s">
        <v>863</v>
      </c>
      <c r="D259" s="25" t="s">
        <v>978</v>
      </c>
      <c r="E259" s="25">
        <v>510</v>
      </c>
      <c r="F259" s="25">
        <v>347</v>
      </c>
      <c r="I259" s="25" t="s">
        <v>1467</v>
      </c>
      <c r="J259" s="26">
        <v>45782</v>
      </c>
      <c r="K259" s="26">
        <v>45786</v>
      </c>
      <c r="L259" s="26">
        <v>46045</v>
      </c>
      <c r="M259" s="16">
        <v>69700000</v>
      </c>
      <c r="N259" s="27"/>
      <c r="S259" s="28">
        <f t="shared" si="70"/>
        <v>69700000</v>
      </c>
      <c r="T259" s="25">
        <v>63413333</v>
      </c>
      <c r="V259" s="28">
        <f t="shared" si="56"/>
        <v>6286667</v>
      </c>
      <c r="W259" s="19">
        <f t="shared" si="57"/>
        <v>0.90980391678622674</v>
      </c>
    </row>
    <row r="260" spans="1:23" s="25" customFormat="1" x14ac:dyDescent="0.2">
      <c r="A260" s="24" t="s">
        <v>2026</v>
      </c>
      <c r="B260" s="25" t="s">
        <v>273</v>
      </c>
      <c r="C260" s="25" t="s">
        <v>863</v>
      </c>
      <c r="D260" s="25" t="s">
        <v>272</v>
      </c>
      <c r="E260" s="25">
        <v>350</v>
      </c>
      <c r="F260" s="25">
        <v>362</v>
      </c>
      <c r="I260" s="25" t="s">
        <v>1468</v>
      </c>
      <c r="J260" s="26">
        <v>45782</v>
      </c>
      <c r="K260" s="26">
        <v>45790</v>
      </c>
      <c r="L260" s="26">
        <v>46049</v>
      </c>
      <c r="M260" s="16">
        <v>53550000</v>
      </c>
      <c r="N260" s="27"/>
      <c r="S260" s="28">
        <f t="shared" si="70"/>
        <v>53550000</v>
      </c>
      <c r="T260" s="25">
        <v>47880000</v>
      </c>
      <c r="V260" s="28">
        <f t="shared" ref="V260:V295" si="71">+S260-T260</f>
        <v>5670000</v>
      </c>
      <c r="W260" s="19">
        <f t="shared" ref="W260:W295" si="72">+T260/S260</f>
        <v>0.89411764705882357</v>
      </c>
    </row>
    <row r="261" spans="1:23" s="25" customFormat="1" x14ac:dyDescent="0.2">
      <c r="A261" s="24" t="s">
        <v>2027</v>
      </c>
      <c r="B261" s="25" t="s">
        <v>275</v>
      </c>
      <c r="C261" s="25" t="s">
        <v>863</v>
      </c>
      <c r="D261" s="25" t="s">
        <v>274</v>
      </c>
      <c r="E261" s="25">
        <v>530</v>
      </c>
      <c r="F261" s="25">
        <v>352</v>
      </c>
      <c r="I261" s="25" t="s">
        <v>1469</v>
      </c>
      <c r="J261" s="26">
        <v>45783</v>
      </c>
      <c r="K261" s="26">
        <v>45789</v>
      </c>
      <c r="L261" s="26">
        <v>46064</v>
      </c>
      <c r="M261" s="16">
        <v>90000000</v>
      </c>
      <c r="N261" s="27"/>
      <c r="S261" s="28">
        <f t="shared" si="70"/>
        <v>90000000</v>
      </c>
      <c r="T261" s="25">
        <v>76333333</v>
      </c>
      <c r="V261" s="28">
        <f t="shared" si="71"/>
        <v>13666667</v>
      </c>
      <c r="W261" s="19">
        <f t="shared" si="72"/>
        <v>0.84814814444444442</v>
      </c>
    </row>
    <row r="262" spans="1:23" s="25" customFormat="1" x14ac:dyDescent="0.2">
      <c r="A262" s="24" t="s">
        <v>2028</v>
      </c>
      <c r="B262" s="25" t="s">
        <v>700</v>
      </c>
      <c r="C262" s="25" t="s">
        <v>863</v>
      </c>
      <c r="D262" s="25" t="s">
        <v>979</v>
      </c>
      <c r="E262" s="25">
        <v>527</v>
      </c>
      <c r="F262" s="25">
        <v>357</v>
      </c>
      <c r="I262" s="25" t="s">
        <v>1470</v>
      </c>
      <c r="J262" s="26">
        <v>45783</v>
      </c>
      <c r="K262" s="26">
        <v>45791</v>
      </c>
      <c r="L262" s="26">
        <v>46050</v>
      </c>
      <c r="M262" s="16">
        <v>68000000</v>
      </c>
      <c r="N262" s="27"/>
      <c r="S262" s="28">
        <f t="shared" si="70"/>
        <v>68000000</v>
      </c>
      <c r="T262" s="25">
        <v>60533333</v>
      </c>
      <c r="V262" s="28">
        <f t="shared" si="71"/>
        <v>7466667</v>
      </c>
      <c r="W262" s="19">
        <f t="shared" si="72"/>
        <v>0.89019607352941177</v>
      </c>
    </row>
    <row r="263" spans="1:23" s="25" customFormat="1" x14ac:dyDescent="0.2">
      <c r="A263" s="24" t="s">
        <v>2029</v>
      </c>
      <c r="B263" s="25" t="s">
        <v>701</v>
      </c>
      <c r="C263" s="25" t="s">
        <v>863</v>
      </c>
      <c r="D263" s="25" t="s">
        <v>276</v>
      </c>
      <c r="E263" s="25">
        <v>441</v>
      </c>
      <c r="F263" s="25">
        <v>359</v>
      </c>
      <c r="I263" s="25" t="s">
        <v>1471</v>
      </c>
      <c r="J263" s="26">
        <v>45783</v>
      </c>
      <c r="K263" s="26">
        <v>45790</v>
      </c>
      <c r="L263" s="26">
        <v>46049</v>
      </c>
      <c r="M263" s="16">
        <v>59500000</v>
      </c>
      <c r="N263" s="27"/>
      <c r="S263" s="28">
        <f t="shared" si="70"/>
        <v>59500000</v>
      </c>
      <c r="T263" s="25">
        <v>53200000</v>
      </c>
      <c r="V263" s="28">
        <f t="shared" si="71"/>
        <v>6300000</v>
      </c>
      <c r="W263" s="19">
        <f t="shared" si="72"/>
        <v>0.89411764705882357</v>
      </c>
    </row>
    <row r="264" spans="1:23" s="25" customFormat="1" x14ac:dyDescent="0.2">
      <c r="A264" s="24" t="s">
        <v>2030</v>
      </c>
      <c r="B264" s="25" t="s">
        <v>702</v>
      </c>
      <c r="C264" s="25" t="s">
        <v>863</v>
      </c>
      <c r="D264" s="25" t="s">
        <v>277</v>
      </c>
      <c r="E264" s="25">
        <v>440</v>
      </c>
      <c r="F264" s="25">
        <v>360</v>
      </c>
      <c r="I264" s="25" t="s">
        <v>1472</v>
      </c>
      <c r="J264" s="26">
        <v>45783</v>
      </c>
      <c r="K264" s="26">
        <v>45789</v>
      </c>
      <c r="L264" s="26">
        <v>46064</v>
      </c>
      <c r="M264" s="16">
        <v>54000000</v>
      </c>
      <c r="N264" s="27"/>
      <c r="O264" s="25">
        <v>1</v>
      </c>
      <c r="P264" s="25">
        <v>27000000</v>
      </c>
      <c r="S264" s="29">
        <f t="shared" si="70"/>
        <v>81000000</v>
      </c>
      <c r="T264" s="29">
        <v>45800000</v>
      </c>
      <c r="U264" s="29">
        <v>3800000</v>
      </c>
      <c r="V264" s="29">
        <f t="shared" ref="V264:V265" si="73">+S264-T264-U264</f>
        <v>31400000</v>
      </c>
      <c r="W264" s="19">
        <f t="shared" ref="W264:W265" si="74">+T264/(S264+U264)</f>
        <v>0.54009433962264153</v>
      </c>
    </row>
    <row r="265" spans="1:23" s="25" customFormat="1" x14ac:dyDescent="0.2">
      <c r="A265" s="24" t="s">
        <v>2031</v>
      </c>
      <c r="B265" s="25" t="s">
        <v>279</v>
      </c>
      <c r="C265" s="25" t="s">
        <v>863</v>
      </c>
      <c r="D265" s="25" t="s">
        <v>278</v>
      </c>
      <c r="E265" s="25">
        <v>446</v>
      </c>
      <c r="F265" s="25">
        <v>350</v>
      </c>
      <c r="I265" s="25" t="s">
        <v>1473</v>
      </c>
      <c r="J265" s="26">
        <v>45783</v>
      </c>
      <c r="K265" s="26">
        <v>45789</v>
      </c>
      <c r="L265" s="26">
        <v>46054</v>
      </c>
      <c r="M265" s="16">
        <v>60666666</v>
      </c>
      <c r="N265" s="27"/>
      <c r="O265" s="25">
        <v>1</v>
      </c>
      <c r="P265" s="25">
        <v>30333333</v>
      </c>
      <c r="S265" s="29">
        <f t="shared" si="70"/>
        <v>90999999</v>
      </c>
      <c r="T265" s="29">
        <v>53433333</v>
      </c>
      <c r="U265" s="29">
        <v>7000000</v>
      </c>
      <c r="V265" s="29">
        <f t="shared" si="73"/>
        <v>30566666</v>
      </c>
      <c r="W265" s="19">
        <f t="shared" si="74"/>
        <v>0.54523809740038875</v>
      </c>
    </row>
    <row r="266" spans="1:23" s="25" customFormat="1" x14ac:dyDescent="0.2">
      <c r="A266" s="24" t="s">
        <v>2032</v>
      </c>
      <c r="B266" s="25" t="s">
        <v>703</v>
      </c>
      <c r="C266" s="25" t="s">
        <v>863</v>
      </c>
      <c r="D266" s="25" t="s">
        <v>280</v>
      </c>
      <c r="E266" s="25">
        <v>525</v>
      </c>
      <c r="F266" s="25">
        <v>356</v>
      </c>
      <c r="I266" s="25" t="s">
        <v>1474</v>
      </c>
      <c r="J266" s="26">
        <v>45783</v>
      </c>
      <c r="K266" s="26">
        <v>45790</v>
      </c>
      <c r="L266" s="26">
        <v>46049</v>
      </c>
      <c r="M266" s="16">
        <v>68000000</v>
      </c>
      <c r="N266" s="27"/>
      <c r="S266" s="28">
        <f t="shared" si="70"/>
        <v>68000000</v>
      </c>
      <c r="T266" s="25">
        <v>44800000</v>
      </c>
      <c r="V266" s="28">
        <f t="shared" si="71"/>
        <v>23200000</v>
      </c>
      <c r="W266" s="19">
        <f t="shared" si="72"/>
        <v>0.6588235294117647</v>
      </c>
    </row>
    <row r="267" spans="1:23" s="25" customFormat="1" x14ac:dyDescent="0.2">
      <c r="A267" s="24" t="s">
        <v>2033</v>
      </c>
      <c r="B267" s="25" t="s">
        <v>704</v>
      </c>
      <c r="C267" s="25" t="s">
        <v>863</v>
      </c>
      <c r="D267" s="25" t="s">
        <v>281</v>
      </c>
      <c r="E267" s="25">
        <v>413</v>
      </c>
      <c r="F267" s="25">
        <v>354</v>
      </c>
      <c r="I267" s="25" t="s">
        <v>1475</v>
      </c>
      <c r="J267" s="26">
        <v>45783</v>
      </c>
      <c r="K267" s="26">
        <v>45791</v>
      </c>
      <c r="L267" s="26">
        <v>46050</v>
      </c>
      <c r="M267" s="16">
        <v>59500000</v>
      </c>
      <c r="N267" s="27"/>
      <c r="S267" s="28">
        <f t="shared" si="70"/>
        <v>59500000</v>
      </c>
      <c r="T267" s="25">
        <v>52966667</v>
      </c>
      <c r="V267" s="28">
        <f t="shared" si="71"/>
        <v>6533333</v>
      </c>
      <c r="W267" s="19">
        <f t="shared" si="72"/>
        <v>0.8901960840336135</v>
      </c>
    </row>
    <row r="268" spans="1:23" s="25" customFormat="1" x14ac:dyDescent="0.2">
      <c r="A268" s="24" t="s">
        <v>2034</v>
      </c>
      <c r="B268" s="25" t="s">
        <v>283</v>
      </c>
      <c r="C268" s="25" t="s">
        <v>863</v>
      </c>
      <c r="D268" s="25" t="s">
        <v>282</v>
      </c>
      <c r="E268" s="25">
        <v>377</v>
      </c>
      <c r="F268" s="25">
        <v>361</v>
      </c>
      <c r="I268" s="25" t="s">
        <v>1476</v>
      </c>
      <c r="J268" s="26">
        <v>45784</v>
      </c>
      <c r="K268" s="26">
        <v>45790</v>
      </c>
      <c r="L268" s="26">
        <v>46034</v>
      </c>
      <c r="M268" s="16">
        <v>72000000</v>
      </c>
      <c r="N268" s="27"/>
      <c r="S268" s="28">
        <f t="shared" si="70"/>
        <v>72000000</v>
      </c>
      <c r="T268" s="25">
        <v>68400000</v>
      </c>
      <c r="V268" s="28">
        <f t="shared" si="71"/>
        <v>3600000</v>
      </c>
      <c r="W268" s="19">
        <f t="shared" si="72"/>
        <v>0.95</v>
      </c>
    </row>
    <row r="269" spans="1:23" s="25" customFormat="1" x14ac:dyDescent="0.2">
      <c r="A269" s="24" t="s">
        <v>2035</v>
      </c>
      <c r="B269" s="25" t="s">
        <v>285</v>
      </c>
      <c r="C269" s="25" t="s">
        <v>863</v>
      </c>
      <c r="D269" s="25" t="s">
        <v>284</v>
      </c>
      <c r="E269" s="25">
        <v>532</v>
      </c>
      <c r="F269" s="25">
        <v>353</v>
      </c>
      <c r="I269" s="25" t="s">
        <v>1477</v>
      </c>
      <c r="J269" s="26">
        <v>45784</v>
      </c>
      <c r="K269" s="26">
        <v>45789</v>
      </c>
      <c r="L269" s="26">
        <v>46064</v>
      </c>
      <c r="M269" s="16">
        <v>81000000</v>
      </c>
      <c r="N269" s="27"/>
      <c r="O269" s="25">
        <v>1</v>
      </c>
      <c r="P269" s="25">
        <v>9000000</v>
      </c>
      <c r="S269" s="29">
        <f t="shared" si="70"/>
        <v>90000000</v>
      </c>
      <c r="T269" s="29">
        <v>68700000</v>
      </c>
      <c r="U269" s="29">
        <v>0</v>
      </c>
      <c r="V269" s="29">
        <f t="shared" ref="V269:V271" si="75">+S269-T269-U269</f>
        <v>21300000</v>
      </c>
      <c r="W269" s="19">
        <f t="shared" ref="W269:W271" si="76">+T269/(S269+U269)</f>
        <v>0.76333333333333331</v>
      </c>
    </row>
    <row r="270" spans="1:23" s="25" customFormat="1" x14ac:dyDescent="0.2">
      <c r="A270" s="24" t="s">
        <v>2036</v>
      </c>
      <c r="B270" s="25" t="s">
        <v>705</v>
      </c>
      <c r="C270" s="25" t="s">
        <v>863</v>
      </c>
      <c r="D270" s="25" t="s">
        <v>980</v>
      </c>
      <c r="E270" s="25">
        <v>484</v>
      </c>
      <c r="F270" s="25">
        <v>355</v>
      </c>
      <c r="I270" s="25" t="s">
        <v>1478</v>
      </c>
      <c r="J270" s="26">
        <v>45784</v>
      </c>
      <c r="K270" s="26">
        <v>45800</v>
      </c>
      <c r="L270" s="26">
        <v>46060</v>
      </c>
      <c r="M270" s="16">
        <v>53550000</v>
      </c>
      <c r="N270" s="27"/>
      <c r="O270" s="25">
        <v>1</v>
      </c>
      <c r="P270" s="25">
        <v>26670000</v>
      </c>
      <c r="S270" s="29">
        <f t="shared" si="70"/>
        <v>80220000</v>
      </c>
      <c r="T270" s="29">
        <v>45780000</v>
      </c>
      <c r="U270" s="29">
        <v>4830000</v>
      </c>
      <c r="V270" s="29">
        <f t="shared" si="75"/>
        <v>29610000</v>
      </c>
      <c r="W270" s="19">
        <f t="shared" si="76"/>
        <v>0.53827160493827164</v>
      </c>
    </row>
    <row r="271" spans="1:23" s="25" customFormat="1" x14ac:dyDescent="0.2">
      <c r="A271" s="24" t="s">
        <v>2037</v>
      </c>
      <c r="B271" s="25" t="s">
        <v>706</v>
      </c>
      <c r="C271" s="25" t="s">
        <v>863</v>
      </c>
      <c r="D271" s="25" t="s">
        <v>286</v>
      </c>
      <c r="E271" s="25">
        <v>531</v>
      </c>
      <c r="F271" s="25">
        <v>351</v>
      </c>
      <c r="I271" s="25" t="s">
        <v>1479</v>
      </c>
      <c r="J271" s="26">
        <v>45784</v>
      </c>
      <c r="K271" s="26">
        <v>45789</v>
      </c>
      <c r="L271" s="26">
        <v>46064</v>
      </c>
      <c r="M271" s="16">
        <v>81000000</v>
      </c>
      <c r="N271" s="27"/>
      <c r="O271" s="25">
        <v>1</v>
      </c>
      <c r="P271" s="25">
        <v>9000000</v>
      </c>
      <c r="S271" s="29">
        <f t="shared" si="70"/>
        <v>90000000</v>
      </c>
      <c r="T271" s="29">
        <v>68700000</v>
      </c>
      <c r="U271" s="29">
        <v>5700000</v>
      </c>
      <c r="V271" s="29">
        <f t="shared" si="75"/>
        <v>15600000</v>
      </c>
      <c r="W271" s="19">
        <f t="shared" si="76"/>
        <v>0.7178683385579937</v>
      </c>
    </row>
    <row r="272" spans="1:23" s="25" customFormat="1" x14ac:dyDescent="0.2">
      <c r="A272" s="24" t="s">
        <v>2038</v>
      </c>
      <c r="B272" s="25" t="s">
        <v>707</v>
      </c>
      <c r="C272" s="25" t="s">
        <v>863</v>
      </c>
      <c r="D272" s="25" t="s">
        <v>287</v>
      </c>
      <c r="E272" s="25">
        <v>535</v>
      </c>
      <c r="F272" s="25">
        <v>380</v>
      </c>
      <c r="I272" s="25" t="s">
        <v>1480</v>
      </c>
      <c r="J272" s="26">
        <v>45785</v>
      </c>
      <c r="K272" s="26">
        <v>45797</v>
      </c>
      <c r="L272" s="26">
        <v>46041</v>
      </c>
      <c r="M272" s="16">
        <v>64000000</v>
      </c>
      <c r="N272" s="27"/>
      <c r="S272" s="28">
        <f t="shared" si="70"/>
        <v>64000000</v>
      </c>
      <c r="T272" s="25">
        <v>58933333</v>
      </c>
      <c r="V272" s="28">
        <f t="shared" si="71"/>
        <v>5066667</v>
      </c>
      <c r="W272" s="19">
        <f t="shared" si="72"/>
        <v>0.92083332812499996</v>
      </c>
    </row>
    <row r="273" spans="1:23" s="25" customFormat="1" x14ac:dyDescent="0.2">
      <c r="A273" s="24" t="s">
        <v>2039</v>
      </c>
      <c r="B273" s="25" t="s">
        <v>289</v>
      </c>
      <c r="C273" s="25" t="s">
        <v>863</v>
      </c>
      <c r="D273" s="25" t="s">
        <v>288</v>
      </c>
      <c r="E273" s="25">
        <v>453</v>
      </c>
      <c r="F273" s="25">
        <v>376</v>
      </c>
      <c r="I273" s="25" t="s">
        <v>1481</v>
      </c>
      <c r="J273" s="26">
        <v>45785</v>
      </c>
      <c r="K273" s="26">
        <v>45796</v>
      </c>
      <c r="L273" s="26">
        <v>46056</v>
      </c>
      <c r="M273" s="16">
        <v>59500000</v>
      </c>
      <c r="N273" s="27"/>
      <c r="S273" s="28">
        <f t="shared" si="70"/>
        <v>59500000</v>
      </c>
      <c r="T273" s="25">
        <v>51800000</v>
      </c>
      <c r="V273" s="28">
        <f t="shared" si="71"/>
        <v>7700000</v>
      </c>
      <c r="W273" s="19">
        <f t="shared" si="72"/>
        <v>0.87058823529411766</v>
      </c>
    </row>
    <row r="274" spans="1:23" s="25" customFormat="1" x14ac:dyDescent="0.2">
      <c r="A274" s="24" t="s">
        <v>2040</v>
      </c>
      <c r="B274" s="25" t="s">
        <v>708</v>
      </c>
      <c r="C274" s="25" t="s">
        <v>863</v>
      </c>
      <c r="D274" s="25" t="s">
        <v>981</v>
      </c>
      <c r="E274" s="25">
        <v>514</v>
      </c>
      <c r="F274" s="25">
        <v>381</v>
      </c>
      <c r="I274" s="25" t="s">
        <v>1482</v>
      </c>
      <c r="J274" s="26">
        <v>45785</v>
      </c>
      <c r="K274" s="26">
        <v>45797</v>
      </c>
      <c r="L274" s="26">
        <v>45857</v>
      </c>
      <c r="M274" s="16">
        <v>14000000</v>
      </c>
      <c r="N274" s="27"/>
      <c r="S274" s="28">
        <f t="shared" si="70"/>
        <v>14000000</v>
      </c>
      <c r="T274" s="25">
        <v>14000000</v>
      </c>
      <c r="V274" s="28">
        <f t="shared" si="71"/>
        <v>0</v>
      </c>
      <c r="W274" s="19">
        <f t="shared" si="72"/>
        <v>1</v>
      </c>
    </row>
    <row r="275" spans="1:23" s="25" customFormat="1" x14ac:dyDescent="0.2">
      <c r="A275" s="24" t="s">
        <v>2041</v>
      </c>
      <c r="B275" s="25" t="s">
        <v>291</v>
      </c>
      <c r="C275" s="25" t="s">
        <v>863</v>
      </c>
      <c r="D275" s="25" t="s">
        <v>290</v>
      </c>
      <c r="E275" s="25">
        <v>534</v>
      </c>
      <c r="F275" s="25">
        <v>373</v>
      </c>
      <c r="I275" s="25" t="s">
        <v>1483</v>
      </c>
      <c r="J275" s="26">
        <v>45785</v>
      </c>
      <c r="K275" s="26">
        <v>45791</v>
      </c>
      <c r="L275" s="26">
        <v>46040</v>
      </c>
      <c r="M275" s="16">
        <v>63700000</v>
      </c>
      <c r="N275" s="27"/>
      <c r="S275" s="28">
        <f t="shared" si="70"/>
        <v>63700000</v>
      </c>
      <c r="T275" s="25">
        <v>59020000</v>
      </c>
      <c r="V275" s="28">
        <f t="shared" si="71"/>
        <v>4680000</v>
      </c>
      <c r="W275" s="19">
        <f t="shared" si="72"/>
        <v>0.92653061224489797</v>
      </c>
    </row>
    <row r="276" spans="1:23" s="25" customFormat="1" x14ac:dyDescent="0.2">
      <c r="A276" s="24" t="s">
        <v>2042</v>
      </c>
      <c r="B276" s="25" t="s">
        <v>292</v>
      </c>
      <c r="C276" s="25" t="s">
        <v>863</v>
      </c>
      <c r="D276" s="25" t="s">
        <v>982</v>
      </c>
      <c r="E276" s="25">
        <v>383</v>
      </c>
      <c r="F276" s="25">
        <v>369</v>
      </c>
      <c r="I276" s="25" t="s">
        <v>1484</v>
      </c>
      <c r="J276" s="26">
        <v>45786</v>
      </c>
      <c r="K276" s="26">
        <v>45792</v>
      </c>
      <c r="L276" s="26">
        <v>46036</v>
      </c>
      <c r="M276" s="16">
        <v>49600000</v>
      </c>
      <c r="N276" s="27"/>
      <c r="S276" s="28">
        <f t="shared" si="70"/>
        <v>49600000</v>
      </c>
      <c r="T276" s="25">
        <v>46706667</v>
      </c>
      <c r="V276" s="28">
        <f t="shared" si="71"/>
        <v>2893333</v>
      </c>
      <c r="W276" s="19">
        <f t="shared" si="72"/>
        <v>0.94166667338709675</v>
      </c>
    </row>
    <row r="277" spans="1:23" s="25" customFormat="1" x14ac:dyDescent="0.2">
      <c r="A277" s="24" t="s">
        <v>2043</v>
      </c>
      <c r="B277" s="25" t="s">
        <v>294</v>
      </c>
      <c r="C277" s="25" t="s">
        <v>863</v>
      </c>
      <c r="D277" s="25" t="s">
        <v>293</v>
      </c>
      <c r="E277" s="25">
        <v>501</v>
      </c>
      <c r="F277" s="25">
        <v>367</v>
      </c>
      <c r="I277" s="25" t="s">
        <v>1485</v>
      </c>
      <c r="J277" s="26">
        <v>45786</v>
      </c>
      <c r="K277" s="26">
        <v>45791</v>
      </c>
      <c r="L277" s="26">
        <v>46045</v>
      </c>
      <c r="M277" s="16">
        <v>66666667</v>
      </c>
      <c r="N277" s="27"/>
      <c r="S277" s="28">
        <f t="shared" si="70"/>
        <v>66666667</v>
      </c>
      <c r="T277" s="25">
        <v>60533333</v>
      </c>
      <c r="V277" s="28">
        <f t="shared" si="71"/>
        <v>6133334</v>
      </c>
      <c r="W277" s="19">
        <f t="shared" si="72"/>
        <v>0.90799999046000002</v>
      </c>
    </row>
    <row r="278" spans="1:23" s="25" customFormat="1" x14ac:dyDescent="0.2">
      <c r="A278" s="24" t="s">
        <v>2044</v>
      </c>
      <c r="B278" s="25" t="s">
        <v>296</v>
      </c>
      <c r="C278" s="25" t="s">
        <v>863</v>
      </c>
      <c r="D278" s="25" t="s">
        <v>295</v>
      </c>
      <c r="E278" s="25">
        <v>560</v>
      </c>
      <c r="F278" s="25">
        <v>363</v>
      </c>
      <c r="I278" s="25" t="s">
        <v>1486</v>
      </c>
      <c r="J278" s="26">
        <v>45786</v>
      </c>
      <c r="K278" s="26">
        <v>45790</v>
      </c>
      <c r="L278" s="26">
        <v>46044</v>
      </c>
      <c r="M278" s="16">
        <v>62500000</v>
      </c>
      <c r="N278" s="27"/>
      <c r="S278" s="28">
        <f t="shared" si="70"/>
        <v>62500000</v>
      </c>
      <c r="T278" s="25">
        <v>57000000</v>
      </c>
      <c r="V278" s="28">
        <f t="shared" si="71"/>
        <v>5500000</v>
      </c>
      <c r="W278" s="19">
        <f t="shared" si="72"/>
        <v>0.91200000000000003</v>
      </c>
    </row>
    <row r="279" spans="1:23" s="25" customFormat="1" x14ac:dyDescent="0.2">
      <c r="A279" s="24" t="s">
        <v>2045</v>
      </c>
      <c r="B279" s="25" t="s">
        <v>297</v>
      </c>
      <c r="C279" s="25" t="s">
        <v>863</v>
      </c>
      <c r="D279" s="25" t="s">
        <v>983</v>
      </c>
      <c r="E279" s="25">
        <v>379</v>
      </c>
      <c r="F279" s="25">
        <v>364</v>
      </c>
      <c r="I279" s="25" t="s">
        <v>1487</v>
      </c>
      <c r="J279" s="26">
        <v>45786</v>
      </c>
      <c r="K279" s="26">
        <v>45792</v>
      </c>
      <c r="L279" s="26">
        <v>46036</v>
      </c>
      <c r="M279" s="16">
        <v>56000000</v>
      </c>
      <c r="N279" s="27"/>
      <c r="S279" s="28">
        <f t="shared" si="70"/>
        <v>56000000</v>
      </c>
      <c r="T279" s="25">
        <v>52733333</v>
      </c>
      <c r="V279" s="28">
        <f t="shared" si="71"/>
        <v>3266667</v>
      </c>
      <c r="W279" s="19">
        <f t="shared" si="72"/>
        <v>0.94166666071428573</v>
      </c>
    </row>
    <row r="280" spans="1:23" s="25" customFormat="1" x14ac:dyDescent="0.2">
      <c r="A280" s="24" t="s">
        <v>2046</v>
      </c>
      <c r="B280" s="25" t="s">
        <v>709</v>
      </c>
      <c r="C280" s="25" t="s">
        <v>863</v>
      </c>
      <c r="D280" s="25" t="s">
        <v>984</v>
      </c>
      <c r="E280" s="25">
        <v>376</v>
      </c>
      <c r="F280" s="25">
        <v>368</v>
      </c>
      <c r="I280" s="25" t="s">
        <v>1488</v>
      </c>
      <c r="J280" s="26">
        <v>45786</v>
      </c>
      <c r="K280" s="26">
        <v>45791</v>
      </c>
      <c r="L280" s="26">
        <v>46035</v>
      </c>
      <c r="M280" s="16">
        <v>48600000</v>
      </c>
      <c r="N280" s="27"/>
      <c r="S280" s="28">
        <f t="shared" si="70"/>
        <v>48600000</v>
      </c>
      <c r="T280" s="25">
        <v>45967500</v>
      </c>
      <c r="V280" s="28">
        <f t="shared" si="71"/>
        <v>2632500</v>
      </c>
      <c r="W280" s="19">
        <f t="shared" si="72"/>
        <v>0.9458333333333333</v>
      </c>
    </row>
    <row r="281" spans="1:23" s="25" customFormat="1" x14ac:dyDescent="0.2">
      <c r="A281" s="24" t="s">
        <v>2047</v>
      </c>
      <c r="B281" s="25" t="s">
        <v>710</v>
      </c>
      <c r="C281" s="25" t="s">
        <v>863</v>
      </c>
      <c r="D281" s="25" t="s">
        <v>985</v>
      </c>
      <c r="E281" s="25">
        <v>380</v>
      </c>
      <c r="F281" s="25">
        <v>365</v>
      </c>
      <c r="I281" s="25" t="s">
        <v>1489</v>
      </c>
      <c r="J281" s="26">
        <v>45786</v>
      </c>
      <c r="K281" s="26">
        <v>45791</v>
      </c>
      <c r="L281" s="26">
        <v>46035</v>
      </c>
      <c r="M281" s="16">
        <v>48000000</v>
      </c>
      <c r="N281" s="27"/>
      <c r="S281" s="28">
        <f t="shared" si="70"/>
        <v>48000000</v>
      </c>
      <c r="T281" s="25">
        <v>45400000</v>
      </c>
      <c r="V281" s="28">
        <f t="shared" si="71"/>
        <v>2600000</v>
      </c>
      <c r="W281" s="19">
        <f t="shared" si="72"/>
        <v>0.9458333333333333</v>
      </c>
    </row>
    <row r="282" spans="1:23" s="25" customFormat="1" x14ac:dyDescent="0.2">
      <c r="A282" s="24" t="s">
        <v>2048</v>
      </c>
      <c r="B282" s="25" t="s">
        <v>299</v>
      </c>
      <c r="C282" s="25" t="s">
        <v>863</v>
      </c>
      <c r="D282" s="25" t="s">
        <v>298</v>
      </c>
      <c r="E282" s="25">
        <v>539</v>
      </c>
      <c r="F282" s="25">
        <v>372</v>
      </c>
      <c r="I282" s="25" t="s">
        <v>1490</v>
      </c>
      <c r="J282" s="26">
        <v>45789</v>
      </c>
      <c r="K282" s="26">
        <v>45792</v>
      </c>
      <c r="L282" s="26">
        <v>46041</v>
      </c>
      <c r="M282" s="16">
        <v>65333333</v>
      </c>
      <c r="N282" s="27"/>
      <c r="S282" s="28">
        <f t="shared" si="70"/>
        <v>65333333</v>
      </c>
      <c r="T282" s="25">
        <v>60266667</v>
      </c>
      <c r="V282" s="28">
        <f t="shared" si="71"/>
        <v>5066666</v>
      </c>
      <c r="W282" s="19">
        <f t="shared" si="72"/>
        <v>0.92244898940025</v>
      </c>
    </row>
    <row r="283" spans="1:23" s="25" customFormat="1" x14ac:dyDescent="0.2">
      <c r="A283" s="24" t="s">
        <v>2049</v>
      </c>
      <c r="B283" s="25" t="s">
        <v>711</v>
      </c>
      <c r="C283" s="25" t="s">
        <v>863</v>
      </c>
      <c r="D283" s="25" t="s">
        <v>300</v>
      </c>
      <c r="E283" s="25">
        <v>480</v>
      </c>
      <c r="F283" s="25">
        <v>387</v>
      </c>
      <c r="I283" s="25" t="s">
        <v>1491</v>
      </c>
      <c r="J283" s="26">
        <v>45789</v>
      </c>
      <c r="K283" s="26">
        <v>45796</v>
      </c>
      <c r="L283" s="26">
        <v>46045</v>
      </c>
      <c r="M283" s="16">
        <v>51450000</v>
      </c>
      <c r="N283" s="27"/>
      <c r="O283" s="25">
        <v>1</v>
      </c>
      <c r="P283" s="25">
        <v>25620000</v>
      </c>
      <c r="S283" s="29">
        <f t="shared" si="70"/>
        <v>77070000</v>
      </c>
      <c r="T283" s="29">
        <v>46620000</v>
      </c>
      <c r="U283" s="29">
        <v>7770000</v>
      </c>
      <c r="V283" s="29">
        <f>+S283-T283-U283</f>
        <v>22680000</v>
      </c>
      <c r="W283" s="19">
        <f>+T283/(S283+U283)</f>
        <v>0.54950495049504955</v>
      </c>
    </row>
    <row r="284" spans="1:23" s="25" customFormat="1" x14ac:dyDescent="0.2">
      <c r="A284" s="24" t="s">
        <v>2050</v>
      </c>
      <c r="B284" s="25" t="s">
        <v>712</v>
      </c>
      <c r="C284" s="25" t="s">
        <v>863</v>
      </c>
      <c r="D284" s="25" t="s">
        <v>301</v>
      </c>
      <c r="E284" s="25">
        <v>481</v>
      </c>
      <c r="F284" s="25">
        <v>371</v>
      </c>
      <c r="I284" s="25" t="s">
        <v>1492</v>
      </c>
      <c r="J284" s="26">
        <v>45789</v>
      </c>
      <c r="K284" s="26">
        <v>45792</v>
      </c>
      <c r="L284" s="26">
        <v>46041</v>
      </c>
      <c r="M284" s="16">
        <v>51450000</v>
      </c>
      <c r="N284" s="27"/>
      <c r="S284" s="28">
        <f t="shared" si="70"/>
        <v>51450000</v>
      </c>
      <c r="T284" s="25">
        <v>47460000</v>
      </c>
      <c r="V284" s="28">
        <f t="shared" si="71"/>
        <v>3990000</v>
      </c>
      <c r="W284" s="19">
        <f t="shared" si="72"/>
        <v>0.92244897959183669</v>
      </c>
    </row>
    <row r="285" spans="1:23" s="25" customFormat="1" x14ac:dyDescent="0.2">
      <c r="A285" s="24" t="s">
        <v>2051</v>
      </c>
      <c r="B285" s="25" t="s">
        <v>713</v>
      </c>
      <c r="C285" s="25" t="s">
        <v>863</v>
      </c>
      <c r="D285" s="25" t="s">
        <v>302</v>
      </c>
      <c r="E285" s="25">
        <v>404</v>
      </c>
      <c r="F285" s="25">
        <v>399</v>
      </c>
      <c r="I285" s="25" t="s">
        <v>1493</v>
      </c>
      <c r="J285" s="26">
        <v>45789</v>
      </c>
      <c r="K285" s="26">
        <v>45799</v>
      </c>
      <c r="L285" s="26">
        <v>46043</v>
      </c>
      <c r="M285" s="16">
        <v>50400000</v>
      </c>
      <c r="N285" s="27"/>
      <c r="O285" s="25">
        <v>1</v>
      </c>
      <c r="P285" s="25">
        <v>25200000</v>
      </c>
      <c r="S285" s="29">
        <f t="shared" si="70"/>
        <v>75600000</v>
      </c>
      <c r="T285" s="29">
        <v>45990000</v>
      </c>
      <c r="U285" s="29">
        <v>8190000</v>
      </c>
      <c r="V285" s="29">
        <f t="shared" ref="V285:V287" si="77">+S285-T285-U285</f>
        <v>21420000</v>
      </c>
      <c r="W285" s="19">
        <f t="shared" ref="W285:W287" si="78">+T285/(S285+U285)</f>
        <v>0.54887218045112784</v>
      </c>
    </row>
    <row r="286" spans="1:23" s="25" customFormat="1" x14ac:dyDescent="0.2">
      <c r="A286" s="24" t="s">
        <v>2052</v>
      </c>
      <c r="B286" s="25" t="s">
        <v>304</v>
      </c>
      <c r="C286" s="25" t="s">
        <v>863</v>
      </c>
      <c r="D286" s="25" t="s">
        <v>303</v>
      </c>
      <c r="E286" s="25">
        <v>458</v>
      </c>
      <c r="F286" s="25">
        <v>377</v>
      </c>
      <c r="I286" s="25" t="s">
        <v>1494</v>
      </c>
      <c r="J286" s="26">
        <v>45789</v>
      </c>
      <c r="K286" s="26">
        <v>45799</v>
      </c>
      <c r="L286" s="26">
        <v>46028</v>
      </c>
      <c r="M286" s="16">
        <v>30000000</v>
      </c>
      <c r="N286" s="27"/>
      <c r="O286" s="25">
        <v>1</v>
      </c>
      <c r="P286" s="25">
        <v>15000000</v>
      </c>
      <c r="S286" s="29">
        <f t="shared" si="70"/>
        <v>45000000</v>
      </c>
      <c r="T286" s="29">
        <v>30000000</v>
      </c>
      <c r="U286" s="29">
        <v>13800000</v>
      </c>
      <c r="V286" s="29">
        <f t="shared" si="77"/>
        <v>1200000</v>
      </c>
      <c r="W286" s="19">
        <f t="shared" si="78"/>
        <v>0.51020408163265307</v>
      </c>
    </row>
    <row r="287" spans="1:23" s="25" customFormat="1" x14ac:dyDescent="0.2">
      <c r="A287" s="24" t="s">
        <v>2053</v>
      </c>
      <c r="B287" s="25" t="s">
        <v>714</v>
      </c>
      <c r="C287" s="25" t="s">
        <v>863</v>
      </c>
      <c r="D287" s="25" t="s">
        <v>986</v>
      </c>
      <c r="E287" s="25">
        <v>561</v>
      </c>
      <c r="F287" s="25">
        <v>379</v>
      </c>
      <c r="I287" s="25" t="s">
        <v>1495</v>
      </c>
      <c r="J287" s="26">
        <v>45790</v>
      </c>
      <c r="K287" s="26">
        <v>45796</v>
      </c>
      <c r="L287" s="26">
        <v>46071</v>
      </c>
      <c r="M287" s="16">
        <v>72000000</v>
      </c>
      <c r="N287" s="27"/>
      <c r="O287" s="25">
        <v>1</v>
      </c>
      <c r="P287" s="25">
        <v>36000000</v>
      </c>
      <c r="S287" s="29">
        <f t="shared" si="70"/>
        <v>108000000</v>
      </c>
      <c r="T287" s="29">
        <v>59200000</v>
      </c>
      <c r="U287" s="29">
        <v>3200000</v>
      </c>
      <c r="V287" s="29">
        <f t="shared" si="77"/>
        <v>45600000</v>
      </c>
      <c r="W287" s="19">
        <f t="shared" si="78"/>
        <v>0.53237410071942448</v>
      </c>
    </row>
    <row r="288" spans="1:23" s="25" customFormat="1" x14ac:dyDescent="0.2">
      <c r="A288" s="24" t="s">
        <v>2054</v>
      </c>
      <c r="B288" s="25" t="s">
        <v>715</v>
      </c>
      <c r="C288" s="25" t="s">
        <v>863</v>
      </c>
      <c r="D288" s="25" t="s">
        <v>305</v>
      </c>
      <c r="E288" s="25">
        <v>448</v>
      </c>
      <c r="F288" s="25">
        <v>384</v>
      </c>
      <c r="I288" s="25" t="s">
        <v>1496</v>
      </c>
      <c r="J288" s="26">
        <v>45790</v>
      </c>
      <c r="K288" s="26">
        <v>45797</v>
      </c>
      <c r="L288" s="26">
        <v>46046</v>
      </c>
      <c r="M288" s="16">
        <v>57166666</v>
      </c>
      <c r="N288" s="27"/>
      <c r="S288" s="28">
        <f t="shared" si="70"/>
        <v>57166666</v>
      </c>
      <c r="T288" s="25">
        <v>51566667</v>
      </c>
      <c r="V288" s="28">
        <f t="shared" si="71"/>
        <v>5599999</v>
      </c>
      <c r="W288" s="19">
        <f t="shared" si="72"/>
        <v>0.90204083267686097</v>
      </c>
    </row>
    <row r="289" spans="1:23" s="25" customFormat="1" x14ac:dyDescent="0.2">
      <c r="A289" s="24" t="s">
        <v>2055</v>
      </c>
      <c r="B289" s="25" t="s">
        <v>306</v>
      </c>
      <c r="C289" s="25" t="s">
        <v>863</v>
      </c>
      <c r="D289" s="25" t="s">
        <v>987</v>
      </c>
      <c r="E289" s="25">
        <v>537</v>
      </c>
      <c r="F289" s="25">
        <v>378</v>
      </c>
      <c r="I289" s="25" t="s">
        <v>1497</v>
      </c>
      <c r="J289" s="26">
        <v>45790</v>
      </c>
      <c r="K289" s="26">
        <v>45797</v>
      </c>
      <c r="L289" s="26">
        <v>46041</v>
      </c>
      <c r="M289" s="16">
        <v>56000000</v>
      </c>
      <c r="N289" s="27"/>
      <c r="S289" s="28">
        <f t="shared" si="70"/>
        <v>56000000</v>
      </c>
      <c r="T289" s="25">
        <v>51566667</v>
      </c>
      <c r="V289" s="28">
        <f t="shared" si="71"/>
        <v>4433333</v>
      </c>
      <c r="W289" s="19">
        <f t="shared" si="72"/>
        <v>0.92083333928571431</v>
      </c>
    </row>
    <row r="290" spans="1:23" s="25" customFormat="1" x14ac:dyDescent="0.2">
      <c r="A290" s="24" t="s">
        <v>2056</v>
      </c>
      <c r="B290" s="25" t="s">
        <v>307</v>
      </c>
      <c r="C290" s="25" t="s">
        <v>863</v>
      </c>
      <c r="D290" s="25" t="s">
        <v>988</v>
      </c>
      <c r="E290" s="25">
        <v>382</v>
      </c>
      <c r="F290" s="25">
        <v>407</v>
      </c>
      <c r="I290" s="25" t="s">
        <v>1498</v>
      </c>
      <c r="J290" s="26">
        <v>45791</v>
      </c>
      <c r="K290" s="26">
        <v>45799</v>
      </c>
      <c r="L290" s="26">
        <v>46043</v>
      </c>
      <c r="M290" s="16">
        <v>56000000</v>
      </c>
      <c r="N290" s="27"/>
      <c r="S290" s="28">
        <f t="shared" si="70"/>
        <v>56000000</v>
      </c>
      <c r="T290" s="25">
        <v>51100000</v>
      </c>
      <c r="V290" s="28">
        <f t="shared" si="71"/>
        <v>4900000</v>
      </c>
      <c r="W290" s="19">
        <f t="shared" si="72"/>
        <v>0.91249999999999998</v>
      </c>
    </row>
    <row r="291" spans="1:23" s="25" customFormat="1" x14ac:dyDescent="0.2">
      <c r="A291" s="24" t="s">
        <v>2057</v>
      </c>
      <c r="B291" s="25" t="s">
        <v>309</v>
      </c>
      <c r="C291" s="25" t="s">
        <v>863</v>
      </c>
      <c r="D291" s="25" t="s">
        <v>308</v>
      </c>
      <c r="E291" s="25">
        <v>576</v>
      </c>
      <c r="F291" s="25">
        <v>382</v>
      </c>
      <c r="I291" s="25" t="s">
        <v>1499</v>
      </c>
      <c r="J291" s="26">
        <v>45791</v>
      </c>
      <c r="K291" s="26">
        <v>45798</v>
      </c>
      <c r="L291" s="26">
        <v>46047</v>
      </c>
      <c r="M291" s="16">
        <v>93916667</v>
      </c>
      <c r="N291" s="27"/>
      <c r="S291" s="28">
        <f t="shared" si="70"/>
        <v>93916667</v>
      </c>
      <c r="T291" s="25">
        <v>72833333</v>
      </c>
      <c r="V291" s="28">
        <f t="shared" si="71"/>
        <v>21083334</v>
      </c>
      <c r="W291" s="19">
        <f t="shared" si="72"/>
        <v>0.77551019777991059</v>
      </c>
    </row>
    <row r="292" spans="1:23" s="25" customFormat="1" x14ac:dyDescent="0.2">
      <c r="A292" s="24" t="s">
        <v>2058</v>
      </c>
      <c r="B292" s="25" t="s">
        <v>311</v>
      </c>
      <c r="C292" s="25" t="s">
        <v>863</v>
      </c>
      <c r="D292" s="25" t="s">
        <v>310</v>
      </c>
      <c r="E292" s="25">
        <v>443</v>
      </c>
      <c r="F292" s="25">
        <v>402</v>
      </c>
      <c r="I292" s="25" t="s">
        <v>1500</v>
      </c>
      <c r="J292" s="26">
        <v>45791</v>
      </c>
      <c r="K292" s="26">
        <v>45800</v>
      </c>
      <c r="L292" s="26">
        <v>46049</v>
      </c>
      <c r="M292" s="16">
        <v>57166667</v>
      </c>
      <c r="N292" s="27"/>
      <c r="S292" s="28">
        <f t="shared" si="70"/>
        <v>57166667</v>
      </c>
      <c r="T292" s="25">
        <v>50866667</v>
      </c>
      <c r="V292" s="28">
        <f t="shared" si="71"/>
        <v>6300000</v>
      </c>
      <c r="W292" s="19">
        <f t="shared" si="72"/>
        <v>0.88979591900993638</v>
      </c>
    </row>
    <row r="293" spans="1:23" s="25" customFormat="1" x14ac:dyDescent="0.2">
      <c r="A293" s="24" t="s">
        <v>2059</v>
      </c>
      <c r="B293" s="25" t="s">
        <v>313</v>
      </c>
      <c r="C293" s="25" t="s">
        <v>863</v>
      </c>
      <c r="D293" s="25" t="s">
        <v>312</v>
      </c>
      <c r="E293" s="25">
        <v>521</v>
      </c>
      <c r="F293" s="25">
        <v>394</v>
      </c>
      <c r="I293" s="25" t="s">
        <v>1501</v>
      </c>
      <c r="J293" s="26">
        <v>45791</v>
      </c>
      <c r="K293" s="26">
        <v>45799</v>
      </c>
      <c r="L293" s="26">
        <v>46043</v>
      </c>
      <c r="M293" s="16">
        <v>56000000</v>
      </c>
      <c r="N293" s="27"/>
      <c r="S293" s="28">
        <f t="shared" si="70"/>
        <v>56000000</v>
      </c>
      <c r="T293" s="25">
        <v>51100000</v>
      </c>
      <c r="V293" s="28">
        <f t="shared" si="71"/>
        <v>4900000</v>
      </c>
      <c r="W293" s="19">
        <f t="shared" si="72"/>
        <v>0.91249999999999998</v>
      </c>
    </row>
    <row r="294" spans="1:23" s="25" customFormat="1" x14ac:dyDescent="0.2">
      <c r="A294" s="24" t="s">
        <v>2060</v>
      </c>
      <c r="B294" s="25" t="s">
        <v>716</v>
      </c>
      <c r="C294" s="25" t="s">
        <v>863</v>
      </c>
      <c r="D294" s="25" t="s">
        <v>989</v>
      </c>
      <c r="E294" s="25">
        <v>459</v>
      </c>
      <c r="F294" s="25">
        <v>398</v>
      </c>
      <c r="I294" s="25" t="s">
        <v>1502</v>
      </c>
      <c r="J294" s="26">
        <v>45791</v>
      </c>
      <c r="K294" s="26">
        <v>45800</v>
      </c>
      <c r="L294" s="26">
        <v>45983</v>
      </c>
      <c r="M294" s="16">
        <v>24000000</v>
      </c>
      <c r="N294" s="27"/>
      <c r="O294" s="25">
        <v>1</v>
      </c>
      <c r="P294" s="25">
        <v>12000000</v>
      </c>
      <c r="S294" s="29">
        <f t="shared" si="70"/>
        <v>36000000</v>
      </c>
      <c r="T294" s="29">
        <v>24000000</v>
      </c>
      <c r="U294" s="29">
        <v>12000000</v>
      </c>
      <c r="V294" s="29">
        <f>+S294-T294-U294</f>
        <v>0</v>
      </c>
      <c r="W294" s="19">
        <f>+T294/(S294+U294)</f>
        <v>0.5</v>
      </c>
    </row>
    <row r="295" spans="1:23" s="25" customFormat="1" x14ac:dyDescent="0.2">
      <c r="A295" s="24" t="s">
        <v>2061</v>
      </c>
      <c r="B295" s="25" t="s">
        <v>717</v>
      </c>
      <c r="C295" s="25" t="s">
        <v>863</v>
      </c>
      <c r="D295" s="25" t="s">
        <v>314</v>
      </c>
      <c r="E295" s="25">
        <v>536</v>
      </c>
      <c r="F295" s="25">
        <v>386</v>
      </c>
      <c r="I295" s="25" t="s">
        <v>1503</v>
      </c>
      <c r="J295" s="26">
        <v>45792</v>
      </c>
      <c r="K295" s="26">
        <v>45797</v>
      </c>
      <c r="L295" s="26">
        <v>46041</v>
      </c>
      <c r="M295" s="16">
        <v>64000000</v>
      </c>
      <c r="N295" s="27"/>
      <c r="S295" s="28">
        <f t="shared" si="70"/>
        <v>64000000</v>
      </c>
      <c r="T295" s="25">
        <v>58933333</v>
      </c>
      <c r="V295" s="28">
        <f t="shared" si="71"/>
        <v>5066667</v>
      </c>
      <c r="W295" s="19">
        <f t="shared" si="72"/>
        <v>0.92083332812499996</v>
      </c>
    </row>
    <row r="296" spans="1:23" s="25" customFormat="1" x14ac:dyDescent="0.2">
      <c r="A296" s="24" t="s">
        <v>2062</v>
      </c>
      <c r="B296" s="25" t="s">
        <v>718</v>
      </c>
      <c r="C296" s="25" t="s">
        <v>868</v>
      </c>
      <c r="D296" s="25" t="s">
        <v>990</v>
      </c>
      <c r="E296" s="25">
        <v>590</v>
      </c>
      <c r="F296" s="25">
        <v>409</v>
      </c>
      <c r="I296" s="25" t="s">
        <v>1504</v>
      </c>
      <c r="J296" s="26">
        <v>45792</v>
      </c>
      <c r="K296" s="26">
        <v>45800</v>
      </c>
      <c r="L296" s="26">
        <v>45968</v>
      </c>
      <c r="M296" s="16">
        <v>3637600000</v>
      </c>
      <c r="N296" s="27"/>
      <c r="O296" s="25">
        <v>1</v>
      </c>
      <c r="P296" s="25">
        <v>1818800000</v>
      </c>
      <c r="S296" s="29">
        <f t="shared" si="70"/>
        <v>5456400000</v>
      </c>
      <c r="T296" s="29">
        <v>3637600000</v>
      </c>
      <c r="U296" s="29">
        <v>1090503040</v>
      </c>
      <c r="V296" s="29">
        <f>+S296-T296-U296</f>
        <v>728296960</v>
      </c>
      <c r="W296" s="19">
        <f>+T296/(S296+U296)</f>
        <v>0.55562148664416455</v>
      </c>
    </row>
    <row r="297" spans="1:23" s="25" customFormat="1" x14ac:dyDescent="0.2">
      <c r="A297" s="24" t="s">
        <v>2063</v>
      </c>
      <c r="B297" s="25" t="s">
        <v>316</v>
      </c>
      <c r="C297" s="25" t="s">
        <v>863</v>
      </c>
      <c r="D297" s="25" t="s">
        <v>315</v>
      </c>
      <c r="E297" s="25">
        <v>442</v>
      </c>
      <c r="F297" s="25">
        <v>390</v>
      </c>
      <c r="I297" s="25" t="s">
        <v>1505</v>
      </c>
      <c r="J297" s="26">
        <v>45793</v>
      </c>
      <c r="K297" s="26">
        <v>45797</v>
      </c>
      <c r="L297" s="26">
        <v>46041</v>
      </c>
      <c r="M297" s="16">
        <v>56000000</v>
      </c>
      <c r="N297" s="27"/>
      <c r="S297" s="28">
        <f t="shared" si="70"/>
        <v>56000000</v>
      </c>
      <c r="T297" s="25">
        <v>51566667</v>
      </c>
      <c r="V297" s="28">
        <f t="shared" ref="V297:V344" si="79">+S297-T297</f>
        <v>4433333</v>
      </c>
      <c r="W297" s="19">
        <f t="shared" ref="W297:W344" si="80">+T297/S297</f>
        <v>0.92083333928571431</v>
      </c>
    </row>
    <row r="298" spans="1:23" s="25" customFormat="1" x14ac:dyDescent="0.2">
      <c r="A298" s="24" t="s">
        <v>2064</v>
      </c>
      <c r="B298" s="25" t="s">
        <v>719</v>
      </c>
      <c r="C298" s="25" t="s">
        <v>863</v>
      </c>
      <c r="D298" s="25" t="s">
        <v>317</v>
      </c>
      <c r="E298" s="25">
        <v>447</v>
      </c>
      <c r="F298" s="25">
        <v>393</v>
      </c>
      <c r="I298" s="25" t="s">
        <v>1506</v>
      </c>
      <c r="J298" s="26">
        <v>45793</v>
      </c>
      <c r="K298" s="26">
        <v>45800</v>
      </c>
      <c r="L298" s="26">
        <v>46044</v>
      </c>
      <c r="M298" s="16">
        <v>56000000</v>
      </c>
      <c r="N298" s="27"/>
      <c r="S298" s="28">
        <f t="shared" si="70"/>
        <v>56000000</v>
      </c>
      <c r="T298" s="25">
        <v>50866667</v>
      </c>
      <c r="V298" s="28">
        <f t="shared" si="79"/>
        <v>5133333</v>
      </c>
      <c r="W298" s="19">
        <f t="shared" si="80"/>
        <v>0.90833333928571425</v>
      </c>
    </row>
    <row r="299" spans="1:23" s="25" customFormat="1" x14ac:dyDescent="0.2">
      <c r="A299" s="24" t="s">
        <v>2065</v>
      </c>
      <c r="B299" s="25" t="s">
        <v>319</v>
      </c>
      <c r="C299" s="25" t="s">
        <v>863</v>
      </c>
      <c r="D299" s="25" t="s">
        <v>318</v>
      </c>
      <c r="E299" s="25">
        <v>431</v>
      </c>
      <c r="F299" s="25">
        <v>392</v>
      </c>
      <c r="I299" s="25" t="s">
        <v>1507</v>
      </c>
      <c r="J299" s="26">
        <v>45793</v>
      </c>
      <c r="K299" s="26">
        <v>45798</v>
      </c>
      <c r="L299" s="26">
        <v>46042</v>
      </c>
      <c r="M299" s="16">
        <v>48000000</v>
      </c>
      <c r="N299" s="27"/>
      <c r="S299" s="28">
        <f t="shared" si="70"/>
        <v>48000000</v>
      </c>
      <c r="T299" s="25">
        <v>44000000</v>
      </c>
      <c r="V299" s="28">
        <f t="shared" si="79"/>
        <v>4000000</v>
      </c>
      <c r="W299" s="19">
        <f t="shared" si="80"/>
        <v>0.91666666666666663</v>
      </c>
    </row>
    <row r="300" spans="1:23" s="25" customFormat="1" x14ac:dyDescent="0.2">
      <c r="A300" s="24" t="s">
        <v>2066</v>
      </c>
      <c r="B300" s="25" t="s">
        <v>321</v>
      </c>
      <c r="C300" s="25" t="s">
        <v>863</v>
      </c>
      <c r="D300" s="25" t="s">
        <v>320</v>
      </c>
      <c r="E300" s="25">
        <v>454</v>
      </c>
      <c r="F300" s="25">
        <v>403</v>
      </c>
      <c r="I300" s="25" t="s">
        <v>1508</v>
      </c>
      <c r="J300" s="26">
        <v>45793</v>
      </c>
      <c r="K300" s="26">
        <v>45799</v>
      </c>
      <c r="L300" s="26">
        <v>46033</v>
      </c>
      <c r="M300" s="16">
        <v>53666666</v>
      </c>
      <c r="N300" s="27"/>
      <c r="S300" s="28">
        <f t="shared" si="70"/>
        <v>53666666</v>
      </c>
      <c r="T300" s="25">
        <v>51100000</v>
      </c>
      <c r="V300" s="28">
        <f t="shared" si="79"/>
        <v>2566666</v>
      </c>
      <c r="W300" s="19">
        <f t="shared" si="80"/>
        <v>0.95217392487172581</v>
      </c>
    </row>
    <row r="301" spans="1:23" s="25" customFormat="1" x14ac:dyDescent="0.2">
      <c r="A301" s="24" t="s">
        <v>2067</v>
      </c>
      <c r="B301" s="25" t="s">
        <v>323</v>
      </c>
      <c r="C301" s="25" t="s">
        <v>863</v>
      </c>
      <c r="D301" s="25" t="s">
        <v>322</v>
      </c>
      <c r="E301" s="25">
        <v>456</v>
      </c>
      <c r="F301" s="25">
        <v>391</v>
      </c>
      <c r="I301" s="25" t="s">
        <v>1509</v>
      </c>
      <c r="J301" s="26">
        <v>45793</v>
      </c>
      <c r="K301" s="26">
        <v>45798</v>
      </c>
      <c r="L301" s="26">
        <v>46042</v>
      </c>
      <c r="M301" s="16">
        <v>48000000</v>
      </c>
      <c r="N301" s="27"/>
      <c r="O301" s="25">
        <v>1</v>
      </c>
      <c r="P301" s="25">
        <v>24000000</v>
      </c>
      <c r="S301" s="29">
        <f t="shared" si="70"/>
        <v>72000000</v>
      </c>
      <c r="T301" s="29">
        <v>44000000</v>
      </c>
      <c r="U301" s="29">
        <v>12000000</v>
      </c>
      <c r="V301" s="29">
        <f>+S301-T301-U301</f>
        <v>16000000</v>
      </c>
      <c r="W301" s="19">
        <f>+T301/(S301+U301)</f>
        <v>0.52380952380952384</v>
      </c>
    </row>
    <row r="302" spans="1:23" s="25" customFormat="1" x14ac:dyDescent="0.2">
      <c r="A302" s="24" t="s">
        <v>2068</v>
      </c>
      <c r="B302" s="25" t="s">
        <v>720</v>
      </c>
      <c r="C302" s="25" t="s">
        <v>863</v>
      </c>
      <c r="D302" s="25" t="s">
        <v>991</v>
      </c>
      <c r="E302" s="25">
        <v>426</v>
      </c>
      <c r="F302" s="25">
        <v>397</v>
      </c>
      <c r="I302" s="25" t="s">
        <v>1510</v>
      </c>
      <c r="J302" s="26">
        <v>45793</v>
      </c>
      <c r="K302" s="26">
        <v>45799</v>
      </c>
      <c r="L302" s="26">
        <v>46023</v>
      </c>
      <c r="M302" s="16">
        <v>73333333</v>
      </c>
      <c r="N302" s="27"/>
      <c r="S302" s="28">
        <f t="shared" si="70"/>
        <v>73333333</v>
      </c>
      <c r="T302" s="25">
        <v>73000000</v>
      </c>
      <c r="V302" s="28">
        <f t="shared" si="79"/>
        <v>333333</v>
      </c>
      <c r="W302" s="19">
        <f t="shared" si="80"/>
        <v>0.99545454997933891</v>
      </c>
    </row>
    <row r="303" spans="1:23" s="25" customFormat="1" x14ac:dyDescent="0.2">
      <c r="A303" s="24" t="s">
        <v>2069</v>
      </c>
      <c r="B303" s="25" t="s">
        <v>721</v>
      </c>
      <c r="C303" s="25" t="s">
        <v>863</v>
      </c>
      <c r="D303" s="25" t="s">
        <v>324</v>
      </c>
      <c r="E303" s="25">
        <v>422</v>
      </c>
      <c r="F303" s="25">
        <v>404</v>
      </c>
      <c r="I303" s="25" t="s">
        <v>1511</v>
      </c>
      <c r="J303" s="26">
        <v>45796</v>
      </c>
      <c r="K303" s="26">
        <v>45800</v>
      </c>
      <c r="L303" s="26">
        <v>46044</v>
      </c>
      <c r="M303" s="16">
        <v>52800000</v>
      </c>
      <c r="N303" s="27"/>
      <c r="S303" s="28">
        <f t="shared" si="70"/>
        <v>52800000</v>
      </c>
      <c r="T303" s="25">
        <v>47960000</v>
      </c>
      <c r="V303" s="28">
        <f t="shared" si="79"/>
        <v>4840000</v>
      </c>
      <c r="W303" s="19">
        <f t="shared" si="80"/>
        <v>0.90833333333333333</v>
      </c>
    </row>
    <row r="304" spans="1:23" s="25" customFormat="1" x14ac:dyDescent="0.2">
      <c r="A304" s="24" t="s">
        <v>2070</v>
      </c>
      <c r="B304" s="25" t="s">
        <v>722</v>
      </c>
      <c r="C304" s="25" t="s">
        <v>863</v>
      </c>
      <c r="D304" s="25" t="s">
        <v>992</v>
      </c>
      <c r="E304" s="25">
        <v>544</v>
      </c>
      <c r="F304" s="25">
        <v>396</v>
      </c>
      <c r="I304" s="25" t="s">
        <v>1512</v>
      </c>
      <c r="J304" s="26">
        <v>45796</v>
      </c>
      <c r="K304" s="26">
        <v>45799</v>
      </c>
      <c r="L304" s="26">
        <v>45982</v>
      </c>
      <c r="M304" s="16">
        <v>15600000</v>
      </c>
      <c r="N304" s="27"/>
      <c r="O304" s="25">
        <v>1</v>
      </c>
      <c r="P304" s="25">
        <v>7800000</v>
      </c>
      <c r="S304" s="29">
        <f t="shared" si="70"/>
        <v>23400000</v>
      </c>
      <c r="T304" s="29">
        <v>15600000</v>
      </c>
      <c r="U304" s="29">
        <v>7800000</v>
      </c>
      <c r="V304" s="29">
        <f t="shared" ref="V304:V305" si="81">+S304-T304-U304</f>
        <v>0</v>
      </c>
      <c r="W304" s="19">
        <f t="shared" ref="W304:W305" si="82">+T304/(S304+U304)</f>
        <v>0.5</v>
      </c>
    </row>
    <row r="305" spans="1:23" s="25" customFormat="1" x14ac:dyDescent="0.2">
      <c r="A305" s="24" t="s">
        <v>2071</v>
      </c>
      <c r="B305" s="25" t="s">
        <v>326</v>
      </c>
      <c r="C305" s="25" t="s">
        <v>863</v>
      </c>
      <c r="D305" s="25" t="s">
        <v>325</v>
      </c>
      <c r="E305" s="25">
        <v>523</v>
      </c>
      <c r="F305" s="25">
        <v>401</v>
      </c>
      <c r="I305" s="25" t="s">
        <v>1513</v>
      </c>
      <c r="J305" s="26">
        <v>45796</v>
      </c>
      <c r="K305" s="26">
        <v>45798</v>
      </c>
      <c r="L305" s="26">
        <v>46042</v>
      </c>
      <c r="M305" s="16">
        <v>50400000</v>
      </c>
      <c r="N305" s="27"/>
      <c r="O305" s="25">
        <v>1</v>
      </c>
      <c r="P305" s="25">
        <v>25200000</v>
      </c>
      <c r="S305" s="29">
        <f t="shared" si="70"/>
        <v>75600000</v>
      </c>
      <c r="T305" s="29">
        <v>46200000</v>
      </c>
      <c r="U305" s="29">
        <v>8400000</v>
      </c>
      <c r="V305" s="29">
        <f t="shared" si="81"/>
        <v>21000000</v>
      </c>
      <c r="W305" s="19">
        <f t="shared" si="82"/>
        <v>0.55000000000000004</v>
      </c>
    </row>
    <row r="306" spans="1:23" s="25" customFormat="1" x14ac:dyDescent="0.2">
      <c r="A306" s="24" t="s">
        <v>2072</v>
      </c>
      <c r="B306" s="25" t="s">
        <v>327</v>
      </c>
      <c r="C306" s="25" t="s">
        <v>863</v>
      </c>
      <c r="D306" s="25" t="s">
        <v>993</v>
      </c>
      <c r="E306" s="25">
        <v>381</v>
      </c>
      <c r="F306" s="25">
        <v>400</v>
      </c>
      <c r="I306" s="25" t="s">
        <v>1514</v>
      </c>
      <c r="J306" s="26">
        <v>45797</v>
      </c>
      <c r="K306" s="26">
        <v>45799</v>
      </c>
      <c r="L306" s="26">
        <v>46043</v>
      </c>
      <c r="M306" s="16">
        <v>67200000</v>
      </c>
      <c r="N306" s="27"/>
      <c r="S306" s="28">
        <f t="shared" si="70"/>
        <v>67200000</v>
      </c>
      <c r="T306" s="25">
        <v>61320000</v>
      </c>
      <c r="V306" s="28">
        <f t="shared" si="79"/>
        <v>5880000</v>
      </c>
      <c r="W306" s="19">
        <f t="shared" si="80"/>
        <v>0.91249999999999998</v>
      </c>
    </row>
    <row r="307" spans="1:23" s="25" customFormat="1" x14ac:dyDescent="0.2">
      <c r="A307" s="24" t="s">
        <v>2073</v>
      </c>
      <c r="B307" s="25" t="s">
        <v>329</v>
      </c>
      <c r="C307" s="25" t="s">
        <v>863</v>
      </c>
      <c r="D307" s="25" t="s">
        <v>328</v>
      </c>
      <c r="E307" s="25">
        <v>449</v>
      </c>
      <c r="F307" s="25">
        <v>410</v>
      </c>
      <c r="I307" s="25" t="s">
        <v>1515</v>
      </c>
      <c r="J307" s="26">
        <v>45797</v>
      </c>
      <c r="K307" s="26">
        <v>45803</v>
      </c>
      <c r="L307" s="26">
        <v>46047</v>
      </c>
      <c r="M307" s="16">
        <v>56000000</v>
      </c>
      <c r="N307" s="27"/>
      <c r="S307" s="28">
        <f t="shared" si="70"/>
        <v>56000000</v>
      </c>
      <c r="T307" s="25">
        <v>50166667</v>
      </c>
      <c r="V307" s="28">
        <f t="shared" si="79"/>
        <v>5833333</v>
      </c>
      <c r="W307" s="19">
        <f t="shared" si="80"/>
        <v>0.89583333928571429</v>
      </c>
    </row>
    <row r="308" spans="1:23" s="25" customFormat="1" x14ac:dyDescent="0.2">
      <c r="A308" s="24" t="s">
        <v>2074</v>
      </c>
      <c r="B308" s="25" t="s">
        <v>330</v>
      </c>
      <c r="C308" s="25" t="s">
        <v>863</v>
      </c>
      <c r="D308" s="25" t="s">
        <v>994</v>
      </c>
      <c r="E308" s="25">
        <v>496</v>
      </c>
      <c r="F308" s="25">
        <v>436</v>
      </c>
      <c r="I308" s="25" t="s">
        <v>1516</v>
      </c>
      <c r="J308" s="26">
        <v>45811</v>
      </c>
      <c r="K308" s="26">
        <v>45814</v>
      </c>
      <c r="L308" s="26">
        <v>45996</v>
      </c>
      <c r="M308" s="16">
        <v>16000000</v>
      </c>
      <c r="N308" s="27"/>
      <c r="O308" s="25">
        <v>1</v>
      </c>
      <c r="P308" s="25">
        <v>8000000</v>
      </c>
      <c r="S308" s="29">
        <f t="shared" si="70"/>
        <v>24000000</v>
      </c>
      <c r="T308" s="29">
        <v>16000000</v>
      </c>
      <c r="U308" s="29">
        <v>6933333</v>
      </c>
      <c r="V308" s="29">
        <f>+S308-T308-U308</f>
        <v>1066667</v>
      </c>
      <c r="W308" s="19">
        <f>+T308/(S308+U308)</f>
        <v>0.51724138488406668</v>
      </c>
    </row>
    <row r="309" spans="1:23" s="25" customFormat="1" x14ac:dyDescent="0.2">
      <c r="A309" s="24" t="s">
        <v>2075</v>
      </c>
      <c r="B309" s="25" t="s">
        <v>723</v>
      </c>
      <c r="C309" s="25" t="s">
        <v>863</v>
      </c>
      <c r="D309" s="25" t="s">
        <v>332</v>
      </c>
      <c r="E309" s="25">
        <v>524</v>
      </c>
      <c r="F309" s="25">
        <v>425</v>
      </c>
      <c r="I309" s="25" t="s">
        <v>1517</v>
      </c>
      <c r="J309" s="26">
        <v>45799</v>
      </c>
      <c r="K309" s="26">
        <v>45814</v>
      </c>
      <c r="L309" s="26">
        <v>46058</v>
      </c>
      <c r="M309" s="16">
        <v>56000000</v>
      </c>
      <c r="N309" s="27"/>
      <c r="S309" s="28">
        <f t="shared" si="70"/>
        <v>56000000</v>
      </c>
      <c r="T309" s="25">
        <v>47833333</v>
      </c>
      <c r="V309" s="28">
        <f t="shared" si="79"/>
        <v>8166667</v>
      </c>
      <c r="W309" s="19">
        <f t="shared" si="80"/>
        <v>0.85416666071428571</v>
      </c>
    </row>
    <row r="310" spans="1:23" s="25" customFormat="1" x14ac:dyDescent="0.2">
      <c r="A310" s="24" t="s">
        <v>2076</v>
      </c>
      <c r="B310" s="25" t="s">
        <v>334</v>
      </c>
      <c r="C310" s="25" t="s">
        <v>863</v>
      </c>
      <c r="D310" s="25" t="s">
        <v>333</v>
      </c>
      <c r="E310" s="25">
        <v>518</v>
      </c>
      <c r="F310" s="25">
        <v>426</v>
      </c>
      <c r="I310" s="25" t="s">
        <v>1518</v>
      </c>
      <c r="J310" s="26">
        <v>45799</v>
      </c>
      <c r="K310" s="26">
        <v>45818</v>
      </c>
      <c r="L310" s="26">
        <v>46062</v>
      </c>
      <c r="M310" s="16">
        <v>56000000</v>
      </c>
      <c r="N310" s="27"/>
      <c r="S310" s="28">
        <f t="shared" si="70"/>
        <v>56000000</v>
      </c>
      <c r="T310" s="25">
        <v>46900000</v>
      </c>
      <c r="V310" s="28">
        <f t="shared" si="79"/>
        <v>9100000</v>
      </c>
      <c r="W310" s="19">
        <f t="shared" si="80"/>
        <v>0.83750000000000002</v>
      </c>
    </row>
    <row r="311" spans="1:23" s="25" customFormat="1" x14ac:dyDescent="0.2">
      <c r="A311" s="24" t="s">
        <v>2077</v>
      </c>
      <c r="B311" s="25" t="s">
        <v>724</v>
      </c>
      <c r="C311" s="25" t="s">
        <v>863</v>
      </c>
      <c r="D311" s="25" t="s">
        <v>335</v>
      </c>
      <c r="E311" s="25">
        <v>562</v>
      </c>
      <c r="F311" s="25">
        <v>415</v>
      </c>
      <c r="I311" s="25" t="s">
        <v>1519</v>
      </c>
      <c r="J311" s="26">
        <v>45800</v>
      </c>
      <c r="K311" s="26">
        <v>45807</v>
      </c>
      <c r="L311" s="26">
        <v>46051</v>
      </c>
      <c r="M311" s="16">
        <v>64000000</v>
      </c>
      <c r="N311" s="27"/>
      <c r="S311" s="28">
        <f t="shared" si="70"/>
        <v>64000000</v>
      </c>
      <c r="T311" s="25">
        <v>56266667</v>
      </c>
      <c r="V311" s="28">
        <f t="shared" si="79"/>
        <v>7733333</v>
      </c>
      <c r="W311" s="19">
        <f t="shared" si="80"/>
        <v>0.87916667187499997</v>
      </c>
    </row>
    <row r="312" spans="1:23" s="25" customFormat="1" x14ac:dyDescent="0.2">
      <c r="A312" s="24" t="s">
        <v>2078</v>
      </c>
      <c r="B312" s="25" t="s">
        <v>725</v>
      </c>
      <c r="C312" s="25" t="s">
        <v>863</v>
      </c>
      <c r="D312" s="25" t="s">
        <v>336</v>
      </c>
      <c r="E312" s="25">
        <v>564</v>
      </c>
      <c r="F312" s="25">
        <v>414</v>
      </c>
      <c r="I312" s="25" t="s">
        <v>1520</v>
      </c>
      <c r="J312" s="26">
        <v>45800</v>
      </c>
      <c r="K312" s="26">
        <v>45805</v>
      </c>
      <c r="L312" s="26">
        <v>46049</v>
      </c>
      <c r="M312" s="16">
        <v>34164000</v>
      </c>
      <c r="N312" s="27"/>
      <c r="O312" s="25">
        <v>1</v>
      </c>
      <c r="P312" s="25">
        <v>17080000</v>
      </c>
      <c r="S312" s="29">
        <f t="shared" si="70"/>
        <v>51244000</v>
      </c>
      <c r="T312" s="29">
        <v>30320550</v>
      </c>
      <c r="U312" s="29">
        <v>4697550</v>
      </c>
      <c r="V312" s="29">
        <f>+S312-T312-U312</f>
        <v>16225900</v>
      </c>
      <c r="W312" s="19">
        <f>+T312/(S312+U312)</f>
        <v>0.54200410964658652</v>
      </c>
    </row>
    <row r="313" spans="1:23" s="25" customFormat="1" x14ac:dyDescent="0.2">
      <c r="A313" s="24" t="s">
        <v>2079</v>
      </c>
      <c r="B313" s="25" t="s">
        <v>338</v>
      </c>
      <c r="C313" s="25" t="s">
        <v>863</v>
      </c>
      <c r="D313" s="25" t="s">
        <v>337</v>
      </c>
      <c r="E313" s="25">
        <v>485</v>
      </c>
      <c r="F313" s="25">
        <v>413</v>
      </c>
      <c r="I313" s="25" t="s">
        <v>1521</v>
      </c>
      <c r="J313" s="26">
        <v>45800</v>
      </c>
      <c r="K313" s="26">
        <v>45805</v>
      </c>
      <c r="L313" s="26">
        <v>46049</v>
      </c>
      <c r="M313" s="16">
        <v>67200000</v>
      </c>
      <c r="N313" s="27"/>
      <c r="S313" s="28">
        <f t="shared" si="70"/>
        <v>67200000</v>
      </c>
      <c r="T313" s="25">
        <v>59640000</v>
      </c>
      <c r="V313" s="28">
        <f t="shared" si="79"/>
        <v>7560000</v>
      </c>
      <c r="W313" s="19">
        <f t="shared" si="80"/>
        <v>0.88749999999999996</v>
      </c>
    </row>
    <row r="314" spans="1:23" s="25" customFormat="1" x14ac:dyDescent="0.2">
      <c r="A314" s="24" t="s">
        <v>2080</v>
      </c>
      <c r="B314" s="25" t="s">
        <v>340</v>
      </c>
      <c r="C314" s="25" t="s">
        <v>863</v>
      </c>
      <c r="D314" s="25" t="s">
        <v>339</v>
      </c>
      <c r="E314" s="25">
        <v>548</v>
      </c>
      <c r="F314" s="25">
        <v>431</v>
      </c>
      <c r="I314" s="25" t="s">
        <v>1522</v>
      </c>
      <c r="J314" s="26">
        <v>45800</v>
      </c>
      <c r="K314" s="26">
        <v>45819</v>
      </c>
      <c r="L314" s="26">
        <v>46001</v>
      </c>
      <c r="M314" s="16">
        <v>15600000</v>
      </c>
      <c r="N314" s="27"/>
      <c r="O314" s="25">
        <v>1</v>
      </c>
      <c r="P314" s="25">
        <v>7800000</v>
      </c>
      <c r="S314" s="29">
        <f t="shared" si="70"/>
        <v>23400000</v>
      </c>
      <c r="T314" s="29">
        <v>15600000</v>
      </c>
      <c r="U314" s="29">
        <v>6500000</v>
      </c>
      <c r="V314" s="29">
        <f t="shared" ref="V314:V315" si="83">+S314-T314-U314</f>
        <v>1300000</v>
      </c>
      <c r="W314" s="19">
        <f t="shared" ref="W314:W315" si="84">+T314/(S314+U314)</f>
        <v>0.52173913043478259</v>
      </c>
    </row>
    <row r="315" spans="1:23" s="25" customFormat="1" x14ac:dyDescent="0.2">
      <c r="A315" s="24" t="s">
        <v>2081</v>
      </c>
      <c r="B315" s="25" t="s">
        <v>341</v>
      </c>
      <c r="C315" s="25" t="s">
        <v>863</v>
      </c>
      <c r="D315" s="25" t="s">
        <v>995</v>
      </c>
      <c r="E315" s="25">
        <v>492</v>
      </c>
      <c r="F315" s="25">
        <v>411</v>
      </c>
      <c r="I315" s="25" t="s">
        <v>1523</v>
      </c>
      <c r="J315" s="26">
        <v>45800</v>
      </c>
      <c r="K315" s="26">
        <v>45804</v>
      </c>
      <c r="L315" s="26">
        <v>46048</v>
      </c>
      <c r="M315" s="16">
        <v>56940000</v>
      </c>
      <c r="N315" s="27"/>
      <c r="O315" s="25">
        <v>1</v>
      </c>
      <c r="P315" s="25">
        <v>28470000</v>
      </c>
      <c r="S315" s="29">
        <f t="shared" si="70"/>
        <v>85410000</v>
      </c>
      <c r="T315" s="29">
        <v>29419000</v>
      </c>
      <c r="U315" s="29"/>
      <c r="V315" s="29">
        <f t="shared" si="83"/>
        <v>55991000</v>
      </c>
      <c r="W315" s="19">
        <f t="shared" si="84"/>
        <v>0.34444444444444444</v>
      </c>
    </row>
    <row r="316" spans="1:23" s="25" customFormat="1" x14ac:dyDescent="0.2">
      <c r="A316" s="24" t="s">
        <v>2082</v>
      </c>
      <c r="B316" s="25" t="s">
        <v>726</v>
      </c>
      <c r="C316" s="25" t="s">
        <v>863</v>
      </c>
      <c r="D316" s="25" t="s">
        <v>996</v>
      </c>
      <c r="E316" s="25">
        <v>546</v>
      </c>
      <c r="F316" s="25">
        <v>429</v>
      </c>
      <c r="I316" s="25" t="s">
        <v>1524</v>
      </c>
      <c r="J316" s="26">
        <v>45803</v>
      </c>
      <c r="K316" s="26">
        <v>45813</v>
      </c>
      <c r="L316" s="26">
        <v>45934</v>
      </c>
      <c r="M316" s="16">
        <v>15600000</v>
      </c>
      <c r="N316" s="27"/>
      <c r="S316" s="28">
        <f t="shared" si="70"/>
        <v>15600000</v>
      </c>
      <c r="T316" s="25">
        <v>15080000</v>
      </c>
      <c r="V316" s="28">
        <f t="shared" si="79"/>
        <v>520000</v>
      </c>
      <c r="W316" s="19">
        <f t="shared" si="80"/>
        <v>0.96666666666666667</v>
      </c>
    </row>
    <row r="317" spans="1:23" s="25" customFormat="1" x14ac:dyDescent="0.2">
      <c r="A317" s="24" t="s">
        <v>2083</v>
      </c>
      <c r="B317" s="25" t="s">
        <v>343</v>
      </c>
      <c r="C317" s="25" t="s">
        <v>863</v>
      </c>
      <c r="D317" s="25" t="s">
        <v>342</v>
      </c>
      <c r="E317" s="25">
        <v>88</v>
      </c>
      <c r="F317" s="25">
        <v>424</v>
      </c>
      <c r="I317" s="25" t="s">
        <v>1525</v>
      </c>
      <c r="J317" s="26">
        <v>45805</v>
      </c>
      <c r="K317" s="26">
        <v>45817</v>
      </c>
      <c r="L317" s="26">
        <v>46061</v>
      </c>
      <c r="M317" s="16">
        <v>67200000</v>
      </c>
      <c r="N317" s="27"/>
      <c r="S317" s="28">
        <f t="shared" si="70"/>
        <v>67200000</v>
      </c>
      <c r="T317" s="25">
        <v>56560000</v>
      </c>
      <c r="V317" s="28">
        <f t="shared" si="79"/>
        <v>10640000</v>
      </c>
      <c r="W317" s="19">
        <f t="shared" si="80"/>
        <v>0.84166666666666667</v>
      </c>
    </row>
    <row r="318" spans="1:23" s="25" customFormat="1" x14ac:dyDescent="0.2">
      <c r="A318" s="24" t="s">
        <v>2084</v>
      </c>
      <c r="B318" s="25" t="s">
        <v>727</v>
      </c>
      <c r="C318" s="25" t="s">
        <v>863</v>
      </c>
      <c r="D318" s="25" t="s">
        <v>344</v>
      </c>
      <c r="E318" s="25">
        <v>519</v>
      </c>
      <c r="F318" s="25">
        <v>422</v>
      </c>
      <c r="I318" s="25" t="s">
        <v>1526</v>
      </c>
      <c r="J318" s="26">
        <v>45805</v>
      </c>
      <c r="K318" s="26">
        <v>45813</v>
      </c>
      <c r="L318" s="26">
        <v>46041</v>
      </c>
      <c r="M318" s="16">
        <v>75000000</v>
      </c>
      <c r="N318" s="27"/>
      <c r="S318" s="28">
        <f t="shared" si="70"/>
        <v>75000000</v>
      </c>
      <c r="T318" s="25">
        <v>68666667</v>
      </c>
      <c r="V318" s="28">
        <f t="shared" si="79"/>
        <v>6333333</v>
      </c>
      <c r="W318" s="19">
        <f t="shared" si="80"/>
        <v>0.91555556000000005</v>
      </c>
    </row>
    <row r="319" spans="1:23" s="25" customFormat="1" x14ac:dyDescent="0.2">
      <c r="A319" s="24" t="s">
        <v>2085</v>
      </c>
      <c r="B319" s="25" t="s">
        <v>728</v>
      </c>
      <c r="C319" s="25" t="s">
        <v>863</v>
      </c>
      <c r="D319" s="25" t="s">
        <v>345</v>
      </c>
      <c r="E319" s="25">
        <v>567</v>
      </c>
      <c r="F319" s="25">
        <v>419</v>
      </c>
      <c r="I319" s="25" t="s">
        <v>1527</v>
      </c>
      <c r="J319" s="26">
        <v>45805</v>
      </c>
      <c r="K319" s="26">
        <v>45814</v>
      </c>
      <c r="L319" s="26">
        <v>46027</v>
      </c>
      <c r="M319" s="16">
        <v>84000000</v>
      </c>
      <c r="N319" s="27"/>
      <c r="S319" s="28">
        <f t="shared" si="70"/>
        <v>84000000</v>
      </c>
      <c r="T319" s="25">
        <v>46000000</v>
      </c>
      <c r="V319" s="28">
        <f t="shared" si="79"/>
        <v>38000000</v>
      </c>
      <c r="W319" s="19">
        <f t="shared" si="80"/>
        <v>0.54761904761904767</v>
      </c>
    </row>
    <row r="320" spans="1:23" s="25" customFormat="1" x14ac:dyDescent="0.2">
      <c r="A320" s="24" t="s">
        <v>2086</v>
      </c>
      <c r="B320" s="25" t="s">
        <v>347</v>
      </c>
      <c r="C320" s="25" t="s">
        <v>863</v>
      </c>
      <c r="D320" s="25" t="s">
        <v>346</v>
      </c>
      <c r="E320" s="25">
        <v>563</v>
      </c>
      <c r="F320" s="25">
        <v>428</v>
      </c>
      <c r="I320" s="25" t="s">
        <v>1528</v>
      </c>
      <c r="J320" s="26">
        <v>45806</v>
      </c>
      <c r="K320" s="26">
        <v>45813</v>
      </c>
      <c r="L320" s="26">
        <v>46057</v>
      </c>
      <c r="M320" s="16">
        <v>64000000</v>
      </c>
      <c r="N320" s="27"/>
      <c r="O320" s="25">
        <v>1</v>
      </c>
      <c r="P320" s="25">
        <v>32000000</v>
      </c>
      <c r="S320" s="29">
        <f t="shared" si="70"/>
        <v>96000000</v>
      </c>
      <c r="T320" s="29">
        <v>54933333</v>
      </c>
      <c r="U320" s="29">
        <v>6933333</v>
      </c>
      <c r="V320" s="29">
        <f t="shared" ref="V320:V321" si="85">+S320-T320-U320</f>
        <v>34133334</v>
      </c>
      <c r="W320" s="19">
        <f t="shared" ref="W320:W321" si="86">+T320/(S320+U320)</f>
        <v>0.53367875496657624</v>
      </c>
    </row>
    <row r="321" spans="1:23" s="25" customFormat="1" x14ac:dyDescent="0.2">
      <c r="A321" s="24" t="s">
        <v>2087</v>
      </c>
      <c r="B321" s="25" t="s">
        <v>729</v>
      </c>
      <c r="C321" s="25" t="s">
        <v>865</v>
      </c>
      <c r="D321" s="25" t="s">
        <v>997</v>
      </c>
      <c r="E321" s="25">
        <v>497</v>
      </c>
      <c r="F321" s="25">
        <v>417</v>
      </c>
      <c r="I321" s="25" t="s">
        <v>1529</v>
      </c>
      <c r="J321" s="26">
        <v>45806</v>
      </c>
      <c r="K321" s="26">
        <v>45807</v>
      </c>
      <c r="L321" s="26">
        <v>46051</v>
      </c>
      <c r="M321" s="16">
        <v>395299674</v>
      </c>
      <c r="N321" s="27"/>
      <c r="O321" s="25">
        <v>1</v>
      </c>
      <c r="P321" s="25">
        <v>1620944</v>
      </c>
      <c r="S321" s="29">
        <f>+M321+P321+R321+N321</f>
        <v>396920618</v>
      </c>
      <c r="T321" s="29">
        <v>395299520</v>
      </c>
      <c r="U321" s="29"/>
      <c r="V321" s="29">
        <f t="shared" si="85"/>
        <v>1621098</v>
      </c>
      <c r="W321" s="19">
        <f t="shared" si="86"/>
        <v>0.99591581307071331</v>
      </c>
    </row>
    <row r="322" spans="1:23" s="25" customFormat="1" x14ac:dyDescent="0.2">
      <c r="A322" s="24" t="s">
        <v>2088</v>
      </c>
      <c r="B322" s="25" t="s">
        <v>730</v>
      </c>
      <c r="C322" s="25" t="s">
        <v>865</v>
      </c>
      <c r="D322" s="25" t="s">
        <v>997</v>
      </c>
      <c r="E322" s="25">
        <v>497</v>
      </c>
      <c r="F322" s="25">
        <v>418</v>
      </c>
      <c r="I322" s="25" t="s">
        <v>1529</v>
      </c>
      <c r="J322" s="26">
        <v>45806</v>
      </c>
      <c r="K322" s="26">
        <v>45805</v>
      </c>
      <c r="L322" s="26">
        <v>46049</v>
      </c>
      <c r="M322" s="16">
        <v>44647056</v>
      </c>
      <c r="N322" s="27"/>
      <c r="S322" s="28">
        <f t="shared" ref="S322:S380" si="87">+M322+P322+R322+N322</f>
        <v>44647056</v>
      </c>
      <c r="T322" s="25">
        <v>0</v>
      </c>
      <c r="V322" s="28">
        <f t="shared" si="79"/>
        <v>44647056</v>
      </c>
      <c r="W322" s="19">
        <f t="shared" si="80"/>
        <v>0</v>
      </c>
    </row>
    <row r="323" spans="1:23" s="25" customFormat="1" x14ac:dyDescent="0.2">
      <c r="A323" s="24" t="s">
        <v>2089</v>
      </c>
      <c r="B323" s="25" t="s">
        <v>348</v>
      </c>
      <c r="C323" s="25" t="s">
        <v>863</v>
      </c>
      <c r="D323" s="25" t="s">
        <v>998</v>
      </c>
      <c r="E323" s="25">
        <v>588</v>
      </c>
      <c r="F323" s="25">
        <v>447</v>
      </c>
      <c r="I323" s="25" t="s">
        <v>1530</v>
      </c>
      <c r="J323" s="26">
        <v>45806</v>
      </c>
      <c r="K323" s="26">
        <v>45833</v>
      </c>
      <c r="L323" s="26">
        <v>46062</v>
      </c>
      <c r="M323" s="16">
        <v>52500000</v>
      </c>
      <c r="N323" s="27"/>
      <c r="O323" s="25">
        <v>1</v>
      </c>
      <c r="P323" s="25">
        <v>24500000</v>
      </c>
      <c r="S323" s="29">
        <f t="shared" si="87"/>
        <v>77000000</v>
      </c>
      <c r="T323" s="29">
        <v>15866667</v>
      </c>
      <c r="U323" s="29"/>
      <c r="V323" s="29">
        <f>+S323-T323-U323</f>
        <v>61133333</v>
      </c>
      <c r="W323" s="19">
        <f>+T323/(S323+U323)</f>
        <v>0.20606061038961038</v>
      </c>
    </row>
    <row r="324" spans="1:23" s="25" customFormat="1" x14ac:dyDescent="0.2">
      <c r="A324" s="24" t="s">
        <v>2090</v>
      </c>
      <c r="B324" s="25" t="s">
        <v>731</v>
      </c>
      <c r="C324" s="25" t="s">
        <v>863</v>
      </c>
      <c r="D324" s="25" t="s">
        <v>349</v>
      </c>
      <c r="E324" s="25">
        <v>572</v>
      </c>
      <c r="F324" s="25">
        <v>420</v>
      </c>
      <c r="I324" s="25" t="s">
        <v>1531</v>
      </c>
      <c r="J324" s="26">
        <v>45806</v>
      </c>
      <c r="K324" s="26">
        <v>45813</v>
      </c>
      <c r="L324" s="26">
        <v>46026</v>
      </c>
      <c r="M324" s="16">
        <v>56000000</v>
      </c>
      <c r="N324" s="27"/>
      <c r="S324" s="28">
        <f t="shared" si="87"/>
        <v>56000000</v>
      </c>
      <c r="T324" s="25">
        <v>54933333</v>
      </c>
      <c r="V324" s="28">
        <f t="shared" si="79"/>
        <v>1066667</v>
      </c>
      <c r="W324" s="19">
        <f t="shared" si="80"/>
        <v>0.98095237499999999</v>
      </c>
    </row>
    <row r="325" spans="1:23" s="25" customFormat="1" x14ac:dyDescent="0.2">
      <c r="A325" s="24" t="s">
        <v>2091</v>
      </c>
      <c r="B325" s="25" t="s">
        <v>732</v>
      </c>
      <c r="C325" s="25" t="s">
        <v>863</v>
      </c>
      <c r="D325" s="25" t="s">
        <v>350</v>
      </c>
      <c r="E325" s="25">
        <v>583</v>
      </c>
      <c r="F325" s="25">
        <v>421</v>
      </c>
      <c r="I325" s="25" t="s">
        <v>1532</v>
      </c>
      <c r="J325" s="26">
        <v>45806</v>
      </c>
      <c r="K325" s="26">
        <v>45817</v>
      </c>
      <c r="L325" s="26">
        <v>46030</v>
      </c>
      <c r="M325" s="16">
        <v>49000000</v>
      </c>
      <c r="N325" s="27"/>
      <c r="S325" s="28">
        <f t="shared" si="87"/>
        <v>49000000</v>
      </c>
      <c r="T325" s="25">
        <v>47133333</v>
      </c>
      <c r="V325" s="28">
        <f t="shared" si="79"/>
        <v>1866667</v>
      </c>
      <c r="W325" s="19">
        <f t="shared" si="80"/>
        <v>0.96190475510204076</v>
      </c>
    </row>
    <row r="326" spans="1:23" s="25" customFormat="1" x14ac:dyDescent="0.2">
      <c r="A326" s="24" t="s">
        <v>2092</v>
      </c>
      <c r="B326" s="25" t="s">
        <v>733</v>
      </c>
      <c r="C326" s="25" t="s">
        <v>869</v>
      </c>
      <c r="D326" s="25" t="s">
        <v>999</v>
      </c>
      <c r="E326" s="25">
        <v>579</v>
      </c>
      <c r="F326" s="25">
        <v>430</v>
      </c>
      <c r="I326" s="25" t="s">
        <v>1533</v>
      </c>
      <c r="J326" s="26">
        <v>45807</v>
      </c>
      <c r="K326" s="26">
        <v>45813</v>
      </c>
      <c r="L326" s="26">
        <v>45904</v>
      </c>
      <c r="M326" s="16">
        <v>281853000</v>
      </c>
      <c r="N326" s="27"/>
      <c r="S326" s="28">
        <f t="shared" si="87"/>
        <v>281853000</v>
      </c>
      <c r="T326" s="25">
        <v>267618000</v>
      </c>
      <c r="V326" s="28">
        <f t="shared" si="79"/>
        <v>14235000</v>
      </c>
      <c r="W326" s="19">
        <f t="shared" si="80"/>
        <v>0.9494949494949495</v>
      </c>
    </row>
    <row r="327" spans="1:23" s="25" customFormat="1" x14ac:dyDescent="0.2">
      <c r="A327" s="24" t="s">
        <v>2093</v>
      </c>
      <c r="B327" s="25" t="s">
        <v>352</v>
      </c>
      <c r="C327" s="25" t="s">
        <v>863</v>
      </c>
      <c r="D327" s="25" t="s">
        <v>351</v>
      </c>
      <c r="E327" s="25">
        <v>300</v>
      </c>
      <c r="F327" s="25">
        <v>427</v>
      </c>
      <c r="I327" s="25" t="s">
        <v>1534</v>
      </c>
      <c r="J327" s="26">
        <v>45807</v>
      </c>
      <c r="K327" s="26">
        <v>45817</v>
      </c>
      <c r="L327" s="26">
        <v>46045</v>
      </c>
      <c r="M327" s="16">
        <v>52500000</v>
      </c>
      <c r="N327" s="27"/>
      <c r="S327" s="28">
        <f t="shared" si="87"/>
        <v>52500000</v>
      </c>
      <c r="T327" s="25">
        <v>47133333</v>
      </c>
      <c r="V327" s="28">
        <f t="shared" si="79"/>
        <v>5366667</v>
      </c>
      <c r="W327" s="19">
        <f t="shared" si="80"/>
        <v>0.8977777714285714</v>
      </c>
    </row>
    <row r="328" spans="1:23" s="25" customFormat="1" x14ac:dyDescent="0.2">
      <c r="A328" s="24" t="s">
        <v>2094</v>
      </c>
      <c r="B328" s="25" t="s">
        <v>734</v>
      </c>
      <c r="C328" s="25" t="s">
        <v>863</v>
      </c>
      <c r="D328" s="25" t="s">
        <v>1000</v>
      </c>
      <c r="E328" s="25">
        <v>542</v>
      </c>
      <c r="F328" s="25">
        <v>437</v>
      </c>
      <c r="I328" s="25" t="s">
        <v>1535</v>
      </c>
      <c r="J328" s="26">
        <v>45807</v>
      </c>
      <c r="K328" s="26">
        <v>45819</v>
      </c>
      <c r="L328" s="26">
        <v>45940</v>
      </c>
      <c r="M328" s="16">
        <v>15600000</v>
      </c>
      <c r="N328" s="27"/>
      <c r="S328" s="28">
        <f t="shared" si="87"/>
        <v>15600000</v>
      </c>
      <c r="T328" s="25">
        <v>15600000</v>
      </c>
      <c r="V328" s="28">
        <f t="shared" si="79"/>
        <v>0</v>
      </c>
      <c r="W328" s="19">
        <f t="shared" si="80"/>
        <v>1</v>
      </c>
    </row>
    <row r="329" spans="1:23" s="25" customFormat="1" x14ac:dyDescent="0.2">
      <c r="A329" s="24" t="s">
        <v>2095</v>
      </c>
      <c r="B329" s="25" t="s">
        <v>735</v>
      </c>
      <c r="C329" s="25" t="s">
        <v>863</v>
      </c>
      <c r="D329" s="25" t="s">
        <v>353</v>
      </c>
      <c r="E329" s="25">
        <v>522</v>
      </c>
      <c r="F329" s="25">
        <v>434</v>
      </c>
      <c r="I329" s="25" t="s">
        <v>1536</v>
      </c>
      <c r="J329" s="26">
        <v>45811</v>
      </c>
      <c r="K329" s="26">
        <v>45818</v>
      </c>
      <c r="L329" s="26">
        <v>46046</v>
      </c>
      <c r="M329" s="16">
        <v>60000000</v>
      </c>
      <c r="N329" s="27"/>
      <c r="S329" s="28">
        <f t="shared" si="87"/>
        <v>60000000</v>
      </c>
      <c r="T329" s="25">
        <v>45600000</v>
      </c>
      <c r="V329" s="28">
        <f t="shared" si="79"/>
        <v>14400000</v>
      </c>
      <c r="W329" s="19">
        <f t="shared" si="80"/>
        <v>0.76</v>
      </c>
    </row>
    <row r="330" spans="1:23" s="25" customFormat="1" x14ac:dyDescent="0.2">
      <c r="A330" s="24" t="s">
        <v>2096</v>
      </c>
      <c r="B330" s="25" t="s">
        <v>354</v>
      </c>
      <c r="C330" s="25" t="s">
        <v>863</v>
      </c>
      <c r="D330" s="25" t="s">
        <v>1001</v>
      </c>
      <c r="E330" s="25">
        <v>609</v>
      </c>
      <c r="F330" s="25">
        <v>435</v>
      </c>
      <c r="I330" s="25" t="s">
        <v>1537</v>
      </c>
      <c r="J330" s="26">
        <v>45812</v>
      </c>
      <c r="K330" s="26">
        <v>45818</v>
      </c>
      <c r="L330" s="26">
        <v>46051</v>
      </c>
      <c r="M330" s="16">
        <v>46000000</v>
      </c>
      <c r="N330" s="27"/>
      <c r="O330" s="25">
        <v>1</v>
      </c>
      <c r="P330" s="25">
        <v>23000000</v>
      </c>
      <c r="S330" s="29">
        <f t="shared" si="87"/>
        <v>69000000</v>
      </c>
      <c r="T330" s="29">
        <v>40200000</v>
      </c>
      <c r="U330" s="29">
        <v>6200000</v>
      </c>
      <c r="V330" s="29">
        <f>+S330-T330-U330</f>
        <v>22600000</v>
      </c>
      <c r="W330" s="19">
        <f>+T330/(S330+U330)</f>
        <v>0.53457446808510634</v>
      </c>
    </row>
    <row r="331" spans="1:23" s="25" customFormat="1" x14ac:dyDescent="0.2">
      <c r="A331" s="24" t="s">
        <v>2097</v>
      </c>
      <c r="B331" s="25" t="s">
        <v>736</v>
      </c>
      <c r="C331" s="25" t="s">
        <v>863</v>
      </c>
      <c r="D331" s="25" t="s">
        <v>1002</v>
      </c>
      <c r="E331" s="25">
        <v>547</v>
      </c>
      <c r="F331" s="25">
        <v>439</v>
      </c>
      <c r="I331" s="25" t="s">
        <v>1538</v>
      </c>
      <c r="J331" s="26">
        <v>45814</v>
      </c>
      <c r="K331" s="26">
        <v>45818</v>
      </c>
      <c r="L331" s="26">
        <v>45939</v>
      </c>
      <c r="M331" s="16">
        <v>15600000</v>
      </c>
      <c r="N331" s="27"/>
      <c r="S331" s="28">
        <f t="shared" si="87"/>
        <v>15600000</v>
      </c>
      <c r="T331" s="25">
        <v>15600000</v>
      </c>
      <c r="V331" s="28">
        <f t="shared" si="79"/>
        <v>0</v>
      </c>
      <c r="W331" s="19">
        <f t="shared" si="80"/>
        <v>1</v>
      </c>
    </row>
    <row r="332" spans="1:23" s="25" customFormat="1" x14ac:dyDescent="0.2">
      <c r="A332" s="24" t="s">
        <v>2098</v>
      </c>
      <c r="B332" s="25" t="s">
        <v>737</v>
      </c>
      <c r="C332" s="25" t="s">
        <v>863</v>
      </c>
      <c r="D332" s="25" t="s">
        <v>1003</v>
      </c>
      <c r="E332" s="25">
        <v>605</v>
      </c>
      <c r="F332" s="25">
        <v>443</v>
      </c>
      <c r="I332" s="25" t="s">
        <v>1539</v>
      </c>
      <c r="J332" s="26">
        <v>45817</v>
      </c>
      <c r="K332" s="26">
        <v>45825</v>
      </c>
      <c r="L332" s="26">
        <v>45946</v>
      </c>
      <c r="M332" s="16">
        <v>32000000</v>
      </c>
      <c r="N332" s="27"/>
      <c r="S332" s="28">
        <f t="shared" si="87"/>
        <v>32000000</v>
      </c>
      <c r="T332" s="25">
        <v>32000000</v>
      </c>
      <c r="V332" s="28">
        <f t="shared" si="79"/>
        <v>0</v>
      </c>
      <c r="W332" s="19">
        <f t="shared" si="80"/>
        <v>1</v>
      </c>
    </row>
    <row r="333" spans="1:23" s="25" customFormat="1" x14ac:dyDescent="0.2">
      <c r="A333" s="24" t="s">
        <v>2099</v>
      </c>
      <c r="B333" s="25" t="s">
        <v>738</v>
      </c>
      <c r="C333" s="25" t="s">
        <v>863</v>
      </c>
      <c r="D333" s="25" t="s">
        <v>1004</v>
      </c>
      <c r="E333" s="25">
        <v>565</v>
      </c>
      <c r="F333" s="25">
        <v>445</v>
      </c>
      <c r="I333" s="25" t="s">
        <v>1540</v>
      </c>
      <c r="J333" s="26">
        <v>45818</v>
      </c>
      <c r="K333" s="26">
        <v>45825</v>
      </c>
      <c r="L333" s="26">
        <v>45946</v>
      </c>
      <c r="M333" s="16">
        <v>49000000</v>
      </c>
      <c r="N333" s="27"/>
      <c r="S333" s="28">
        <f t="shared" si="87"/>
        <v>49000000</v>
      </c>
      <c r="T333" s="25">
        <v>45266667</v>
      </c>
      <c r="V333" s="28">
        <f t="shared" si="79"/>
        <v>3733333</v>
      </c>
      <c r="W333" s="19">
        <f t="shared" si="80"/>
        <v>0.92380953061224491</v>
      </c>
    </row>
    <row r="334" spans="1:23" s="25" customFormat="1" x14ac:dyDescent="0.2">
      <c r="A334" s="24" t="s">
        <v>2100</v>
      </c>
      <c r="B334" s="25" t="s">
        <v>10</v>
      </c>
      <c r="C334" s="25" t="s">
        <v>863</v>
      </c>
      <c r="D334" s="25" t="s">
        <v>355</v>
      </c>
      <c r="E334" s="25">
        <v>620</v>
      </c>
      <c r="F334" s="25">
        <v>441</v>
      </c>
      <c r="I334" s="25" t="s">
        <v>1541</v>
      </c>
      <c r="J334" s="26">
        <v>45818</v>
      </c>
      <c r="K334" s="26">
        <v>45819</v>
      </c>
      <c r="L334" s="26">
        <v>46001</v>
      </c>
      <c r="M334" s="16">
        <v>60000000</v>
      </c>
      <c r="N334" s="27"/>
      <c r="O334" s="25">
        <v>1</v>
      </c>
      <c r="P334" s="25">
        <v>10000000</v>
      </c>
      <c r="S334" s="29">
        <f t="shared" si="87"/>
        <v>70000000</v>
      </c>
      <c r="T334" s="29">
        <v>60000000</v>
      </c>
      <c r="U334" s="29">
        <v>6666667</v>
      </c>
      <c r="V334" s="29">
        <f>+S334-T334-U334</f>
        <v>3333333</v>
      </c>
      <c r="W334" s="19">
        <f>+T334/(S334+U334)</f>
        <v>0.78260869224952745</v>
      </c>
    </row>
    <row r="335" spans="1:23" s="25" customFormat="1" x14ac:dyDescent="0.2">
      <c r="A335" s="24" t="s">
        <v>2101</v>
      </c>
      <c r="B335" s="25" t="s">
        <v>356</v>
      </c>
      <c r="C335" s="25" t="s">
        <v>863</v>
      </c>
      <c r="D335" s="25" t="s">
        <v>1005</v>
      </c>
      <c r="E335" s="25">
        <v>288</v>
      </c>
      <c r="F335" s="25">
        <v>520</v>
      </c>
      <c r="I335" s="25" t="s">
        <v>1542</v>
      </c>
      <c r="J335" s="26">
        <v>45820</v>
      </c>
      <c r="K335" s="26">
        <v>45833</v>
      </c>
      <c r="L335" s="26">
        <v>46197</v>
      </c>
      <c r="M335" s="16">
        <v>250000000</v>
      </c>
      <c r="N335" s="27"/>
      <c r="S335" s="28">
        <f t="shared" si="87"/>
        <v>250000000</v>
      </c>
      <c r="T335" s="25">
        <v>98629957</v>
      </c>
      <c r="V335" s="28">
        <f t="shared" si="79"/>
        <v>151370043</v>
      </c>
      <c r="W335" s="19">
        <f t="shared" si="80"/>
        <v>0.39451982800000002</v>
      </c>
    </row>
    <row r="336" spans="1:23" s="25" customFormat="1" x14ac:dyDescent="0.2">
      <c r="A336" s="24" t="s">
        <v>2102</v>
      </c>
      <c r="B336" s="25" t="s">
        <v>739</v>
      </c>
      <c r="C336" s="25" t="s">
        <v>863</v>
      </c>
      <c r="D336" s="25" t="s">
        <v>1006</v>
      </c>
      <c r="E336" s="25">
        <v>592</v>
      </c>
      <c r="F336" s="25">
        <v>444</v>
      </c>
      <c r="I336" s="25" t="s">
        <v>1543</v>
      </c>
      <c r="J336" s="26">
        <v>45820</v>
      </c>
      <c r="K336" s="26">
        <v>45825</v>
      </c>
      <c r="L336" s="26">
        <v>45916</v>
      </c>
      <c r="M336" s="16">
        <v>12000000</v>
      </c>
      <c r="N336" s="27"/>
      <c r="S336" s="28">
        <f t="shared" si="87"/>
        <v>12000000</v>
      </c>
      <c r="T336" s="25">
        <v>0</v>
      </c>
      <c r="V336" s="28">
        <f t="shared" si="79"/>
        <v>12000000</v>
      </c>
      <c r="W336" s="19">
        <f t="shared" si="80"/>
        <v>0</v>
      </c>
    </row>
    <row r="337" spans="1:23" s="25" customFormat="1" x14ac:dyDescent="0.2">
      <c r="A337" s="24" t="s">
        <v>2103</v>
      </c>
      <c r="B337" s="25" t="s">
        <v>740</v>
      </c>
      <c r="C337" s="25" t="s">
        <v>863</v>
      </c>
      <c r="D337" s="25" t="s">
        <v>1007</v>
      </c>
      <c r="E337" s="25">
        <v>595</v>
      </c>
      <c r="F337" s="25">
        <v>446</v>
      </c>
      <c r="I337" s="25" t="s">
        <v>1544</v>
      </c>
      <c r="J337" s="26">
        <v>45819</v>
      </c>
      <c r="K337" s="26">
        <v>45828</v>
      </c>
      <c r="L337" s="26">
        <v>45888</v>
      </c>
      <c r="M337" s="16">
        <v>10000000</v>
      </c>
      <c r="N337" s="27"/>
      <c r="S337" s="28">
        <f t="shared" si="87"/>
        <v>10000000</v>
      </c>
      <c r="T337" s="25">
        <v>10000000</v>
      </c>
      <c r="V337" s="28">
        <f t="shared" si="79"/>
        <v>0</v>
      </c>
      <c r="W337" s="19">
        <f t="shared" si="80"/>
        <v>1</v>
      </c>
    </row>
    <row r="338" spans="1:23" s="25" customFormat="1" x14ac:dyDescent="0.2">
      <c r="A338" s="24" t="s">
        <v>2104</v>
      </c>
      <c r="B338" s="25" t="s">
        <v>741</v>
      </c>
      <c r="C338" s="25" t="s">
        <v>863</v>
      </c>
      <c r="D338" s="25" t="s">
        <v>357</v>
      </c>
      <c r="E338" s="25">
        <v>621</v>
      </c>
      <c r="F338" s="25">
        <v>466</v>
      </c>
      <c r="I338" s="25" t="s">
        <v>1545</v>
      </c>
      <c r="J338" s="26">
        <v>45821</v>
      </c>
      <c r="K338" s="26">
        <v>45828</v>
      </c>
      <c r="L338" s="26">
        <v>46041</v>
      </c>
      <c r="M338" s="16">
        <v>70000000</v>
      </c>
      <c r="N338" s="27"/>
      <c r="S338" s="28">
        <f t="shared" si="87"/>
        <v>70000000</v>
      </c>
      <c r="T338" s="25">
        <v>63666667</v>
      </c>
      <c r="V338" s="28">
        <f t="shared" si="79"/>
        <v>6333333</v>
      </c>
      <c r="W338" s="19">
        <f t="shared" si="80"/>
        <v>0.90952381428571427</v>
      </c>
    </row>
    <row r="339" spans="1:23" s="25" customFormat="1" x14ac:dyDescent="0.2">
      <c r="A339" s="24" t="s">
        <v>2105</v>
      </c>
      <c r="B339" s="25" t="s">
        <v>742</v>
      </c>
      <c r="C339" s="25" t="s">
        <v>863</v>
      </c>
      <c r="D339" s="25" t="s">
        <v>1008</v>
      </c>
      <c r="E339" s="25">
        <v>616</v>
      </c>
      <c r="F339" s="25">
        <v>529</v>
      </c>
      <c r="I339" s="25" t="s">
        <v>1546</v>
      </c>
      <c r="J339" s="26">
        <v>45821</v>
      </c>
      <c r="K339" s="26">
        <v>45835</v>
      </c>
      <c r="L339" s="26">
        <v>45926</v>
      </c>
      <c r="M339" s="16">
        <v>199995000</v>
      </c>
      <c r="N339" s="27"/>
      <c r="S339" s="28">
        <f t="shared" si="87"/>
        <v>199995000</v>
      </c>
      <c r="T339" s="25">
        <v>199995000</v>
      </c>
      <c r="V339" s="28">
        <f t="shared" si="79"/>
        <v>0</v>
      </c>
      <c r="W339" s="19">
        <f t="shared" si="80"/>
        <v>1</v>
      </c>
    </row>
    <row r="340" spans="1:23" s="25" customFormat="1" x14ac:dyDescent="0.2">
      <c r="A340" s="24" t="s">
        <v>2106</v>
      </c>
      <c r="B340" s="25" t="s">
        <v>358</v>
      </c>
      <c r="C340" s="25" t="s">
        <v>863</v>
      </c>
      <c r="D340" s="25" t="s">
        <v>1009</v>
      </c>
      <c r="E340" s="25">
        <v>349</v>
      </c>
      <c r="F340" s="25">
        <v>449</v>
      </c>
      <c r="I340" s="25" t="s">
        <v>1547</v>
      </c>
      <c r="J340" s="26">
        <v>45824</v>
      </c>
      <c r="K340" s="26">
        <v>45828</v>
      </c>
      <c r="L340" s="26">
        <v>46057</v>
      </c>
      <c r="M340" s="16">
        <v>47250000</v>
      </c>
      <c r="N340" s="27"/>
      <c r="S340" s="28">
        <f t="shared" si="87"/>
        <v>47250000</v>
      </c>
      <c r="T340" s="25">
        <v>40110000</v>
      </c>
      <c r="V340" s="28">
        <f t="shared" si="79"/>
        <v>7140000</v>
      </c>
      <c r="W340" s="19">
        <f t="shared" si="80"/>
        <v>0.84888888888888892</v>
      </c>
    </row>
    <row r="341" spans="1:23" s="25" customFormat="1" x14ac:dyDescent="0.2">
      <c r="A341" s="24" t="s">
        <v>2107</v>
      </c>
      <c r="B341" s="25" t="s">
        <v>743</v>
      </c>
      <c r="C341" s="25" t="s">
        <v>863</v>
      </c>
      <c r="D341" s="25" t="s">
        <v>1010</v>
      </c>
      <c r="E341" s="25">
        <v>593</v>
      </c>
      <c r="F341" s="25">
        <v>450</v>
      </c>
      <c r="I341" s="25" t="s">
        <v>1548</v>
      </c>
      <c r="J341" s="26">
        <v>45824</v>
      </c>
      <c r="K341" s="26">
        <v>45828</v>
      </c>
      <c r="L341" s="26">
        <v>45919</v>
      </c>
      <c r="M341" s="16">
        <v>12000000</v>
      </c>
      <c r="N341" s="27"/>
      <c r="S341" s="28">
        <f t="shared" si="87"/>
        <v>12000000</v>
      </c>
      <c r="T341" s="25">
        <v>9466667</v>
      </c>
      <c r="V341" s="28">
        <f t="shared" si="79"/>
        <v>2533333</v>
      </c>
      <c r="W341" s="19">
        <f t="shared" si="80"/>
        <v>0.78888891666666672</v>
      </c>
    </row>
    <row r="342" spans="1:23" s="25" customFormat="1" x14ac:dyDescent="0.2">
      <c r="A342" s="24" t="s">
        <v>2108</v>
      </c>
      <c r="B342" s="25" t="s">
        <v>744</v>
      </c>
      <c r="C342" s="25" t="s">
        <v>863</v>
      </c>
      <c r="D342" s="25" t="s">
        <v>359</v>
      </c>
      <c r="E342" s="25">
        <v>545</v>
      </c>
      <c r="F342" s="25">
        <v>521</v>
      </c>
      <c r="I342" s="25" t="s">
        <v>1549</v>
      </c>
      <c r="J342" s="26">
        <v>45825</v>
      </c>
      <c r="K342" s="26">
        <v>45834</v>
      </c>
      <c r="L342" s="26">
        <v>46016</v>
      </c>
      <c r="M342" s="16">
        <v>15600000</v>
      </c>
      <c r="N342" s="27"/>
      <c r="O342" s="25">
        <v>1</v>
      </c>
      <c r="P342" s="25">
        <v>7800000</v>
      </c>
      <c r="S342" s="29">
        <f t="shared" si="87"/>
        <v>23400000</v>
      </c>
      <c r="T342" s="29">
        <v>15600000</v>
      </c>
      <c r="U342" s="29">
        <v>4550000</v>
      </c>
      <c r="V342" s="29">
        <f>+S342-T342-U342</f>
        <v>3250000</v>
      </c>
      <c r="W342" s="19">
        <f>+T342/(S342+U342)</f>
        <v>0.55813953488372092</v>
      </c>
    </row>
    <row r="343" spans="1:23" s="25" customFormat="1" x14ac:dyDescent="0.2">
      <c r="A343" s="24" t="s">
        <v>2109</v>
      </c>
      <c r="B343" s="25" t="s">
        <v>745</v>
      </c>
      <c r="C343" s="25" t="s">
        <v>863</v>
      </c>
      <c r="D343" s="25" t="s">
        <v>1011</v>
      </c>
      <c r="E343" s="25">
        <v>552</v>
      </c>
      <c r="F343" s="25">
        <v>533</v>
      </c>
      <c r="I343" s="25" t="s">
        <v>1550</v>
      </c>
      <c r="J343" s="26">
        <v>45826</v>
      </c>
      <c r="K343" s="26">
        <v>45841</v>
      </c>
      <c r="L343" s="26">
        <v>45963</v>
      </c>
      <c r="M343" s="16">
        <v>15600000</v>
      </c>
      <c r="N343" s="27"/>
      <c r="S343" s="28">
        <f t="shared" si="87"/>
        <v>15600000</v>
      </c>
      <c r="T343" s="25">
        <v>15600000</v>
      </c>
      <c r="V343" s="28">
        <f t="shared" si="79"/>
        <v>0</v>
      </c>
      <c r="W343" s="19">
        <f t="shared" si="80"/>
        <v>1</v>
      </c>
    </row>
    <row r="344" spans="1:23" s="25" customFormat="1" x14ac:dyDescent="0.2">
      <c r="A344" s="24" t="s">
        <v>2110</v>
      </c>
      <c r="B344" s="25" t="s">
        <v>746</v>
      </c>
      <c r="C344" s="25" t="s">
        <v>868</v>
      </c>
      <c r="D344" s="25" t="s">
        <v>1012</v>
      </c>
      <c r="E344" s="25">
        <v>33</v>
      </c>
      <c r="F344" s="25">
        <v>577</v>
      </c>
      <c r="I344" s="25" t="s">
        <v>1551</v>
      </c>
      <c r="J344" s="26">
        <v>45826</v>
      </c>
      <c r="K344" s="26">
        <v>45867</v>
      </c>
      <c r="L344" s="26">
        <v>46231</v>
      </c>
      <c r="M344" s="16">
        <v>7915680</v>
      </c>
      <c r="N344" s="27"/>
      <c r="S344" s="28">
        <f t="shared" si="87"/>
        <v>7915680</v>
      </c>
      <c r="T344" s="25">
        <v>0</v>
      </c>
      <c r="V344" s="28">
        <f t="shared" si="79"/>
        <v>7915680</v>
      </c>
      <c r="W344" s="19">
        <f t="shared" si="80"/>
        <v>0</v>
      </c>
    </row>
    <row r="345" spans="1:23" s="25" customFormat="1" x14ac:dyDescent="0.2">
      <c r="A345" s="24" t="s">
        <v>2111</v>
      </c>
      <c r="B345" s="25" t="s">
        <v>361</v>
      </c>
      <c r="C345" s="25" t="s">
        <v>863</v>
      </c>
      <c r="D345" s="25" t="s">
        <v>360</v>
      </c>
      <c r="E345" s="25">
        <v>553</v>
      </c>
      <c r="F345" s="25">
        <v>527</v>
      </c>
      <c r="I345" s="25" t="s">
        <v>1552</v>
      </c>
      <c r="J345" s="26">
        <v>45827</v>
      </c>
      <c r="K345" s="26">
        <v>45834</v>
      </c>
      <c r="L345" s="26">
        <v>46016</v>
      </c>
      <c r="M345" s="16">
        <v>15600000</v>
      </c>
      <c r="N345" s="27"/>
      <c r="O345" s="25">
        <v>1</v>
      </c>
      <c r="P345" s="25">
        <v>7800000</v>
      </c>
      <c r="S345" s="29">
        <f t="shared" si="87"/>
        <v>23400000</v>
      </c>
      <c r="T345" s="29">
        <v>15600000</v>
      </c>
      <c r="U345" s="29">
        <v>4550000</v>
      </c>
      <c r="V345" s="29">
        <f t="shared" ref="V345:V346" si="88">+S345-T345-U345</f>
        <v>3250000</v>
      </c>
      <c r="W345" s="19">
        <f t="shared" ref="W345:W346" si="89">+T345/(S345+U345)</f>
        <v>0.55813953488372092</v>
      </c>
    </row>
    <row r="346" spans="1:23" s="25" customFormat="1" x14ac:dyDescent="0.2">
      <c r="A346" s="24" t="s">
        <v>2112</v>
      </c>
      <c r="B346" s="25" t="s">
        <v>747</v>
      </c>
      <c r="C346" s="25" t="s">
        <v>863</v>
      </c>
      <c r="D346" s="25" t="s">
        <v>1013</v>
      </c>
      <c r="E346" s="25">
        <v>611</v>
      </c>
      <c r="F346" s="25">
        <v>526</v>
      </c>
      <c r="I346" s="25" t="s">
        <v>1553</v>
      </c>
      <c r="J346" s="26">
        <v>45828</v>
      </c>
      <c r="K346" s="26">
        <v>45834</v>
      </c>
      <c r="L346" s="26">
        <v>46047</v>
      </c>
      <c r="M346" s="16">
        <v>21000000</v>
      </c>
      <c r="N346" s="27"/>
      <c r="O346" s="25">
        <v>1</v>
      </c>
      <c r="P346" s="25">
        <v>8400000</v>
      </c>
      <c r="S346" s="29">
        <f t="shared" si="87"/>
        <v>29400000</v>
      </c>
      <c r="T346" s="29">
        <v>21000000</v>
      </c>
      <c r="U346" s="29">
        <v>4900000</v>
      </c>
      <c r="V346" s="29">
        <f t="shared" si="88"/>
        <v>3500000</v>
      </c>
      <c r="W346" s="19">
        <f t="shared" si="89"/>
        <v>0.61224489795918369</v>
      </c>
    </row>
    <row r="347" spans="1:23" s="25" customFormat="1" x14ac:dyDescent="0.2">
      <c r="A347" s="24" t="s">
        <v>2113</v>
      </c>
      <c r="B347" s="25" t="s">
        <v>748</v>
      </c>
      <c r="C347" s="25" t="s">
        <v>863</v>
      </c>
      <c r="D347" s="25" t="s">
        <v>1014</v>
      </c>
      <c r="E347" s="25">
        <v>594</v>
      </c>
      <c r="F347" s="25">
        <v>532</v>
      </c>
      <c r="I347" s="25" t="s">
        <v>1554</v>
      </c>
      <c r="J347" s="26">
        <v>45832</v>
      </c>
      <c r="K347" s="26">
        <v>45852</v>
      </c>
      <c r="L347" s="26">
        <v>46038</v>
      </c>
      <c r="M347" s="16">
        <v>7000000</v>
      </c>
      <c r="N347" s="27"/>
      <c r="S347" s="28">
        <f t="shared" si="87"/>
        <v>7000000</v>
      </c>
      <c r="T347" s="25">
        <v>2908080</v>
      </c>
      <c r="V347" s="28">
        <f t="shared" ref="V347:V383" si="90">+S347-T347</f>
        <v>4091920</v>
      </c>
      <c r="W347" s="19">
        <f t="shared" ref="W347:W383" si="91">+T347/S347</f>
        <v>0.41543999999999998</v>
      </c>
    </row>
    <row r="348" spans="1:23" s="25" customFormat="1" x14ac:dyDescent="0.2">
      <c r="A348" s="24" t="s">
        <v>2114</v>
      </c>
      <c r="B348" s="25" t="s">
        <v>749</v>
      </c>
      <c r="C348" s="25" t="s">
        <v>863</v>
      </c>
      <c r="D348" s="25" t="s">
        <v>1015</v>
      </c>
      <c r="E348" s="25">
        <v>610</v>
      </c>
      <c r="F348" s="25">
        <v>528</v>
      </c>
      <c r="I348" s="25" t="s">
        <v>1555</v>
      </c>
      <c r="J348" s="26">
        <v>45832</v>
      </c>
      <c r="K348" s="26">
        <v>45834</v>
      </c>
      <c r="L348" s="26">
        <v>45971</v>
      </c>
      <c r="M348" s="16">
        <v>24000000</v>
      </c>
      <c r="N348" s="27"/>
      <c r="O348" s="25">
        <v>1</v>
      </c>
      <c r="P348" s="25">
        <v>12000000</v>
      </c>
      <c r="S348" s="29">
        <f t="shared" si="87"/>
        <v>36000000</v>
      </c>
      <c r="T348" s="29">
        <v>24000000</v>
      </c>
      <c r="U348" s="29">
        <v>9333333</v>
      </c>
      <c r="V348" s="29">
        <f t="shared" ref="V348:V351" si="92">+S348-T348-U348</f>
        <v>2666667</v>
      </c>
      <c r="W348" s="19">
        <f t="shared" ref="W348:W351" si="93">+T348/(S348+U348)</f>
        <v>0.52941176859861594</v>
      </c>
    </row>
    <row r="349" spans="1:23" s="25" customFormat="1" x14ac:dyDescent="0.2">
      <c r="A349" s="24" t="s">
        <v>2115</v>
      </c>
      <c r="B349" s="25" t="s">
        <v>362</v>
      </c>
      <c r="C349" s="25" t="s">
        <v>863</v>
      </c>
      <c r="D349" s="25" t="s">
        <v>331</v>
      </c>
      <c r="E349" s="25">
        <v>554</v>
      </c>
      <c r="F349" s="25">
        <v>558</v>
      </c>
      <c r="I349" s="25" t="s">
        <v>1556</v>
      </c>
      <c r="J349" s="26">
        <v>45847</v>
      </c>
      <c r="K349" s="26">
        <v>45854</v>
      </c>
      <c r="L349" s="26">
        <v>46037</v>
      </c>
      <c r="M349" s="16">
        <v>15600000</v>
      </c>
      <c r="N349" s="27"/>
      <c r="O349" s="25">
        <v>1</v>
      </c>
      <c r="P349" s="25">
        <v>7800000</v>
      </c>
      <c r="S349" s="29">
        <f t="shared" si="87"/>
        <v>23400000</v>
      </c>
      <c r="T349" s="29">
        <v>15600000</v>
      </c>
      <c r="U349" s="29">
        <v>5850000</v>
      </c>
      <c r="V349" s="29">
        <f t="shared" si="92"/>
        <v>1950000</v>
      </c>
      <c r="W349" s="19">
        <f t="shared" si="93"/>
        <v>0.53333333333333333</v>
      </c>
    </row>
    <row r="350" spans="1:23" s="25" customFormat="1" x14ac:dyDescent="0.2">
      <c r="A350" s="24" t="s">
        <v>2116</v>
      </c>
      <c r="B350" s="25" t="s">
        <v>363</v>
      </c>
      <c r="C350" s="25" t="s">
        <v>863</v>
      </c>
      <c r="D350" s="25" t="s">
        <v>1016</v>
      </c>
      <c r="E350" s="25">
        <v>629</v>
      </c>
      <c r="F350" s="25">
        <v>536</v>
      </c>
      <c r="I350" s="25" t="s">
        <v>1557</v>
      </c>
      <c r="J350" s="26">
        <v>45834</v>
      </c>
      <c r="K350" s="26">
        <v>45846</v>
      </c>
      <c r="L350" s="26">
        <v>45983</v>
      </c>
      <c r="M350" s="16">
        <v>24000000</v>
      </c>
      <c r="N350" s="27"/>
      <c r="O350" s="25">
        <v>1</v>
      </c>
      <c r="P350" s="25">
        <v>12000000</v>
      </c>
      <c r="S350" s="29">
        <f t="shared" si="87"/>
        <v>36000000</v>
      </c>
      <c r="T350" s="29">
        <v>24000000</v>
      </c>
      <c r="U350" s="29">
        <v>12000000</v>
      </c>
      <c r="V350" s="29">
        <f t="shared" si="92"/>
        <v>0</v>
      </c>
      <c r="W350" s="19">
        <f t="shared" si="93"/>
        <v>0.5</v>
      </c>
    </row>
    <row r="351" spans="1:23" s="25" customFormat="1" x14ac:dyDescent="0.2">
      <c r="A351" s="24" t="s">
        <v>2117</v>
      </c>
      <c r="B351" s="25" t="s">
        <v>750</v>
      </c>
      <c r="C351" s="25" t="s">
        <v>863</v>
      </c>
      <c r="D351" s="25" t="s">
        <v>1017</v>
      </c>
      <c r="E351" s="25">
        <v>556</v>
      </c>
      <c r="F351" s="25">
        <v>550</v>
      </c>
      <c r="I351" s="25" t="s">
        <v>1558</v>
      </c>
      <c r="J351" s="26">
        <v>45848</v>
      </c>
      <c r="K351" s="26">
        <v>45844</v>
      </c>
      <c r="L351" s="26">
        <v>45976</v>
      </c>
      <c r="M351" s="16">
        <v>15600000</v>
      </c>
      <c r="N351" s="27"/>
      <c r="O351" s="25">
        <v>1</v>
      </c>
      <c r="P351" s="25">
        <v>7800000</v>
      </c>
      <c r="S351" s="29">
        <f t="shared" si="87"/>
        <v>23400000</v>
      </c>
      <c r="T351" s="29">
        <v>15600000</v>
      </c>
      <c r="U351" s="29">
        <v>5850000</v>
      </c>
      <c r="V351" s="29">
        <f t="shared" si="92"/>
        <v>1950000</v>
      </c>
      <c r="W351" s="19">
        <f t="shared" si="93"/>
        <v>0.53333333333333333</v>
      </c>
    </row>
    <row r="352" spans="1:23" s="25" customFormat="1" x14ac:dyDescent="0.2">
      <c r="A352" s="24" t="s">
        <v>2118</v>
      </c>
      <c r="B352" s="25" t="s">
        <v>364</v>
      </c>
      <c r="C352" s="25" t="s">
        <v>863</v>
      </c>
      <c r="D352" s="25" t="s">
        <v>1018</v>
      </c>
      <c r="E352" s="25">
        <v>612</v>
      </c>
      <c r="F352" s="25">
        <v>542</v>
      </c>
      <c r="I352" s="25" t="s">
        <v>1559</v>
      </c>
      <c r="J352" s="26">
        <v>45834</v>
      </c>
      <c r="K352" s="26">
        <v>45848</v>
      </c>
      <c r="L352" s="26">
        <v>46010</v>
      </c>
      <c r="M352" s="16">
        <v>21000000</v>
      </c>
      <c r="N352" s="27"/>
      <c r="S352" s="28">
        <f t="shared" si="87"/>
        <v>21000000</v>
      </c>
      <c r="T352" s="25">
        <v>21000000</v>
      </c>
      <c r="V352" s="28">
        <f t="shared" si="90"/>
        <v>0</v>
      </c>
      <c r="W352" s="19">
        <f t="shared" si="91"/>
        <v>1</v>
      </c>
    </row>
    <row r="353" spans="1:23" s="25" customFormat="1" x14ac:dyDescent="0.2">
      <c r="A353" s="24" t="s">
        <v>2119</v>
      </c>
      <c r="B353" s="25" t="s">
        <v>751</v>
      </c>
      <c r="C353" s="25" t="s">
        <v>863</v>
      </c>
      <c r="D353" s="25" t="s">
        <v>1019</v>
      </c>
      <c r="E353" s="25">
        <v>613</v>
      </c>
      <c r="F353" s="25">
        <v>534</v>
      </c>
      <c r="I353" s="25" t="s">
        <v>1560</v>
      </c>
      <c r="J353" s="26">
        <v>45834</v>
      </c>
      <c r="K353" s="26">
        <v>45840</v>
      </c>
      <c r="L353" s="26">
        <v>45977</v>
      </c>
      <c r="M353" s="16">
        <v>24000000</v>
      </c>
      <c r="N353" s="27"/>
      <c r="O353" s="25">
        <v>1</v>
      </c>
      <c r="P353" s="25">
        <v>12000000</v>
      </c>
      <c r="S353" s="29">
        <f t="shared" si="87"/>
        <v>36000000</v>
      </c>
      <c r="T353" s="29">
        <v>23733333</v>
      </c>
      <c r="U353" s="29"/>
      <c r="V353" s="29">
        <f>+S353-T353-U353</f>
        <v>12266667</v>
      </c>
      <c r="W353" s="19">
        <f>+T353/(S353+U353)</f>
        <v>0.65925924999999996</v>
      </c>
    </row>
    <row r="354" spans="1:23" s="25" customFormat="1" x14ac:dyDescent="0.2">
      <c r="A354" s="24" t="s">
        <v>2120</v>
      </c>
      <c r="B354" s="25" t="s">
        <v>752</v>
      </c>
      <c r="C354" s="25" t="s">
        <v>863</v>
      </c>
      <c r="D354" s="25" t="s">
        <v>365</v>
      </c>
      <c r="E354" s="25">
        <v>460</v>
      </c>
      <c r="F354" s="25">
        <v>546</v>
      </c>
      <c r="I354" s="25" t="s">
        <v>1561</v>
      </c>
      <c r="J354" s="26">
        <v>45848</v>
      </c>
      <c r="K354" s="26" t="s">
        <v>1179</v>
      </c>
      <c r="L354" s="26" t="s">
        <v>1179</v>
      </c>
      <c r="M354" s="16">
        <v>24000000</v>
      </c>
      <c r="N354" s="27"/>
      <c r="S354" s="28">
        <f t="shared" si="87"/>
        <v>24000000</v>
      </c>
      <c r="T354" s="25">
        <v>0</v>
      </c>
      <c r="V354" s="28">
        <f t="shared" si="90"/>
        <v>24000000</v>
      </c>
      <c r="W354" s="19">
        <f t="shared" si="91"/>
        <v>0</v>
      </c>
    </row>
    <row r="355" spans="1:23" s="25" customFormat="1" x14ac:dyDescent="0.2">
      <c r="A355" s="24" t="s">
        <v>2121</v>
      </c>
      <c r="B355" s="25" t="s">
        <v>367</v>
      </c>
      <c r="C355" s="25" t="s">
        <v>863</v>
      </c>
      <c r="D355" s="25" t="s">
        <v>366</v>
      </c>
      <c r="E355" s="25">
        <v>628</v>
      </c>
      <c r="F355" s="25">
        <v>543</v>
      </c>
      <c r="I355" s="25" t="s">
        <v>1562</v>
      </c>
      <c r="J355" s="26">
        <v>45842</v>
      </c>
      <c r="K355" s="26">
        <v>45845</v>
      </c>
      <c r="L355" s="26">
        <v>46043</v>
      </c>
      <c r="M355" s="16">
        <v>52000000</v>
      </c>
      <c r="N355" s="27"/>
      <c r="S355" s="28">
        <f t="shared" si="87"/>
        <v>52000000</v>
      </c>
      <c r="T355" s="25">
        <v>46400000</v>
      </c>
      <c r="V355" s="28">
        <f t="shared" si="90"/>
        <v>5600000</v>
      </c>
      <c r="W355" s="19">
        <f t="shared" si="91"/>
        <v>0.89230769230769236</v>
      </c>
    </row>
    <row r="356" spans="1:23" s="25" customFormat="1" x14ac:dyDescent="0.2">
      <c r="A356" s="24" t="s">
        <v>2122</v>
      </c>
      <c r="B356" s="25" t="s">
        <v>753</v>
      </c>
      <c r="C356" s="25" t="s">
        <v>863</v>
      </c>
      <c r="D356" s="25" t="s">
        <v>1020</v>
      </c>
      <c r="E356" s="25">
        <v>415</v>
      </c>
      <c r="F356" s="25">
        <v>544</v>
      </c>
      <c r="I356" s="25" t="s">
        <v>1563</v>
      </c>
      <c r="J356" s="26">
        <v>45845</v>
      </c>
      <c r="K356" s="26">
        <v>45854</v>
      </c>
      <c r="L356" s="26">
        <v>46078</v>
      </c>
      <c r="M356" s="16">
        <v>51333333</v>
      </c>
      <c r="N356" s="27"/>
      <c r="O356" s="25">
        <v>2</v>
      </c>
      <c r="P356" s="25">
        <v>25666667</v>
      </c>
      <c r="S356" s="29">
        <f t="shared" si="87"/>
        <v>77000000</v>
      </c>
      <c r="T356" s="29">
        <v>38500000</v>
      </c>
      <c r="U356" s="29">
        <v>1166667</v>
      </c>
      <c r="V356" s="29">
        <f t="shared" ref="V356:V357" si="94">+S356-T356-U356</f>
        <v>37333333</v>
      </c>
      <c r="W356" s="19">
        <f t="shared" ref="W356:W357" si="95">+T356/(S356+U356)</f>
        <v>0.49253731133246348</v>
      </c>
    </row>
    <row r="357" spans="1:23" s="25" customFormat="1" x14ac:dyDescent="0.2">
      <c r="A357" s="24" t="s">
        <v>2123</v>
      </c>
      <c r="B357" s="25" t="s">
        <v>754</v>
      </c>
      <c r="C357" s="25" t="s">
        <v>863</v>
      </c>
      <c r="D357" s="25" t="s">
        <v>1021</v>
      </c>
      <c r="E357" s="25">
        <v>526</v>
      </c>
      <c r="F357" s="25">
        <v>551</v>
      </c>
      <c r="I357" s="25" t="s">
        <v>1564</v>
      </c>
      <c r="J357" s="26">
        <v>45847</v>
      </c>
      <c r="K357" s="26">
        <v>45860</v>
      </c>
      <c r="L357" s="26">
        <v>46058</v>
      </c>
      <c r="M357" s="16">
        <v>42900000</v>
      </c>
      <c r="N357" s="27"/>
      <c r="O357" s="25">
        <v>2</v>
      </c>
      <c r="P357" s="25">
        <v>19580000</v>
      </c>
      <c r="S357" s="29">
        <f t="shared" si="87"/>
        <v>62480000</v>
      </c>
      <c r="T357" s="29">
        <v>21780000</v>
      </c>
      <c r="U357" s="29"/>
      <c r="V357" s="29">
        <f t="shared" si="94"/>
        <v>40700000</v>
      </c>
      <c r="W357" s="19">
        <f t="shared" si="95"/>
        <v>0.34859154929577463</v>
      </c>
    </row>
    <row r="358" spans="1:23" s="25" customFormat="1" x14ac:dyDescent="0.2">
      <c r="A358" s="24" t="s">
        <v>2124</v>
      </c>
      <c r="B358" s="25" t="s">
        <v>369</v>
      </c>
      <c r="C358" s="25" t="s">
        <v>863</v>
      </c>
      <c r="D358" s="25" t="s">
        <v>368</v>
      </c>
      <c r="E358" s="25">
        <v>491</v>
      </c>
      <c r="F358" s="25">
        <v>552</v>
      </c>
      <c r="I358" s="25" t="s">
        <v>1565</v>
      </c>
      <c r="J358" s="26">
        <v>45847</v>
      </c>
      <c r="K358" s="26">
        <v>45854</v>
      </c>
      <c r="L358" s="26">
        <v>46052</v>
      </c>
      <c r="M358" s="16">
        <v>39000000</v>
      </c>
      <c r="N358" s="27"/>
      <c r="S358" s="28">
        <f t="shared" si="87"/>
        <v>39000000</v>
      </c>
      <c r="T358" s="25">
        <v>36300000</v>
      </c>
      <c r="V358" s="28">
        <f t="shared" si="90"/>
        <v>2700000</v>
      </c>
      <c r="W358" s="19">
        <f t="shared" si="91"/>
        <v>0.93076923076923079</v>
      </c>
    </row>
    <row r="359" spans="1:23" s="25" customFormat="1" x14ac:dyDescent="0.2">
      <c r="A359" s="24" t="s">
        <v>2125</v>
      </c>
      <c r="B359" s="25" t="s">
        <v>755</v>
      </c>
      <c r="C359" s="25" t="s">
        <v>863</v>
      </c>
      <c r="D359" s="25" t="s">
        <v>1022</v>
      </c>
      <c r="E359" s="25">
        <v>597</v>
      </c>
      <c r="F359" s="25">
        <v>549</v>
      </c>
      <c r="I359" s="25" t="s">
        <v>1566</v>
      </c>
      <c r="J359" s="26">
        <v>45848</v>
      </c>
      <c r="K359" s="26">
        <v>45867</v>
      </c>
      <c r="L359" s="26">
        <v>45928</v>
      </c>
      <c r="M359" s="16">
        <v>14000000</v>
      </c>
      <c r="N359" s="27"/>
      <c r="S359" s="28">
        <f t="shared" si="87"/>
        <v>14000000</v>
      </c>
      <c r="T359" s="25">
        <v>14000000</v>
      </c>
      <c r="V359" s="28">
        <f t="shared" si="90"/>
        <v>0</v>
      </c>
      <c r="W359" s="19">
        <f t="shared" si="91"/>
        <v>1</v>
      </c>
    </row>
    <row r="360" spans="1:23" s="25" customFormat="1" x14ac:dyDescent="0.2">
      <c r="A360" s="24" t="s">
        <v>2126</v>
      </c>
      <c r="B360" s="25" t="s">
        <v>370</v>
      </c>
      <c r="C360" s="25" t="s">
        <v>863</v>
      </c>
      <c r="D360" s="25" t="s">
        <v>1023</v>
      </c>
      <c r="E360" s="25">
        <v>598</v>
      </c>
      <c r="F360" s="25">
        <v>547</v>
      </c>
      <c r="I360" s="25" t="s">
        <v>1567</v>
      </c>
      <c r="J360" s="26">
        <v>45848</v>
      </c>
      <c r="K360" s="26">
        <v>45855</v>
      </c>
      <c r="L360" s="26">
        <v>46189</v>
      </c>
      <c r="M360" s="16">
        <v>14000000</v>
      </c>
      <c r="N360" s="27"/>
      <c r="S360" s="28">
        <f t="shared" si="87"/>
        <v>14000000</v>
      </c>
      <c r="T360" s="25">
        <v>14000000</v>
      </c>
      <c r="V360" s="28">
        <f t="shared" si="90"/>
        <v>0</v>
      </c>
      <c r="W360" s="19">
        <f t="shared" si="91"/>
        <v>1</v>
      </c>
    </row>
    <row r="361" spans="1:23" s="25" customFormat="1" x14ac:dyDescent="0.2">
      <c r="A361" s="24" t="s">
        <v>2127</v>
      </c>
      <c r="B361" s="25" t="s">
        <v>371</v>
      </c>
      <c r="C361" s="25" t="s">
        <v>863</v>
      </c>
      <c r="D361" s="25" t="s">
        <v>1024</v>
      </c>
      <c r="E361" s="25">
        <v>606</v>
      </c>
      <c r="F361" s="25">
        <v>578</v>
      </c>
      <c r="I361" s="25" t="s">
        <v>1568</v>
      </c>
      <c r="J361" s="26">
        <v>45848</v>
      </c>
      <c r="K361" s="26">
        <v>45867</v>
      </c>
      <c r="L361" s="26">
        <v>45928</v>
      </c>
      <c r="M361" s="16">
        <v>14000000</v>
      </c>
      <c r="N361" s="27"/>
      <c r="S361" s="28">
        <f t="shared" si="87"/>
        <v>14000000</v>
      </c>
      <c r="T361" s="25">
        <v>14000000</v>
      </c>
      <c r="V361" s="28">
        <f t="shared" si="90"/>
        <v>0</v>
      </c>
      <c r="W361" s="19">
        <f t="shared" si="91"/>
        <v>1</v>
      </c>
    </row>
    <row r="362" spans="1:23" s="25" customFormat="1" x14ac:dyDescent="0.2">
      <c r="A362" s="24" t="s">
        <v>2128</v>
      </c>
      <c r="B362" s="25" t="s">
        <v>756</v>
      </c>
      <c r="C362" s="25" t="s">
        <v>863</v>
      </c>
      <c r="D362" s="25" t="s">
        <v>1025</v>
      </c>
      <c r="E362" s="25">
        <v>650</v>
      </c>
      <c r="F362" s="25">
        <v>553</v>
      </c>
      <c r="I362" s="25" t="s">
        <v>1569</v>
      </c>
      <c r="J362" s="26">
        <v>45848</v>
      </c>
      <c r="K362" s="26">
        <v>45850</v>
      </c>
      <c r="L362" s="26">
        <v>45861</v>
      </c>
      <c r="M362" s="16">
        <v>64057500</v>
      </c>
      <c r="N362" s="27"/>
      <c r="O362" s="25">
        <v>1</v>
      </c>
      <c r="P362" s="25">
        <v>32028750</v>
      </c>
      <c r="S362" s="29">
        <f t="shared" si="87"/>
        <v>96086250</v>
      </c>
      <c r="T362" s="29">
        <v>64057500</v>
      </c>
      <c r="U362" s="29">
        <v>27512353</v>
      </c>
      <c r="V362" s="29">
        <f>+S362-T362-U362</f>
        <v>4516397</v>
      </c>
      <c r="W362" s="19">
        <f>+T362/(S362+U362)</f>
        <v>0.51827042090435282</v>
      </c>
    </row>
    <row r="363" spans="1:23" s="25" customFormat="1" x14ac:dyDescent="0.2">
      <c r="A363" s="24" t="s">
        <v>2129</v>
      </c>
      <c r="B363" s="25" t="s">
        <v>757</v>
      </c>
      <c r="C363" s="25" t="s">
        <v>863</v>
      </c>
      <c r="D363" s="25" t="s">
        <v>1026</v>
      </c>
      <c r="E363" s="25">
        <v>555</v>
      </c>
      <c r="F363" s="25">
        <v>561</v>
      </c>
      <c r="I363" s="25" t="s">
        <v>1570</v>
      </c>
      <c r="J363" s="26">
        <v>45848</v>
      </c>
      <c r="K363" s="26">
        <v>45861</v>
      </c>
      <c r="L363" s="26">
        <v>45983</v>
      </c>
      <c r="M363" s="16">
        <v>15600000</v>
      </c>
      <c r="N363" s="27"/>
      <c r="S363" s="28">
        <f t="shared" si="87"/>
        <v>15600000</v>
      </c>
      <c r="T363" s="25">
        <v>15600000</v>
      </c>
      <c r="V363" s="28">
        <f t="shared" si="90"/>
        <v>0</v>
      </c>
      <c r="W363" s="19">
        <f t="shared" si="91"/>
        <v>1</v>
      </c>
    </row>
    <row r="364" spans="1:23" s="25" customFormat="1" x14ac:dyDescent="0.2">
      <c r="A364" s="24" t="s">
        <v>2130</v>
      </c>
      <c r="B364" s="25" t="s">
        <v>758</v>
      </c>
      <c r="C364" s="25" t="s">
        <v>863</v>
      </c>
      <c r="D364" s="25" t="s">
        <v>1027</v>
      </c>
      <c r="E364" s="25">
        <v>574</v>
      </c>
      <c r="F364" s="25">
        <v>554</v>
      </c>
      <c r="I364" s="25" t="s">
        <v>1571</v>
      </c>
      <c r="J364" s="26">
        <v>45847</v>
      </c>
      <c r="K364" s="26">
        <v>45862</v>
      </c>
      <c r="L364" s="26">
        <v>46226</v>
      </c>
      <c r="M364" s="16">
        <v>43500000</v>
      </c>
      <c r="N364" s="27"/>
      <c r="S364" s="28">
        <f t="shared" si="87"/>
        <v>43500000</v>
      </c>
      <c r="T364" s="25">
        <v>43500000</v>
      </c>
      <c r="V364" s="28">
        <f t="shared" si="90"/>
        <v>0</v>
      </c>
      <c r="W364" s="19">
        <f t="shared" si="91"/>
        <v>1</v>
      </c>
    </row>
    <row r="365" spans="1:23" s="25" customFormat="1" x14ac:dyDescent="0.2">
      <c r="A365" s="24" t="s">
        <v>2131</v>
      </c>
      <c r="B365" s="25" t="s">
        <v>759</v>
      </c>
      <c r="C365" s="25" t="s">
        <v>863</v>
      </c>
      <c r="D365" s="25" t="s">
        <v>1028</v>
      </c>
      <c r="E365" s="25">
        <v>550</v>
      </c>
      <c r="F365" s="25">
        <v>571</v>
      </c>
      <c r="I365" s="25" t="s">
        <v>1572</v>
      </c>
      <c r="J365" s="26">
        <v>45848</v>
      </c>
      <c r="K365" s="26">
        <v>45863</v>
      </c>
      <c r="L365" s="26">
        <v>45985</v>
      </c>
      <c r="M365" s="16">
        <v>15600000</v>
      </c>
      <c r="N365" s="27"/>
      <c r="S365" s="28">
        <f t="shared" si="87"/>
        <v>15600000</v>
      </c>
      <c r="T365" s="25">
        <v>12480000</v>
      </c>
      <c r="V365" s="28">
        <f t="shared" si="90"/>
        <v>3120000</v>
      </c>
      <c r="W365" s="19">
        <f t="shared" si="91"/>
        <v>0.8</v>
      </c>
    </row>
    <row r="366" spans="1:23" s="25" customFormat="1" x14ac:dyDescent="0.2">
      <c r="A366" s="24" t="s">
        <v>2132</v>
      </c>
      <c r="B366" s="25" t="s">
        <v>760</v>
      </c>
      <c r="C366" s="25" t="s">
        <v>869</v>
      </c>
      <c r="D366" s="25" t="s">
        <v>1029</v>
      </c>
      <c r="E366" s="25">
        <v>577</v>
      </c>
      <c r="F366" s="25">
        <v>568</v>
      </c>
      <c r="I366" s="25" t="s">
        <v>1573</v>
      </c>
      <c r="J366" s="26">
        <v>45856</v>
      </c>
      <c r="K366" s="26">
        <v>45856</v>
      </c>
      <c r="L366" s="26">
        <v>46008</v>
      </c>
      <c r="M366" s="16">
        <v>156585000</v>
      </c>
      <c r="N366" s="27"/>
      <c r="S366" s="28">
        <f t="shared" si="87"/>
        <v>156585000</v>
      </c>
      <c r="T366" s="25">
        <v>0</v>
      </c>
      <c r="V366" s="28">
        <f t="shared" si="90"/>
        <v>156585000</v>
      </c>
      <c r="W366" s="19">
        <f t="shared" si="91"/>
        <v>0</v>
      </c>
    </row>
    <row r="367" spans="1:23" s="25" customFormat="1" x14ac:dyDescent="0.2">
      <c r="A367" s="24" t="s">
        <v>2133</v>
      </c>
      <c r="B367" s="25" t="s">
        <v>761</v>
      </c>
      <c r="C367" s="25" t="s">
        <v>863</v>
      </c>
      <c r="D367" s="25" t="s">
        <v>372</v>
      </c>
      <c r="E367" s="25">
        <v>551</v>
      </c>
      <c r="F367" s="25">
        <v>563</v>
      </c>
      <c r="I367" s="25" t="s">
        <v>1574</v>
      </c>
      <c r="J367" s="26">
        <v>45849</v>
      </c>
      <c r="K367" s="26">
        <v>45861</v>
      </c>
      <c r="L367" s="26">
        <v>46044</v>
      </c>
      <c r="M367" s="16">
        <v>15600000</v>
      </c>
      <c r="N367" s="27"/>
      <c r="O367" s="25">
        <v>1</v>
      </c>
      <c r="P367" s="25">
        <v>7800000</v>
      </c>
      <c r="S367" s="29">
        <f t="shared" si="87"/>
        <v>23400000</v>
      </c>
      <c r="T367" s="29">
        <v>14170000</v>
      </c>
      <c r="U367" s="29">
        <v>4810000</v>
      </c>
      <c r="V367" s="29">
        <f t="shared" ref="V367:V369" si="96">+S367-T367-U367</f>
        <v>4420000</v>
      </c>
      <c r="W367" s="19">
        <f t="shared" ref="W367:W369" si="97">+T367/(S367+U367)</f>
        <v>0.50230414746543783</v>
      </c>
    </row>
    <row r="368" spans="1:23" s="25" customFormat="1" x14ac:dyDescent="0.2">
      <c r="A368" s="24" t="s">
        <v>2134</v>
      </c>
      <c r="B368" s="25" t="s">
        <v>762</v>
      </c>
      <c r="C368" s="25" t="s">
        <v>870</v>
      </c>
      <c r="D368" s="25" t="s">
        <v>1030</v>
      </c>
      <c r="E368" s="25">
        <v>646</v>
      </c>
      <c r="F368" s="25">
        <v>562</v>
      </c>
      <c r="I368" s="25" t="s">
        <v>1575</v>
      </c>
      <c r="J368" s="26">
        <v>45848</v>
      </c>
      <c r="K368" s="26">
        <v>45868</v>
      </c>
      <c r="L368" s="26">
        <v>46051</v>
      </c>
      <c r="M368" s="16">
        <v>1116424574</v>
      </c>
      <c r="N368" s="27"/>
      <c r="O368" s="25">
        <v>1</v>
      </c>
      <c r="P368" s="25">
        <v>558212287</v>
      </c>
      <c r="S368" s="29">
        <f t="shared" si="87"/>
        <v>1674636861</v>
      </c>
      <c r="T368" s="29">
        <v>946931909</v>
      </c>
      <c r="U368" s="29"/>
      <c r="V368" s="29">
        <f t="shared" si="96"/>
        <v>727704952</v>
      </c>
      <c r="W368" s="19">
        <f t="shared" si="97"/>
        <v>0.56545507330738254</v>
      </c>
    </row>
    <row r="369" spans="1:23" s="25" customFormat="1" x14ac:dyDescent="0.2">
      <c r="A369" s="24" t="s">
        <v>2135</v>
      </c>
      <c r="B369" s="25" t="s">
        <v>763</v>
      </c>
      <c r="C369" s="25" t="s">
        <v>871</v>
      </c>
      <c r="D369" s="25" t="s">
        <v>1031</v>
      </c>
      <c r="E369" s="25">
        <v>623</v>
      </c>
      <c r="F369" s="25">
        <v>565</v>
      </c>
      <c r="I369" s="25" t="s">
        <v>1576</v>
      </c>
      <c r="J369" s="26">
        <v>45849</v>
      </c>
      <c r="K369" s="26">
        <v>45854</v>
      </c>
      <c r="L369" s="26">
        <v>46006</v>
      </c>
      <c r="M369" s="16">
        <v>60000000</v>
      </c>
      <c r="N369" s="27"/>
      <c r="O369" s="25">
        <v>1</v>
      </c>
      <c r="P369" s="25">
        <v>30000000</v>
      </c>
      <c r="S369" s="29">
        <f t="shared" si="87"/>
        <v>90000000</v>
      </c>
      <c r="T369" s="29">
        <v>50049061</v>
      </c>
      <c r="U369" s="29"/>
      <c r="V369" s="29">
        <f t="shared" si="96"/>
        <v>39950939</v>
      </c>
      <c r="W369" s="19">
        <f t="shared" si="97"/>
        <v>0.55610067777777783</v>
      </c>
    </row>
    <row r="370" spans="1:23" s="25" customFormat="1" x14ac:dyDescent="0.2">
      <c r="A370" s="24" t="s">
        <v>2136</v>
      </c>
      <c r="B370" s="25" t="s">
        <v>764</v>
      </c>
      <c r="C370" s="25" t="s">
        <v>863</v>
      </c>
      <c r="D370" s="25" t="s">
        <v>373</v>
      </c>
      <c r="E370" s="25">
        <v>649</v>
      </c>
      <c r="F370" s="25">
        <v>560</v>
      </c>
      <c r="I370" s="25" t="s">
        <v>1577</v>
      </c>
      <c r="J370" s="26">
        <v>45852</v>
      </c>
      <c r="K370" s="26">
        <v>45855</v>
      </c>
      <c r="L370" s="26">
        <v>46081</v>
      </c>
      <c r="M370" s="16">
        <v>107100000</v>
      </c>
      <c r="N370" s="27"/>
      <c r="S370" s="28">
        <f t="shared" si="87"/>
        <v>107100000</v>
      </c>
      <c r="T370" s="25">
        <v>80325000</v>
      </c>
      <c r="V370" s="28">
        <f t="shared" si="90"/>
        <v>26775000</v>
      </c>
      <c r="W370" s="19">
        <f t="shared" si="91"/>
        <v>0.75</v>
      </c>
    </row>
    <row r="371" spans="1:23" s="25" customFormat="1" x14ac:dyDescent="0.2">
      <c r="A371" s="24" t="s">
        <v>2137</v>
      </c>
      <c r="B371" s="25" t="s">
        <v>374</v>
      </c>
      <c r="C371" s="25" t="s">
        <v>863</v>
      </c>
      <c r="D371" s="25" t="s">
        <v>1032</v>
      </c>
      <c r="E371" s="25">
        <v>494</v>
      </c>
      <c r="F371" s="25">
        <v>564</v>
      </c>
      <c r="I371" s="25" t="s">
        <v>1578</v>
      </c>
      <c r="J371" s="26">
        <v>45852</v>
      </c>
      <c r="K371" s="26">
        <v>45863</v>
      </c>
      <c r="L371" s="26">
        <v>46057</v>
      </c>
      <c r="M371" s="16">
        <v>49400000</v>
      </c>
      <c r="N371" s="27"/>
      <c r="O371" s="25">
        <v>1</v>
      </c>
      <c r="P371" s="25">
        <v>24700000</v>
      </c>
      <c r="S371" s="29">
        <f t="shared" si="87"/>
        <v>74100000</v>
      </c>
      <c r="T371" s="29">
        <v>40560000</v>
      </c>
      <c r="U371" s="29">
        <v>6760000</v>
      </c>
      <c r="V371" s="29">
        <f t="shared" ref="V371:V372" si="98">+S371-T371-U371</f>
        <v>26780000</v>
      </c>
      <c r="W371" s="19">
        <f t="shared" ref="W371:W372" si="99">+T371/(S371+U371)</f>
        <v>0.50160771704180063</v>
      </c>
    </row>
    <row r="372" spans="1:23" s="25" customFormat="1" x14ac:dyDescent="0.2">
      <c r="A372" s="24" t="s">
        <v>2138</v>
      </c>
      <c r="B372" s="25" t="s">
        <v>765</v>
      </c>
      <c r="C372" s="25" t="s">
        <v>863</v>
      </c>
      <c r="D372" s="25" t="s">
        <v>375</v>
      </c>
      <c r="E372" s="25">
        <v>543</v>
      </c>
      <c r="F372" s="25">
        <v>579</v>
      </c>
      <c r="I372" s="25" t="s">
        <v>1579</v>
      </c>
      <c r="J372" s="26">
        <v>45852</v>
      </c>
      <c r="K372" s="26">
        <v>45867</v>
      </c>
      <c r="L372" s="26">
        <v>46050</v>
      </c>
      <c r="M372" s="16">
        <v>15600000</v>
      </c>
      <c r="N372" s="27"/>
      <c r="O372" s="25">
        <v>1</v>
      </c>
      <c r="P372" s="25">
        <v>7800000</v>
      </c>
      <c r="S372" s="29">
        <f t="shared" si="87"/>
        <v>23400000</v>
      </c>
      <c r="T372" s="29">
        <v>15600000</v>
      </c>
      <c r="U372" s="29">
        <v>4160000</v>
      </c>
      <c r="V372" s="29">
        <f t="shared" si="98"/>
        <v>3640000</v>
      </c>
      <c r="W372" s="19">
        <f t="shared" si="99"/>
        <v>0.56603773584905659</v>
      </c>
    </row>
    <row r="373" spans="1:23" s="25" customFormat="1" x14ac:dyDescent="0.2">
      <c r="A373" s="24" t="s">
        <v>2139</v>
      </c>
      <c r="B373" s="25" t="s">
        <v>376</v>
      </c>
      <c r="C373" s="25" t="s">
        <v>863</v>
      </c>
      <c r="D373" s="25" t="s">
        <v>1033</v>
      </c>
      <c r="E373" s="25">
        <v>614</v>
      </c>
      <c r="F373" s="25">
        <v>574</v>
      </c>
      <c r="I373" s="25" t="s">
        <v>1580</v>
      </c>
      <c r="J373" s="26">
        <v>45852</v>
      </c>
      <c r="K373" s="26">
        <v>45862</v>
      </c>
      <c r="L373" s="26">
        <v>46014</v>
      </c>
      <c r="M373" s="16">
        <v>21000000</v>
      </c>
      <c r="N373" s="27"/>
      <c r="S373" s="28">
        <f t="shared" si="87"/>
        <v>21000000</v>
      </c>
      <c r="T373" s="25">
        <v>17780000</v>
      </c>
      <c r="V373" s="28">
        <f t="shared" si="90"/>
        <v>3220000</v>
      </c>
      <c r="W373" s="19">
        <f t="shared" si="91"/>
        <v>0.84666666666666668</v>
      </c>
    </row>
    <row r="374" spans="1:23" s="25" customFormat="1" x14ac:dyDescent="0.2">
      <c r="A374" s="24" t="s">
        <v>2140</v>
      </c>
      <c r="B374" s="25" t="s">
        <v>766</v>
      </c>
      <c r="C374" s="25" t="s">
        <v>863</v>
      </c>
      <c r="D374" s="25" t="s">
        <v>1034</v>
      </c>
      <c r="E374" s="25">
        <v>647</v>
      </c>
      <c r="F374" s="25">
        <v>567</v>
      </c>
      <c r="I374" s="25" t="s">
        <v>1581</v>
      </c>
      <c r="J374" s="26">
        <v>45853</v>
      </c>
      <c r="K374" s="26">
        <v>45855</v>
      </c>
      <c r="L374" s="26">
        <v>45966</v>
      </c>
      <c r="M374" s="16">
        <v>64000000</v>
      </c>
      <c r="N374" s="27"/>
      <c r="O374" s="25">
        <v>1</v>
      </c>
      <c r="P374" s="25">
        <v>32000000</v>
      </c>
      <c r="S374" s="29">
        <f t="shared" si="87"/>
        <v>96000000</v>
      </c>
      <c r="T374" s="29">
        <v>64000000</v>
      </c>
      <c r="U374" s="29">
        <v>6087721</v>
      </c>
      <c r="V374" s="29">
        <f>+S374-T374-U374</f>
        <v>25912279</v>
      </c>
      <c r="W374" s="19">
        <f>+T374/(S374+U374)</f>
        <v>0.6269118300721005</v>
      </c>
    </row>
    <row r="375" spans="1:23" s="25" customFormat="1" x14ac:dyDescent="0.2">
      <c r="A375" s="24" t="s">
        <v>2141</v>
      </c>
      <c r="B375" s="25" t="s">
        <v>389</v>
      </c>
      <c r="C375" s="25" t="s">
        <v>869</v>
      </c>
      <c r="D375" s="25" t="s">
        <v>1035</v>
      </c>
      <c r="E375" s="25">
        <v>578</v>
      </c>
      <c r="F375" s="25">
        <v>573</v>
      </c>
      <c r="I375" s="25" t="s">
        <v>1582</v>
      </c>
      <c r="J375" s="26">
        <v>45855</v>
      </c>
      <c r="K375" s="26">
        <v>45860</v>
      </c>
      <c r="L375" s="26">
        <v>45951</v>
      </c>
      <c r="M375" s="16">
        <v>207261600</v>
      </c>
      <c r="N375" s="27"/>
      <c r="S375" s="28">
        <f t="shared" si="87"/>
        <v>207261600</v>
      </c>
      <c r="T375" s="25">
        <v>207261600</v>
      </c>
      <c r="V375" s="28">
        <f t="shared" si="90"/>
        <v>0</v>
      </c>
      <c r="W375" s="19">
        <f t="shared" si="91"/>
        <v>1</v>
      </c>
    </row>
    <row r="376" spans="1:23" s="25" customFormat="1" x14ac:dyDescent="0.2">
      <c r="A376" s="24">
        <v>387</v>
      </c>
      <c r="B376" s="25" t="s">
        <v>767</v>
      </c>
      <c r="C376" s="25" t="s">
        <v>868</v>
      </c>
      <c r="D376" s="25" t="s">
        <v>1036</v>
      </c>
      <c r="E376" s="25">
        <v>667</v>
      </c>
      <c r="F376" s="25">
        <v>598</v>
      </c>
      <c r="I376" s="25" t="s">
        <v>1582</v>
      </c>
      <c r="J376" s="26">
        <v>45855</v>
      </c>
      <c r="K376" s="26">
        <v>45860</v>
      </c>
      <c r="L376" s="26">
        <v>45951</v>
      </c>
      <c r="M376" s="16">
        <v>3675713297</v>
      </c>
      <c r="N376" s="27"/>
      <c r="S376" s="28">
        <f t="shared" si="87"/>
        <v>3675713297</v>
      </c>
      <c r="T376" s="25">
        <v>3675713296</v>
      </c>
      <c r="V376" s="28">
        <f t="shared" si="90"/>
        <v>1</v>
      </c>
      <c r="W376" s="19">
        <f t="shared" si="91"/>
        <v>0.99999999972794396</v>
      </c>
    </row>
    <row r="377" spans="1:23" s="25" customFormat="1" x14ac:dyDescent="0.2">
      <c r="A377" s="24" t="s">
        <v>2142</v>
      </c>
      <c r="B377" s="25" t="s">
        <v>378</v>
      </c>
      <c r="C377" s="25" t="s">
        <v>863</v>
      </c>
      <c r="D377" s="25" t="s">
        <v>377</v>
      </c>
      <c r="E377" s="25">
        <v>648</v>
      </c>
      <c r="F377" s="25">
        <v>581</v>
      </c>
      <c r="I377" s="25" t="s">
        <v>1583</v>
      </c>
      <c r="J377" s="26">
        <v>45856</v>
      </c>
      <c r="K377" s="26">
        <v>45867</v>
      </c>
      <c r="L377" s="26">
        <v>46025</v>
      </c>
      <c r="M377" s="16">
        <v>36166167</v>
      </c>
      <c r="N377" s="27"/>
      <c r="S377" s="28">
        <f t="shared" si="87"/>
        <v>36166167</v>
      </c>
      <c r="T377" s="25">
        <v>35466667</v>
      </c>
      <c r="V377" s="28">
        <f t="shared" si="90"/>
        <v>699500</v>
      </c>
      <c r="W377" s="19">
        <f t="shared" si="91"/>
        <v>0.98065871896239376</v>
      </c>
    </row>
    <row r="378" spans="1:23" s="25" customFormat="1" x14ac:dyDescent="0.2">
      <c r="A378" s="24" t="s">
        <v>2143</v>
      </c>
      <c r="B378" s="25" t="s">
        <v>379</v>
      </c>
      <c r="C378" s="25" t="s">
        <v>867</v>
      </c>
      <c r="D378" s="25" t="s">
        <v>1037</v>
      </c>
      <c r="E378" s="25">
        <v>584</v>
      </c>
      <c r="F378" s="25">
        <v>582</v>
      </c>
      <c r="I378" s="25" t="s">
        <v>1584</v>
      </c>
      <c r="J378" s="26">
        <v>45859</v>
      </c>
      <c r="K378" s="26">
        <v>45873</v>
      </c>
      <c r="L378" s="26">
        <v>46237</v>
      </c>
      <c r="M378" s="16">
        <v>310518801</v>
      </c>
      <c r="N378" s="27"/>
      <c r="S378" s="28">
        <f t="shared" si="87"/>
        <v>310518801</v>
      </c>
      <c r="T378" s="25">
        <v>310518801</v>
      </c>
      <c r="V378" s="28">
        <f t="shared" si="90"/>
        <v>0</v>
      </c>
      <c r="W378" s="19">
        <f t="shared" si="91"/>
        <v>1</v>
      </c>
    </row>
    <row r="379" spans="1:23" s="25" customFormat="1" x14ac:dyDescent="0.2">
      <c r="A379" s="24" t="s">
        <v>2144</v>
      </c>
      <c r="B379" s="25" t="s">
        <v>380</v>
      </c>
      <c r="C379" s="25" t="s">
        <v>863</v>
      </c>
      <c r="D379" s="25" t="s">
        <v>1038</v>
      </c>
      <c r="E379" s="25">
        <v>661</v>
      </c>
      <c r="F379" s="25">
        <v>580</v>
      </c>
      <c r="I379" s="25" t="s">
        <v>1585</v>
      </c>
      <c r="J379" s="26">
        <v>45863</v>
      </c>
      <c r="K379" s="26">
        <v>45867</v>
      </c>
      <c r="L379" s="26">
        <v>46004</v>
      </c>
      <c r="M379" s="16">
        <v>24000000</v>
      </c>
      <c r="N379" s="27"/>
      <c r="O379" s="25">
        <v>1</v>
      </c>
      <c r="P379" s="25">
        <v>12000000</v>
      </c>
      <c r="S379" s="29">
        <f t="shared" si="87"/>
        <v>36000000</v>
      </c>
      <c r="T379" s="29">
        <v>24000000</v>
      </c>
      <c r="U379" s="29">
        <v>8533334</v>
      </c>
      <c r="V379" s="29">
        <f>+S379-T379-U379</f>
        <v>3466666</v>
      </c>
      <c r="W379" s="19">
        <f>+T379/(S379+U379)</f>
        <v>0.53892214762092594</v>
      </c>
    </row>
    <row r="380" spans="1:23" s="25" customFormat="1" x14ac:dyDescent="0.2">
      <c r="A380" s="24" t="s">
        <v>2145</v>
      </c>
      <c r="B380" s="25" t="s">
        <v>768</v>
      </c>
      <c r="C380" s="25" t="s">
        <v>863</v>
      </c>
      <c r="D380" s="25" t="s">
        <v>381</v>
      </c>
      <c r="E380" s="25">
        <v>549</v>
      </c>
      <c r="F380" s="25">
        <v>592</v>
      </c>
      <c r="I380" s="25" t="s">
        <v>1586</v>
      </c>
      <c r="J380" s="26">
        <v>45868</v>
      </c>
      <c r="K380" s="26">
        <v>45881</v>
      </c>
      <c r="L380" s="26">
        <v>46002</v>
      </c>
      <c r="M380" s="16">
        <v>15600000</v>
      </c>
      <c r="N380" s="27"/>
      <c r="S380" s="28">
        <f t="shared" si="87"/>
        <v>15600000</v>
      </c>
      <c r="T380" s="25">
        <v>15600000</v>
      </c>
      <c r="V380" s="28">
        <f t="shared" si="90"/>
        <v>0</v>
      </c>
      <c r="W380" s="19">
        <f t="shared" si="91"/>
        <v>1</v>
      </c>
    </row>
    <row r="381" spans="1:23" s="25" customFormat="1" x14ac:dyDescent="0.2">
      <c r="A381" s="24" t="s">
        <v>2146</v>
      </c>
      <c r="B381" s="25" t="s">
        <v>769</v>
      </c>
      <c r="C381" s="25" t="s">
        <v>863</v>
      </c>
      <c r="D381" s="25" t="s">
        <v>382</v>
      </c>
      <c r="E381" s="25">
        <v>652</v>
      </c>
      <c r="F381" s="25">
        <v>617</v>
      </c>
      <c r="I381" s="25" t="s">
        <v>1587</v>
      </c>
      <c r="J381" s="26">
        <v>45888</v>
      </c>
      <c r="K381" s="26">
        <v>45896</v>
      </c>
      <c r="L381" s="26">
        <v>46028</v>
      </c>
      <c r="M381" s="16">
        <v>30333333</v>
      </c>
      <c r="N381" s="27"/>
      <c r="S381" s="28">
        <f t="shared" ref="S381:S443" si="100">+M381+P381+R381+N381</f>
        <v>30333333</v>
      </c>
      <c r="T381" s="25">
        <v>21933333</v>
      </c>
      <c r="V381" s="28">
        <f t="shared" si="90"/>
        <v>8400000</v>
      </c>
      <c r="W381" s="19">
        <f t="shared" si="91"/>
        <v>0.7230769200338123</v>
      </c>
    </row>
    <row r="382" spans="1:23" s="25" customFormat="1" x14ac:dyDescent="0.2">
      <c r="A382" s="24" t="s">
        <v>2147</v>
      </c>
      <c r="B382" s="25" t="s">
        <v>383</v>
      </c>
      <c r="C382" s="25" t="s">
        <v>863</v>
      </c>
      <c r="D382" s="25" t="s">
        <v>1039</v>
      </c>
      <c r="E382" s="25">
        <v>493</v>
      </c>
      <c r="F382" s="25">
        <v>602</v>
      </c>
      <c r="I382" s="25" t="s">
        <v>1588</v>
      </c>
      <c r="J382" s="26">
        <v>45870</v>
      </c>
      <c r="K382" s="26">
        <v>45884</v>
      </c>
      <c r="L382" s="26">
        <v>46036</v>
      </c>
      <c r="M382" s="16">
        <v>39000000</v>
      </c>
      <c r="N382" s="27"/>
      <c r="S382" s="28">
        <f t="shared" si="100"/>
        <v>39000000</v>
      </c>
      <c r="T382" s="25">
        <v>35360000</v>
      </c>
      <c r="V382" s="28">
        <f t="shared" si="90"/>
        <v>3640000</v>
      </c>
      <c r="W382" s="19">
        <f t="shared" si="91"/>
        <v>0.90666666666666662</v>
      </c>
    </row>
    <row r="383" spans="1:23" s="25" customFormat="1" x14ac:dyDescent="0.2">
      <c r="A383" s="24" t="s">
        <v>2148</v>
      </c>
      <c r="B383" s="25" t="s">
        <v>385</v>
      </c>
      <c r="C383" s="25" t="s">
        <v>863</v>
      </c>
      <c r="D383" s="25" t="s">
        <v>384</v>
      </c>
      <c r="E383" s="25">
        <v>301</v>
      </c>
      <c r="F383" s="25">
        <v>593</v>
      </c>
      <c r="I383" s="25" t="s">
        <v>1589</v>
      </c>
      <c r="J383" s="26">
        <v>45867</v>
      </c>
      <c r="K383" s="26">
        <v>45881</v>
      </c>
      <c r="L383" s="26">
        <v>46033</v>
      </c>
      <c r="M383" s="16">
        <v>35000000</v>
      </c>
      <c r="N383" s="27"/>
      <c r="S383" s="28">
        <f t="shared" si="100"/>
        <v>35000000</v>
      </c>
      <c r="T383" s="25">
        <v>32433333</v>
      </c>
      <c r="V383" s="28">
        <f t="shared" si="90"/>
        <v>2566667</v>
      </c>
      <c r="W383" s="19">
        <f t="shared" si="91"/>
        <v>0.92666665714285712</v>
      </c>
    </row>
    <row r="384" spans="1:23" s="25" customFormat="1" x14ac:dyDescent="0.2">
      <c r="A384" s="24" t="s">
        <v>2149</v>
      </c>
      <c r="B384" s="25" t="s">
        <v>770</v>
      </c>
      <c r="C384" s="25" t="s">
        <v>863</v>
      </c>
      <c r="D384" s="25" t="s">
        <v>1040</v>
      </c>
      <c r="E384" s="25">
        <v>625</v>
      </c>
      <c r="F384" s="25">
        <v>603</v>
      </c>
      <c r="I384" s="25" t="s">
        <v>1590</v>
      </c>
      <c r="J384" s="26">
        <v>45870</v>
      </c>
      <c r="K384" s="26">
        <v>45889</v>
      </c>
      <c r="L384" s="26">
        <v>45970</v>
      </c>
      <c r="M384" s="16">
        <v>148004941</v>
      </c>
      <c r="N384" s="27"/>
      <c r="O384" s="25">
        <v>2</v>
      </c>
      <c r="P384" s="25">
        <v>5394666</v>
      </c>
      <c r="S384" s="29">
        <f t="shared" si="100"/>
        <v>153399607</v>
      </c>
      <c r="T384" s="29">
        <v>135362312</v>
      </c>
      <c r="U384" s="29"/>
      <c r="V384" s="29">
        <f>+S384-T384-U384</f>
        <v>18037295</v>
      </c>
      <c r="W384" s="19">
        <f>+T384/(S384+U384)</f>
        <v>0.88241628937158878</v>
      </c>
    </row>
    <row r="385" spans="1:23" s="25" customFormat="1" x14ac:dyDescent="0.2">
      <c r="A385" s="24" t="s">
        <v>2150</v>
      </c>
      <c r="B385" s="25" t="s">
        <v>771</v>
      </c>
      <c r="C385" s="25" t="s">
        <v>863</v>
      </c>
      <c r="D385" s="25" t="s">
        <v>1041</v>
      </c>
      <c r="E385" s="25">
        <v>665</v>
      </c>
      <c r="F385" s="25">
        <v>599</v>
      </c>
      <c r="I385" s="25" t="s">
        <v>1591</v>
      </c>
      <c r="J385" s="26">
        <v>45873</v>
      </c>
      <c r="K385" s="26">
        <v>45882</v>
      </c>
      <c r="L385" s="26">
        <v>45911</v>
      </c>
      <c r="M385" s="16">
        <v>8500000</v>
      </c>
      <c r="N385" s="27"/>
      <c r="S385" s="28">
        <f t="shared" si="100"/>
        <v>8500000</v>
      </c>
      <c r="T385" s="25">
        <v>0</v>
      </c>
      <c r="V385" s="28">
        <f t="shared" ref="V385:V434" si="101">+S385-T385</f>
        <v>8500000</v>
      </c>
      <c r="W385" s="19">
        <f t="shared" ref="W385:W434" si="102">+T385/S385</f>
        <v>0</v>
      </c>
    </row>
    <row r="386" spans="1:23" s="25" customFormat="1" x14ac:dyDescent="0.2">
      <c r="A386" s="24" t="s">
        <v>2151</v>
      </c>
      <c r="B386" s="25" t="s">
        <v>772</v>
      </c>
      <c r="C386" s="25" t="s">
        <v>863</v>
      </c>
      <c r="D386" s="25" t="s">
        <v>1042</v>
      </c>
      <c r="E386" s="25">
        <v>615</v>
      </c>
      <c r="F386" s="25">
        <v>618</v>
      </c>
      <c r="I386" s="25" t="s">
        <v>1592</v>
      </c>
      <c r="J386" s="26">
        <v>45874</v>
      </c>
      <c r="K386" s="26">
        <v>45898</v>
      </c>
      <c r="L386" s="26">
        <v>46081</v>
      </c>
      <c r="M386" s="16">
        <v>415000000</v>
      </c>
      <c r="N386" s="27"/>
      <c r="O386" s="25">
        <v>2</v>
      </c>
      <c r="P386" s="25">
        <v>207500000</v>
      </c>
      <c r="S386" s="29">
        <f t="shared" si="100"/>
        <v>622500000</v>
      </c>
      <c r="T386" s="29">
        <v>167455984</v>
      </c>
      <c r="U386" s="29"/>
      <c r="V386" s="29">
        <f t="shared" ref="V386:V387" si="103">+S386-T386-U386</f>
        <v>455044016</v>
      </c>
      <c r="W386" s="19">
        <f t="shared" ref="W386:W387" si="104">+T386/(S386+U386)</f>
        <v>0.26900559678714858</v>
      </c>
    </row>
    <row r="387" spans="1:23" s="25" customFormat="1" x14ac:dyDescent="0.2">
      <c r="A387" s="24" t="s">
        <v>2152</v>
      </c>
      <c r="B387" s="25" t="s">
        <v>773</v>
      </c>
      <c r="C387" s="25" t="s">
        <v>871</v>
      </c>
      <c r="D387" s="25" t="s">
        <v>386</v>
      </c>
      <c r="E387" s="25">
        <v>668</v>
      </c>
      <c r="F387" s="25">
        <v>622</v>
      </c>
      <c r="I387" s="25" t="s">
        <v>1593</v>
      </c>
      <c r="J387" s="26">
        <v>45889</v>
      </c>
      <c r="K387" s="26">
        <v>45901</v>
      </c>
      <c r="L387" s="26">
        <v>46053</v>
      </c>
      <c r="M387" s="16">
        <v>50000000</v>
      </c>
      <c r="N387" s="27"/>
      <c r="O387" s="25">
        <v>1</v>
      </c>
      <c r="P387" s="25">
        <v>25000000</v>
      </c>
      <c r="S387" s="29">
        <f t="shared" si="100"/>
        <v>75000000</v>
      </c>
      <c r="T387" s="29">
        <v>27182939</v>
      </c>
      <c r="U387" s="29">
        <v>19979889</v>
      </c>
      <c r="V387" s="29">
        <f t="shared" si="103"/>
        <v>27837172</v>
      </c>
      <c r="W387" s="19">
        <f t="shared" si="104"/>
        <v>0.28619678635337215</v>
      </c>
    </row>
    <row r="388" spans="1:23" s="25" customFormat="1" x14ac:dyDescent="0.2">
      <c r="A388" s="24" t="s">
        <v>2153</v>
      </c>
      <c r="B388" s="25" t="s">
        <v>774</v>
      </c>
      <c r="C388" s="25" t="s">
        <v>873</v>
      </c>
      <c r="D388" s="25" t="s">
        <v>1043</v>
      </c>
      <c r="E388" s="25">
        <v>575</v>
      </c>
      <c r="F388" s="25">
        <v>631</v>
      </c>
      <c r="I388" s="25" t="s">
        <v>1594</v>
      </c>
      <c r="J388" s="26">
        <v>45897</v>
      </c>
      <c r="K388" s="26">
        <v>45936</v>
      </c>
      <c r="L388" s="26">
        <v>45980</v>
      </c>
      <c r="M388" s="16">
        <v>206793200</v>
      </c>
      <c r="N388" s="27"/>
      <c r="S388" s="28">
        <f t="shared" si="100"/>
        <v>206793200</v>
      </c>
      <c r="T388" s="25">
        <v>186113880</v>
      </c>
      <c r="V388" s="28">
        <f t="shared" si="101"/>
        <v>20679320</v>
      </c>
      <c r="W388" s="19">
        <f t="shared" si="102"/>
        <v>0.9</v>
      </c>
    </row>
    <row r="389" spans="1:23" s="25" customFormat="1" x14ac:dyDescent="0.2">
      <c r="A389" s="24" t="s">
        <v>2154</v>
      </c>
      <c r="B389" s="25" t="s">
        <v>388</v>
      </c>
      <c r="C389" s="25" t="s">
        <v>863</v>
      </c>
      <c r="D389" s="25" t="s">
        <v>387</v>
      </c>
      <c r="E389" s="25">
        <v>529</v>
      </c>
      <c r="F389" s="25">
        <v>621</v>
      </c>
      <c r="I389" s="25" t="s">
        <v>1595</v>
      </c>
      <c r="J389" s="26">
        <v>45890</v>
      </c>
      <c r="K389" s="26">
        <v>45897</v>
      </c>
      <c r="L389" s="26">
        <v>46018</v>
      </c>
      <c r="M389" s="16">
        <v>32000000</v>
      </c>
      <c r="N389" s="27"/>
      <c r="S389" s="28">
        <f t="shared" si="100"/>
        <v>32000000</v>
      </c>
      <c r="T389" s="25">
        <v>8800000</v>
      </c>
      <c r="V389" s="28">
        <f t="shared" si="101"/>
        <v>23200000</v>
      </c>
      <c r="W389" s="19">
        <f t="shared" si="102"/>
        <v>0.27500000000000002</v>
      </c>
    </row>
    <row r="390" spans="1:23" s="25" customFormat="1" x14ac:dyDescent="0.2">
      <c r="A390" s="24" t="s">
        <v>2155</v>
      </c>
      <c r="B390" s="25" t="s">
        <v>775</v>
      </c>
      <c r="C390" s="25" t="s">
        <v>867</v>
      </c>
      <c r="D390" s="25" t="s">
        <v>1044</v>
      </c>
      <c r="E390" s="25">
        <v>596</v>
      </c>
      <c r="F390" s="25">
        <v>626</v>
      </c>
      <c r="I390" s="25" t="s">
        <v>1596</v>
      </c>
      <c r="J390" s="26">
        <v>45894</v>
      </c>
      <c r="K390" s="26">
        <v>45909</v>
      </c>
      <c r="L390" s="26">
        <v>46089</v>
      </c>
      <c r="M390" s="16">
        <v>25000000</v>
      </c>
      <c r="N390" s="27"/>
      <c r="S390" s="28">
        <f t="shared" si="100"/>
        <v>25000000</v>
      </c>
      <c r="T390" s="25">
        <v>0</v>
      </c>
      <c r="V390" s="28">
        <f t="shared" si="101"/>
        <v>25000000</v>
      </c>
      <c r="W390" s="19">
        <f t="shared" si="102"/>
        <v>0</v>
      </c>
    </row>
    <row r="391" spans="1:23" s="25" customFormat="1" x14ac:dyDescent="0.2">
      <c r="A391" s="24" t="s">
        <v>2156</v>
      </c>
      <c r="B391" s="25" t="s">
        <v>776</v>
      </c>
      <c r="C391" s="25" t="s">
        <v>863</v>
      </c>
      <c r="D391" s="25" t="s">
        <v>1045</v>
      </c>
      <c r="E391" s="25">
        <v>654</v>
      </c>
      <c r="F391" s="25">
        <v>627</v>
      </c>
      <c r="I391" s="25" t="s">
        <v>1597</v>
      </c>
      <c r="J391" s="26">
        <v>45897</v>
      </c>
      <c r="K391" s="26">
        <v>45902</v>
      </c>
      <c r="L391" s="26">
        <v>46113</v>
      </c>
      <c r="M391" s="16">
        <v>58934095</v>
      </c>
      <c r="N391" s="27"/>
      <c r="S391" s="28">
        <f t="shared" si="100"/>
        <v>58934095</v>
      </c>
      <c r="T391" s="25">
        <v>34639370</v>
      </c>
      <c r="V391" s="28">
        <f t="shared" si="101"/>
        <v>24294725</v>
      </c>
      <c r="W391" s="19">
        <f t="shared" si="102"/>
        <v>0.5877645189936318</v>
      </c>
    </row>
    <row r="392" spans="1:23" s="25" customFormat="1" x14ac:dyDescent="0.2">
      <c r="A392" s="24" t="s">
        <v>2157</v>
      </c>
      <c r="B392" s="25" t="s">
        <v>389</v>
      </c>
      <c r="C392" s="25" t="s">
        <v>868</v>
      </c>
      <c r="D392" s="25" t="s">
        <v>1046</v>
      </c>
      <c r="E392" s="25">
        <v>622</v>
      </c>
      <c r="F392" s="25">
        <v>657</v>
      </c>
      <c r="I392" s="25" t="s">
        <v>1598</v>
      </c>
      <c r="J392" s="26">
        <v>45924</v>
      </c>
      <c r="K392" s="26" t="s">
        <v>1179</v>
      </c>
      <c r="L392" s="26" t="s">
        <v>1179</v>
      </c>
      <c r="M392" s="16">
        <v>47926666</v>
      </c>
      <c r="N392" s="27"/>
      <c r="S392" s="28">
        <f t="shared" si="100"/>
        <v>47926666</v>
      </c>
      <c r="T392" s="25">
        <v>0</v>
      </c>
      <c r="V392" s="28">
        <f t="shared" si="101"/>
        <v>47926666</v>
      </c>
      <c r="W392" s="19">
        <f t="shared" si="102"/>
        <v>0</v>
      </c>
    </row>
    <row r="393" spans="1:23" s="25" customFormat="1" x14ac:dyDescent="0.2">
      <c r="A393" s="24" t="s">
        <v>2158</v>
      </c>
      <c r="B393" s="25" t="s">
        <v>777</v>
      </c>
      <c r="C393" s="25" t="s">
        <v>863</v>
      </c>
      <c r="D393" s="25" t="s">
        <v>1047</v>
      </c>
      <c r="E393" s="25">
        <v>690</v>
      </c>
      <c r="F393" s="25">
        <v>644</v>
      </c>
      <c r="I393" s="25" t="s">
        <v>1599</v>
      </c>
      <c r="J393" s="26">
        <v>45915</v>
      </c>
      <c r="K393" s="26">
        <v>45925</v>
      </c>
      <c r="L393" s="26">
        <v>46077</v>
      </c>
      <c r="M393" s="16">
        <v>25000000</v>
      </c>
      <c r="N393" s="27"/>
      <c r="O393" s="25">
        <v>1</v>
      </c>
      <c r="P393" s="25">
        <v>12500000</v>
      </c>
      <c r="S393" s="29">
        <f t="shared" si="100"/>
        <v>37500000</v>
      </c>
      <c r="T393" s="29">
        <v>16000000</v>
      </c>
      <c r="U393" s="29">
        <v>1000000</v>
      </c>
      <c r="V393" s="29">
        <f t="shared" ref="V393:V394" si="105">+S393-T393-U393</f>
        <v>20500000</v>
      </c>
      <c r="W393" s="19">
        <f t="shared" ref="W393:W394" si="106">+T393/(S393+U393)</f>
        <v>0.41558441558441561</v>
      </c>
    </row>
    <row r="394" spans="1:23" s="25" customFormat="1" x14ac:dyDescent="0.2">
      <c r="A394" s="24" t="s">
        <v>2159</v>
      </c>
      <c r="B394" s="25" t="s">
        <v>390</v>
      </c>
      <c r="C394" s="25" t="s">
        <v>863</v>
      </c>
      <c r="D394" s="25" t="s">
        <v>1048</v>
      </c>
      <c r="E394" s="25">
        <v>691</v>
      </c>
      <c r="F394" s="25">
        <v>647</v>
      </c>
      <c r="I394" s="25" t="s">
        <v>1600</v>
      </c>
      <c r="J394" s="26">
        <v>45919</v>
      </c>
      <c r="K394" s="26">
        <v>45925</v>
      </c>
      <c r="L394" s="26">
        <v>46077</v>
      </c>
      <c r="M394" s="16">
        <v>25000000</v>
      </c>
      <c r="N394" s="27"/>
      <c r="O394" s="25">
        <v>1</v>
      </c>
      <c r="P394" s="25">
        <v>12500000</v>
      </c>
      <c r="S394" s="29">
        <f t="shared" si="100"/>
        <v>37500000</v>
      </c>
      <c r="T394" s="29">
        <v>16000000</v>
      </c>
      <c r="U394" s="29">
        <v>1000000</v>
      </c>
      <c r="V394" s="29">
        <f t="shared" si="105"/>
        <v>20500000</v>
      </c>
      <c r="W394" s="19">
        <f t="shared" si="106"/>
        <v>0.41558441558441561</v>
      </c>
    </row>
    <row r="395" spans="1:23" s="25" customFormat="1" x14ac:dyDescent="0.2">
      <c r="A395" s="24" t="s">
        <v>2160</v>
      </c>
      <c r="B395" s="25" t="s">
        <v>778</v>
      </c>
      <c r="C395" s="25" t="s">
        <v>863</v>
      </c>
      <c r="D395" s="25" t="s">
        <v>1049</v>
      </c>
      <c r="E395" s="25">
        <v>710</v>
      </c>
      <c r="F395" s="25">
        <v>655</v>
      </c>
      <c r="I395" s="25" t="s">
        <v>1601</v>
      </c>
      <c r="J395" s="26">
        <v>45923</v>
      </c>
      <c r="K395" s="26">
        <v>45925</v>
      </c>
      <c r="L395" s="26">
        <v>46027</v>
      </c>
      <c r="M395" s="16">
        <v>40400000</v>
      </c>
      <c r="N395" s="27"/>
      <c r="S395" s="28">
        <f t="shared" si="100"/>
        <v>40400000</v>
      </c>
      <c r="T395" s="25">
        <v>38400000</v>
      </c>
      <c r="V395" s="28">
        <f t="shared" si="101"/>
        <v>2000000</v>
      </c>
      <c r="W395" s="19">
        <f t="shared" si="102"/>
        <v>0.95049504950495045</v>
      </c>
    </row>
    <row r="396" spans="1:23" s="25" customFormat="1" x14ac:dyDescent="0.2">
      <c r="A396" s="24" t="s">
        <v>2161</v>
      </c>
      <c r="B396" s="25" t="s">
        <v>779</v>
      </c>
      <c r="C396" s="25" t="s">
        <v>863</v>
      </c>
      <c r="D396" s="25" t="s">
        <v>1050</v>
      </c>
      <c r="E396" s="25">
        <v>683</v>
      </c>
      <c r="F396" s="25">
        <v>661</v>
      </c>
      <c r="I396" s="25" t="s">
        <v>1602</v>
      </c>
      <c r="J396" s="26">
        <v>45931</v>
      </c>
      <c r="K396" s="26">
        <v>45931</v>
      </c>
      <c r="L396" s="26">
        <v>45961</v>
      </c>
      <c r="M396" s="16">
        <v>25000000</v>
      </c>
      <c r="N396" s="27"/>
      <c r="S396" s="28">
        <f t="shared" si="100"/>
        <v>25000000</v>
      </c>
      <c r="T396" s="25">
        <v>0</v>
      </c>
      <c r="V396" s="28">
        <f t="shared" si="101"/>
        <v>25000000</v>
      </c>
      <c r="W396" s="19">
        <f t="shared" si="102"/>
        <v>0</v>
      </c>
    </row>
    <row r="397" spans="1:23" s="25" customFormat="1" x14ac:dyDescent="0.2">
      <c r="A397" s="24" t="s">
        <v>2162</v>
      </c>
      <c r="B397" s="25" t="s">
        <v>780</v>
      </c>
      <c r="C397" s="25" t="s">
        <v>863</v>
      </c>
      <c r="D397" s="25" t="s">
        <v>1051</v>
      </c>
      <c r="E397" s="25">
        <v>732</v>
      </c>
      <c r="F397" s="25">
        <v>666</v>
      </c>
      <c r="I397" s="25" t="s">
        <v>1603</v>
      </c>
      <c r="J397" s="26">
        <v>45931</v>
      </c>
      <c r="K397" s="26">
        <v>45939</v>
      </c>
      <c r="L397" s="26">
        <v>46030</v>
      </c>
      <c r="M397" s="16">
        <v>36000000</v>
      </c>
      <c r="N397" s="27"/>
      <c r="S397" s="28">
        <f t="shared" si="100"/>
        <v>36000000</v>
      </c>
      <c r="T397" s="25">
        <v>32800000</v>
      </c>
      <c r="V397" s="28">
        <f t="shared" si="101"/>
        <v>3200000</v>
      </c>
      <c r="W397" s="19">
        <f t="shared" si="102"/>
        <v>0.91111111111111109</v>
      </c>
    </row>
    <row r="398" spans="1:23" s="25" customFormat="1" x14ac:dyDescent="0.2">
      <c r="A398" s="24" t="s">
        <v>2163</v>
      </c>
      <c r="B398" s="25" t="s">
        <v>781</v>
      </c>
      <c r="C398" s="25" t="s">
        <v>863</v>
      </c>
      <c r="D398" s="25" t="s">
        <v>1052</v>
      </c>
      <c r="E398" s="25">
        <v>733</v>
      </c>
      <c r="F398" s="25">
        <v>665</v>
      </c>
      <c r="I398" s="25" t="s">
        <v>1604</v>
      </c>
      <c r="J398" s="26">
        <v>45931</v>
      </c>
      <c r="K398" s="26">
        <v>45932</v>
      </c>
      <c r="L398" s="26">
        <v>46113</v>
      </c>
      <c r="M398" s="16">
        <v>85410000</v>
      </c>
      <c r="N398" s="27"/>
      <c r="S398" s="28">
        <f t="shared" si="100"/>
        <v>85410000</v>
      </c>
      <c r="T398" s="25">
        <v>38007450</v>
      </c>
      <c r="V398" s="28">
        <f t="shared" si="101"/>
        <v>47402550</v>
      </c>
      <c r="W398" s="19">
        <f t="shared" si="102"/>
        <v>0.44500000000000001</v>
      </c>
    </row>
    <row r="399" spans="1:23" s="25" customFormat="1" x14ac:dyDescent="0.2">
      <c r="A399" s="24" t="s">
        <v>2164</v>
      </c>
      <c r="B399" s="25" t="s">
        <v>782</v>
      </c>
      <c r="C399" s="25" t="s">
        <v>863</v>
      </c>
      <c r="D399" s="25" t="s">
        <v>391</v>
      </c>
      <c r="E399" s="25">
        <v>736</v>
      </c>
      <c r="F399" s="25">
        <v>669</v>
      </c>
      <c r="I399" s="25" t="s">
        <v>1605</v>
      </c>
      <c r="J399" s="26">
        <v>45933</v>
      </c>
      <c r="K399" s="26">
        <v>45936</v>
      </c>
      <c r="L399" s="26">
        <v>46137</v>
      </c>
      <c r="M399" s="16">
        <v>79333334</v>
      </c>
      <c r="N399" s="27"/>
      <c r="S399" s="28">
        <f t="shared" si="100"/>
        <v>79333334</v>
      </c>
      <c r="T399" s="25">
        <v>33716667</v>
      </c>
      <c r="V399" s="28">
        <f t="shared" si="101"/>
        <v>45616667</v>
      </c>
      <c r="W399" s="19">
        <f t="shared" si="102"/>
        <v>0.42500000063025212</v>
      </c>
    </row>
    <row r="400" spans="1:23" s="25" customFormat="1" x14ac:dyDescent="0.2">
      <c r="A400" s="24" t="s">
        <v>2165</v>
      </c>
      <c r="B400" s="25" t="s">
        <v>393</v>
      </c>
      <c r="C400" s="25" t="s">
        <v>863</v>
      </c>
      <c r="D400" s="25" t="s">
        <v>392</v>
      </c>
      <c r="E400" s="25">
        <v>741</v>
      </c>
      <c r="F400" s="25">
        <v>678</v>
      </c>
      <c r="I400" s="25" t="s">
        <v>1606</v>
      </c>
      <c r="J400" s="26">
        <v>45940</v>
      </c>
      <c r="K400" s="26">
        <v>45944</v>
      </c>
      <c r="L400" s="26">
        <v>46026</v>
      </c>
      <c r="M400" s="16">
        <v>12960000</v>
      </c>
      <c r="N400" s="27"/>
      <c r="S400" s="28">
        <f t="shared" si="100"/>
        <v>12960000</v>
      </c>
      <c r="T400" s="25">
        <v>12320000</v>
      </c>
      <c r="V400" s="28">
        <f t="shared" si="101"/>
        <v>640000</v>
      </c>
      <c r="W400" s="19">
        <f t="shared" si="102"/>
        <v>0.95061728395061729</v>
      </c>
    </row>
    <row r="401" spans="1:23" s="25" customFormat="1" x14ac:dyDescent="0.2">
      <c r="A401" s="24" t="s">
        <v>2166</v>
      </c>
      <c r="B401" s="25" t="s">
        <v>395</v>
      </c>
      <c r="C401" s="25" t="s">
        <v>863</v>
      </c>
      <c r="D401" s="25" t="s">
        <v>394</v>
      </c>
      <c r="E401" s="25">
        <v>739</v>
      </c>
      <c r="F401" s="25">
        <v>682</v>
      </c>
      <c r="I401" s="25" t="s">
        <v>1607</v>
      </c>
      <c r="J401" s="26">
        <v>45944</v>
      </c>
      <c r="K401" s="26">
        <v>45946</v>
      </c>
      <c r="L401" s="26">
        <v>46021</v>
      </c>
      <c r="M401" s="16">
        <v>20000000</v>
      </c>
      <c r="N401" s="27"/>
      <c r="S401" s="28">
        <f t="shared" si="100"/>
        <v>20000000</v>
      </c>
      <c r="T401" s="25">
        <v>12000000</v>
      </c>
      <c r="V401" s="28">
        <f t="shared" si="101"/>
        <v>8000000</v>
      </c>
      <c r="W401" s="19">
        <f t="shared" si="102"/>
        <v>0.6</v>
      </c>
    </row>
    <row r="402" spans="1:23" s="25" customFormat="1" x14ac:dyDescent="0.2">
      <c r="A402" s="24" t="s">
        <v>2167</v>
      </c>
      <c r="B402" s="25" t="s">
        <v>397</v>
      </c>
      <c r="C402" s="25" t="s">
        <v>863</v>
      </c>
      <c r="D402" s="25" t="s">
        <v>396</v>
      </c>
      <c r="E402" s="25">
        <v>740</v>
      </c>
      <c r="F402" s="25">
        <v>677</v>
      </c>
      <c r="I402" s="25" t="s">
        <v>1608</v>
      </c>
      <c r="J402" s="26">
        <v>45940</v>
      </c>
      <c r="K402" s="26">
        <v>45944</v>
      </c>
      <c r="L402" s="26">
        <v>46026</v>
      </c>
      <c r="M402" s="16">
        <v>12960000</v>
      </c>
      <c r="N402" s="27"/>
      <c r="S402" s="28">
        <f t="shared" si="100"/>
        <v>12960000</v>
      </c>
      <c r="T402" s="25">
        <v>12320000</v>
      </c>
      <c r="V402" s="28">
        <f t="shared" si="101"/>
        <v>640000</v>
      </c>
      <c r="W402" s="19">
        <f t="shared" si="102"/>
        <v>0.95061728395061729</v>
      </c>
    </row>
    <row r="403" spans="1:23" s="25" customFormat="1" x14ac:dyDescent="0.2">
      <c r="A403" s="24" t="s">
        <v>2168</v>
      </c>
      <c r="B403" s="25" t="s">
        <v>783</v>
      </c>
      <c r="C403" s="25" t="s">
        <v>863</v>
      </c>
      <c r="D403" s="25" t="s">
        <v>1053</v>
      </c>
      <c r="E403" s="25">
        <v>751</v>
      </c>
      <c r="F403" s="25">
        <v>681</v>
      </c>
      <c r="I403" s="25" t="s">
        <v>1609</v>
      </c>
      <c r="J403" s="26">
        <v>45944</v>
      </c>
      <c r="K403" s="26">
        <v>45945</v>
      </c>
      <c r="L403" s="26">
        <v>46027</v>
      </c>
      <c r="M403" s="16">
        <v>54000000</v>
      </c>
      <c r="N403" s="27"/>
      <c r="S403" s="28">
        <f t="shared" si="100"/>
        <v>54000000</v>
      </c>
      <c r="T403" s="25">
        <v>50666667</v>
      </c>
      <c r="V403" s="28">
        <f t="shared" si="101"/>
        <v>3333333</v>
      </c>
      <c r="W403" s="19">
        <f t="shared" si="102"/>
        <v>0.93827161111111113</v>
      </c>
    </row>
    <row r="404" spans="1:23" s="25" customFormat="1" x14ac:dyDescent="0.2">
      <c r="A404" s="24" t="s">
        <v>2169</v>
      </c>
      <c r="B404" s="25" t="s">
        <v>399</v>
      </c>
      <c r="C404" s="25" t="s">
        <v>863</v>
      </c>
      <c r="D404" s="25" t="s">
        <v>398</v>
      </c>
      <c r="E404" s="25">
        <v>752</v>
      </c>
      <c r="F404" s="25">
        <v>680</v>
      </c>
      <c r="I404" s="25" t="s">
        <v>1610</v>
      </c>
      <c r="J404" s="26">
        <v>45944</v>
      </c>
      <c r="K404" s="26">
        <v>45945</v>
      </c>
      <c r="L404" s="26">
        <v>46023</v>
      </c>
      <c r="M404" s="16">
        <v>30800000</v>
      </c>
      <c r="N404" s="27"/>
      <c r="S404" s="28">
        <f t="shared" si="100"/>
        <v>30800000</v>
      </c>
      <c r="T404" s="25">
        <v>30400000</v>
      </c>
      <c r="V404" s="28">
        <f t="shared" si="101"/>
        <v>400000</v>
      </c>
      <c r="W404" s="19">
        <f t="shared" si="102"/>
        <v>0.98701298701298701</v>
      </c>
    </row>
    <row r="405" spans="1:23" s="25" customFormat="1" x14ac:dyDescent="0.2">
      <c r="A405" s="24" t="s">
        <v>2170</v>
      </c>
      <c r="B405" s="25" t="s">
        <v>784</v>
      </c>
      <c r="C405" s="25" t="s">
        <v>863</v>
      </c>
      <c r="D405" s="25" t="s">
        <v>1054</v>
      </c>
      <c r="E405" s="25">
        <v>753</v>
      </c>
      <c r="F405" s="25">
        <v>685</v>
      </c>
      <c r="I405" s="25" t="s">
        <v>1611</v>
      </c>
      <c r="J405" s="26">
        <v>45946</v>
      </c>
      <c r="K405" s="26">
        <v>45946</v>
      </c>
      <c r="L405" s="26">
        <v>46024</v>
      </c>
      <c r="M405" s="16">
        <v>54978000</v>
      </c>
      <c r="N405" s="27"/>
      <c r="S405" s="28">
        <f t="shared" si="100"/>
        <v>54978000</v>
      </c>
      <c r="T405" s="25">
        <v>32130000</v>
      </c>
      <c r="V405" s="28">
        <f t="shared" si="101"/>
        <v>22848000</v>
      </c>
      <c r="W405" s="19">
        <f t="shared" si="102"/>
        <v>0.58441558441558439</v>
      </c>
    </row>
    <row r="406" spans="1:23" s="25" customFormat="1" x14ac:dyDescent="0.2">
      <c r="A406" s="24" t="s">
        <v>2171</v>
      </c>
      <c r="B406" s="25" t="s">
        <v>760</v>
      </c>
      <c r="C406" s="25" t="s">
        <v>874</v>
      </c>
      <c r="D406" s="25" t="s">
        <v>1055</v>
      </c>
      <c r="E406" s="25">
        <v>779</v>
      </c>
      <c r="F406" s="25">
        <v>750</v>
      </c>
      <c r="I406" s="25" t="s">
        <v>1612</v>
      </c>
      <c r="J406" s="26">
        <v>45968</v>
      </c>
      <c r="K406" s="26">
        <v>46333</v>
      </c>
      <c r="L406" s="26">
        <v>46513</v>
      </c>
      <c r="M406" s="16">
        <v>313170000</v>
      </c>
      <c r="N406" s="27"/>
      <c r="S406" s="28">
        <f t="shared" si="100"/>
        <v>313170000</v>
      </c>
      <c r="T406" s="25">
        <v>0</v>
      </c>
      <c r="V406" s="28">
        <f t="shared" si="101"/>
        <v>313170000</v>
      </c>
      <c r="W406" s="19">
        <f t="shared" si="102"/>
        <v>0</v>
      </c>
    </row>
    <row r="407" spans="1:23" s="25" customFormat="1" x14ac:dyDescent="0.2">
      <c r="A407" s="24" t="s">
        <v>2172</v>
      </c>
      <c r="B407" s="25" t="s">
        <v>400</v>
      </c>
      <c r="C407" s="25" t="s">
        <v>863</v>
      </c>
      <c r="D407" s="25" t="s">
        <v>1056</v>
      </c>
      <c r="E407" s="25">
        <v>777</v>
      </c>
      <c r="F407" s="25">
        <v>706</v>
      </c>
      <c r="I407" s="25" t="s">
        <v>1613</v>
      </c>
      <c r="J407" s="26">
        <v>45952</v>
      </c>
      <c r="K407" s="26">
        <v>45957</v>
      </c>
      <c r="L407" s="26">
        <v>46020</v>
      </c>
      <c r="M407" s="16">
        <v>31500000</v>
      </c>
      <c r="N407" s="27"/>
      <c r="S407" s="28">
        <f t="shared" si="100"/>
        <v>31500000</v>
      </c>
      <c r="T407" s="25">
        <v>17000000</v>
      </c>
      <c r="V407" s="28">
        <f t="shared" si="101"/>
        <v>14500000</v>
      </c>
      <c r="W407" s="19">
        <f t="shared" si="102"/>
        <v>0.53968253968253965</v>
      </c>
    </row>
    <row r="408" spans="1:23" s="25" customFormat="1" x14ac:dyDescent="0.2">
      <c r="A408" s="24" t="s">
        <v>2173</v>
      </c>
      <c r="B408" s="25" t="s">
        <v>402</v>
      </c>
      <c r="C408" s="25" t="s">
        <v>863</v>
      </c>
      <c r="D408" s="25" t="s">
        <v>401</v>
      </c>
      <c r="E408" s="25">
        <v>775</v>
      </c>
      <c r="F408" s="25">
        <v>707</v>
      </c>
      <c r="I408" s="25" t="s">
        <v>1614</v>
      </c>
      <c r="J408" s="26">
        <v>45952</v>
      </c>
      <c r="K408" s="26">
        <v>45958</v>
      </c>
      <c r="L408" s="26">
        <v>46021</v>
      </c>
      <c r="M408" s="16">
        <v>27300000</v>
      </c>
      <c r="N408" s="27"/>
      <c r="S408" s="28">
        <f t="shared" si="100"/>
        <v>27300000</v>
      </c>
      <c r="T408" s="25">
        <v>14300000</v>
      </c>
      <c r="V408" s="28">
        <f t="shared" si="101"/>
        <v>13000000</v>
      </c>
      <c r="W408" s="19">
        <f t="shared" si="102"/>
        <v>0.52380952380952384</v>
      </c>
    </row>
    <row r="409" spans="1:23" s="25" customFormat="1" x14ac:dyDescent="0.2">
      <c r="A409" s="24" t="s">
        <v>2174</v>
      </c>
      <c r="B409" s="25" t="s">
        <v>403</v>
      </c>
      <c r="C409" s="25" t="s">
        <v>863</v>
      </c>
      <c r="D409" s="25" t="s">
        <v>1057</v>
      </c>
      <c r="E409" s="25">
        <v>767</v>
      </c>
      <c r="F409" s="25">
        <v>701</v>
      </c>
      <c r="I409" s="25" t="s">
        <v>1615</v>
      </c>
      <c r="J409" s="26">
        <v>45952</v>
      </c>
      <c r="K409" s="26">
        <v>45957</v>
      </c>
      <c r="L409" s="26">
        <v>46020</v>
      </c>
      <c r="M409" s="16">
        <v>17640000</v>
      </c>
      <c r="N409" s="27"/>
      <c r="S409" s="28">
        <f t="shared" si="100"/>
        <v>17640000</v>
      </c>
      <c r="T409" s="25">
        <v>9520000</v>
      </c>
      <c r="V409" s="28">
        <f t="shared" si="101"/>
        <v>8120000</v>
      </c>
      <c r="W409" s="19">
        <f t="shared" si="102"/>
        <v>0.53968253968253965</v>
      </c>
    </row>
    <row r="410" spans="1:23" s="25" customFormat="1" x14ac:dyDescent="0.2">
      <c r="A410" s="24" t="s">
        <v>2175</v>
      </c>
      <c r="B410" s="25" t="s">
        <v>785</v>
      </c>
      <c r="C410" s="25" t="s">
        <v>863</v>
      </c>
      <c r="D410" s="25" t="s">
        <v>404</v>
      </c>
      <c r="E410" s="25">
        <v>793</v>
      </c>
      <c r="F410" s="25">
        <v>697</v>
      </c>
      <c r="I410" s="25" t="s">
        <v>1616</v>
      </c>
      <c r="J410" s="26">
        <v>45952</v>
      </c>
      <c r="K410" s="26">
        <v>45933</v>
      </c>
      <c r="L410" s="26">
        <v>46013</v>
      </c>
      <c r="M410" s="16">
        <v>5124600</v>
      </c>
      <c r="N410" s="27"/>
      <c r="O410" s="25">
        <v>1</v>
      </c>
      <c r="P410" s="25">
        <v>2562300</v>
      </c>
      <c r="S410" s="29">
        <f t="shared" si="100"/>
        <v>7686900</v>
      </c>
      <c r="T410" s="29">
        <v>5124600</v>
      </c>
      <c r="U410" s="29">
        <v>683280</v>
      </c>
      <c r="V410" s="29">
        <f t="shared" ref="V410:V413" si="107">+S410-T410-U410</f>
        <v>1879020</v>
      </c>
      <c r="W410" s="19">
        <f t="shared" ref="W410:W413" si="108">+T410/(S410+U410)</f>
        <v>0.61224489795918369</v>
      </c>
    </row>
    <row r="411" spans="1:23" s="25" customFormat="1" x14ac:dyDescent="0.2">
      <c r="A411" s="24" t="s">
        <v>2176</v>
      </c>
      <c r="B411" s="25" t="s">
        <v>405</v>
      </c>
      <c r="C411" s="25" t="s">
        <v>863</v>
      </c>
      <c r="D411" s="25" t="s">
        <v>1058</v>
      </c>
      <c r="E411" s="25">
        <v>792</v>
      </c>
      <c r="F411" s="25">
        <v>698</v>
      </c>
      <c r="I411" s="25" t="s">
        <v>1617</v>
      </c>
      <c r="J411" s="26">
        <v>45952</v>
      </c>
      <c r="K411" s="26">
        <v>45953</v>
      </c>
      <c r="L411" s="26">
        <v>46013</v>
      </c>
      <c r="M411" s="16">
        <v>5124600</v>
      </c>
      <c r="N411" s="27"/>
      <c r="O411" s="25">
        <v>1</v>
      </c>
      <c r="P411" s="25">
        <v>2562300</v>
      </c>
      <c r="S411" s="29">
        <f t="shared" si="100"/>
        <v>7686900</v>
      </c>
      <c r="T411" s="29">
        <v>5124600</v>
      </c>
      <c r="U411" s="29">
        <v>683280</v>
      </c>
      <c r="V411" s="29">
        <f t="shared" si="107"/>
        <v>1879020</v>
      </c>
      <c r="W411" s="19">
        <f t="shared" si="108"/>
        <v>0.61224489795918369</v>
      </c>
    </row>
    <row r="412" spans="1:23" s="25" customFormat="1" x14ac:dyDescent="0.2">
      <c r="A412" s="24" t="s">
        <v>2177</v>
      </c>
      <c r="B412" s="25" t="s">
        <v>406</v>
      </c>
      <c r="C412" s="25" t="s">
        <v>863</v>
      </c>
      <c r="D412" s="25" t="s">
        <v>1059</v>
      </c>
      <c r="E412" s="25">
        <v>794</v>
      </c>
      <c r="F412" s="25">
        <v>695</v>
      </c>
      <c r="I412" s="25" t="s">
        <v>1618</v>
      </c>
      <c r="J412" s="26">
        <v>45952</v>
      </c>
      <c r="K412" s="26">
        <v>45953</v>
      </c>
      <c r="L412" s="26">
        <v>46013</v>
      </c>
      <c r="M412" s="16">
        <v>5124600</v>
      </c>
      <c r="N412" s="27"/>
      <c r="O412" s="25">
        <v>1</v>
      </c>
      <c r="P412" s="25">
        <v>2562300</v>
      </c>
      <c r="S412" s="29">
        <f t="shared" si="100"/>
        <v>7686900</v>
      </c>
      <c r="T412" s="29">
        <v>3245580</v>
      </c>
      <c r="U412" s="29"/>
      <c r="V412" s="29">
        <f t="shared" si="107"/>
        <v>4441320</v>
      </c>
      <c r="W412" s="19">
        <f t="shared" si="108"/>
        <v>0.42222222222222222</v>
      </c>
    </row>
    <row r="413" spans="1:23" s="25" customFormat="1" x14ac:dyDescent="0.2">
      <c r="A413" s="24" t="s">
        <v>2178</v>
      </c>
      <c r="B413" s="25" t="s">
        <v>408</v>
      </c>
      <c r="C413" s="25" t="s">
        <v>863</v>
      </c>
      <c r="D413" s="25" t="s">
        <v>407</v>
      </c>
      <c r="E413" s="25">
        <v>795</v>
      </c>
      <c r="F413" s="25">
        <v>696</v>
      </c>
      <c r="I413" s="25" t="s">
        <v>1619</v>
      </c>
      <c r="J413" s="26">
        <v>45952</v>
      </c>
      <c r="K413" s="26">
        <v>45933</v>
      </c>
      <c r="L413" s="26">
        <v>46013</v>
      </c>
      <c r="M413" s="16">
        <v>5124600</v>
      </c>
      <c r="N413" s="27"/>
      <c r="O413" s="25">
        <v>1</v>
      </c>
      <c r="P413" s="25">
        <v>2562300</v>
      </c>
      <c r="S413" s="29">
        <f t="shared" si="100"/>
        <v>7686900</v>
      </c>
      <c r="T413" s="29">
        <v>5124600</v>
      </c>
      <c r="U413" s="29">
        <v>683280</v>
      </c>
      <c r="V413" s="29">
        <f t="shared" si="107"/>
        <v>1879020</v>
      </c>
      <c r="W413" s="19">
        <f t="shared" si="108"/>
        <v>0.61224489795918369</v>
      </c>
    </row>
    <row r="414" spans="1:23" s="25" customFormat="1" x14ac:dyDescent="0.2">
      <c r="A414" s="24" t="s">
        <v>2179</v>
      </c>
      <c r="B414" s="25" t="s">
        <v>410</v>
      </c>
      <c r="C414" s="25" t="s">
        <v>863</v>
      </c>
      <c r="D414" s="25" t="s">
        <v>409</v>
      </c>
      <c r="E414" s="25">
        <v>768</v>
      </c>
      <c r="F414" s="25">
        <v>721</v>
      </c>
      <c r="I414" s="25" t="s">
        <v>1620</v>
      </c>
      <c r="J414" s="26">
        <v>45953</v>
      </c>
      <c r="K414" s="26">
        <v>45961</v>
      </c>
      <c r="L414" s="26">
        <v>46024</v>
      </c>
      <c r="M414" s="16">
        <v>21000000</v>
      </c>
      <c r="N414" s="27"/>
      <c r="S414" s="28">
        <f t="shared" si="100"/>
        <v>21000000</v>
      </c>
      <c r="T414" s="25">
        <v>20333333</v>
      </c>
      <c r="V414" s="28">
        <f t="shared" si="101"/>
        <v>666667</v>
      </c>
      <c r="W414" s="19">
        <f t="shared" si="102"/>
        <v>0.96825395238095235</v>
      </c>
    </row>
    <row r="415" spans="1:23" s="25" customFormat="1" x14ac:dyDescent="0.2">
      <c r="A415" s="24" t="s">
        <v>2180</v>
      </c>
      <c r="B415" s="25" t="s">
        <v>411</v>
      </c>
      <c r="C415" s="25" t="s">
        <v>863</v>
      </c>
      <c r="D415" s="25" t="s">
        <v>1060</v>
      </c>
      <c r="E415" s="25">
        <v>771</v>
      </c>
      <c r="F415" s="25">
        <v>712</v>
      </c>
      <c r="I415" s="25" t="s">
        <v>1621</v>
      </c>
      <c r="J415" s="26">
        <v>45953</v>
      </c>
      <c r="K415" s="26">
        <v>45958</v>
      </c>
      <c r="L415" s="26">
        <v>46018</v>
      </c>
      <c r="M415" s="16">
        <v>16000000</v>
      </c>
      <c r="N415" s="27"/>
      <c r="S415" s="28">
        <f t="shared" si="100"/>
        <v>16000000</v>
      </c>
      <c r="T415" s="25">
        <v>8800000</v>
      </c>
      <c r="V415" s="28">
        <f t="shared" si="101"/>
        <v>7200000</v>
      </c>
      <c r="W415" s="19">
        <f t="shared" si="102"/>
        <v>0.55000000000000004</v>
      </c>
    </row>
    <row r="416" spans="1:23" s="25" customFormat="1" x14ac:dyDescent="0.2">
      <c r="A416" s="24" t="s">
        <v>2181</v>
      </c>
      <c r="B416" s="25" t="s">
        <v>412</v>
      </c>
      <c r="C416" s="25" t="s">
        <v>863</v>
      </c>
      <c r="D416" s="25" t="s">
        <v>1061</v>
      </c>
      <c r="E416" s="25">
        <v>796</v>
      </c>
      <c r="F416" s="25">
        <v>699</v>
      </c>
      <c r="I416" s="25" t="s">
        <v>1622</v>
      </c>
      <c r="J416" s="26">
        <v>45953</v>
      </c>
      <c r="K416" s="26">
        <v>45960</v>
      </c>
      <c r="L416" s="26">
        <v>46020</v>
      </c>
      <c r="M416" s="16">
        <v>5124600</v>
      </c>
      <c r="N416" s="27"/>
      <c r="S416" s="28">
        <f t="shared" si="100"/>
        <v>5124600</v>
      </c>
      <c r="T416" s="25">
        <v>2647710</v>
      </c>
      <c r="V416" s="28">
        <f t="shared" si="101"/>
        <v>2476890</v>
      </c>
      <c r="W416" s="19">
        <f t="shared" si="102"/>
        <v>0.51666666666666672</v>
      </c>
    </row>
    <row r="417" spans="1:23" s="25" customFormat="1" x14ac:dyDescent="0.2">
      <c r="A417" s="24" t="s">
        <v>2182</v>
      </c>
      <c r="B417" s="25" t="s">
        <v>786</v>
      </c>
      <c r="C417" s="25" t="s">
        <v>863</v>
      </c>
      <c r="D417" s="25" t="s">
        <v>413</v>
      </c>
      <c r="E417" s="25">
        <v>797</v>
      </c>
      <c r="F417" s="25">
        <v>702</v>
      </c>
      <c r="I417" s="25" t="s">
        <v>1623</v>
      </c>
      <c r="J417" s="26">
        <v>45953</v>
      </c>
      <c r="K417" s="26">
        <v>45960</v>
      </c>
      <c r="L417" s="26">
        <v>46014</v>
      </c>
      <c r="M417" s="16">
        <v>5124600</v>
      </c>
      <c r="N417" s="27"/>
      <c r="O417" s="25">
        <v>1</v>
      </c>
      <c r="P417" s="25">
        <v>2562300</v>
      </c>
      <c r="S417" s="29">
        <f t="shared" si="100"/>
        <v>7686900</v>
      </c>
      <c r="T417" s="29">
        <v>2647700</v>
      </c>
      <c r="U417" s="29"/>
      <c r="V417" s="29">
        <f t="shared" ref="V417:V418" si="109">+S417-T417-U417</f>
        <v>5039200</v>
      </c>
      <c r="W417" s="19">
        <f t="shared" ref="W417:W418" si="110">+T417/(S417+U417)</f>
        <v>0.34444314352990152</v>
      </c>
    </row>
    <row r="418" spans="1:23" s="25" customFormat="1" x14ac:dyDescent="0.2">
      <c r="A418" s="24" t="s">
        <v>2183</v>
      </c>
      <c r="B418" s="25" t="s">
        <v>414</v>
      </c>
      <c r="C418" s="25" t="s">
        <v>863</v>
      </c>
      <c r="D418" s="25" t="s">
        <v>1062</v>
      </c>
      <c r="E418" s="25">
        <v>799</v>
      </c>
      <c r="F418" s="25">
        <v>700</v>
      </c>
      <c r="I418" s="25" t="s">
        <v>1624</v>
      </c>
      <c r="J418" s="26">
        <v>45953</v>
      </c>
      <c r="K418" s="26">
        <v>45960</v>
      </c>
      <c r="L418" s="26">
        <v>46020</v>
      </c>
      <c r="M418" s="16">
        <v>5124600</v>
      </c>
      <c r="N418" s="27"/>
      <c r="O418" s="25">
        <v>1</v>
      </c>
      <c r="P418" s="25">
        <v>2562300</v>
      </c>
      <c r="S418" s="29">
        <f t="shared" si="100"/>
        <v>7686900</v>
      </c>
      <c r="T418" s="29">
        <v>2647710</v>
      </c>
      <c r="U418" s="29"/>
      <c r="V418" s="29">
        <f t="shared" si="109"/>
        <v>5039190</v>
      </c>
      <c r="W418" s="19">
        <f t="shared" si="110"/>
        <v>0.34444444444444444</v>
      </c>
    </row>
    <row r="419" spans="1:23" s="25" customFormat="1" x14ac:dyDescent="0.2">
      <c r="A419" s="24" t="s">
        <v>2184</v>
      </c>
      <c r="B419" s="25" t="s">
        <v>416</v>
      </c>
      <c r="C419" s="25" t="s">
        <v>863</v>
      </c>
      <c r="D419" s="25" t="s">
        <v>415</v>
      </c>
      <c r="E419" s="25">
        <v>766</v>
      </c>
      <c r="F419" s="25">
        <v>717</v>
      </c>
      <c r="I419" s="25" t="s">
        <v>1625</v>
      </c>
      <c r="J419" s="26">
        <v>45954</v>
      </c>
      <c r="K419" s="26">
        <v>45961</v>
      </c>
      <c r="L419" s="26">
        <v>46024</v>
      </c>
      <c r="M419" s="16">
        <v>14700000</v>
      </c>
      <c r="N419" s="27"/>
      <c r="S419" s="28">
        <f t="shared" si="100"/>
        <v>14700000</v>
      </c>
      <c r="T419" s="25">
        <v>14233333</v>
      </c>
      <c r="V419" s="28">
        <f t="shared" si="101"/>
        <v>466667</v>
      </c>
      <c r="W419" s="19">
        <f t="shared" si="102"/>
        <v>0.9682539455782313</v>
      </c>
    </row>
    <row r="420" spans="1:23" s="25" customFormat="1" x14ac:dyDescent="0.2">
      <c r="A420" s="24" t="s">
        <v>2185</v>
      </c>
      <c r="B420" s="25" t="s">
        <v>418</v>
      </c>
      <c r="C420" s="25" t="s">
        <v>863</v>
      </c>
      <c r="D420" s="25" t="s">
        <v>417</v>
      </c>
      <c r="E420" s="25">
        <v>762</v>
      </c>
      <c r="F420" s="25">
        <v>716</v>
      </c>
      <c r="I420" s="25" t="s">
        <v>1626</v>
      </c>
      <c r="J420" s="26">
        <v>45954</v>
      </c>
      <c r="K420" s="26">
        <v>45960</v>
      </c>
      <c r="L420" s="26">
        <v>46024</v>
      </c>
      <c r="M420" s="16">
        <v>21000000</v>
      </c>
      <c r="N420" s="27"/>
      <c r="S420" s="28">
        <f t="shared" si="100"/>
        <v>21000000</v>
      </c>
      <c r="T420" s="25">
        <v>20333333</v>
      </c>
      <c r="V420" s="28">
        <f t="shared" si="101"/>
        <v>666667</v>
      </c>
      <c r="W420" s="19">
        <f t="shared" si="102"/>
        <v>0.96825395238095235</v>
      </c>
    </row>
    <row r="421" spans="1:23" s="25" customFormat="1" x14ac:dyDescent="0.2">
      <c r="A421" s="24" t="s">
        <v>2186</v>
      </c>
      <c r="B421" s="25" t="s">
        <v>737</v>
      </c>
      <c r="C421" s="25" t="s">
        <v>863</v>
      </c>
      <c r="D421" s="25" t="s">
        <v>1063</v>
      </c>
      <c r="E421" s="25">
        <v>743</v>
      </c>
      <c r="F421" s="25">
        <v>719</v>
      </c>
      <c r="I421" s="25" t="s">
        <v>1627</v>
      </c>
      <c r="J421" s="26">
        <v>45960</v>
      </c>
      <c r="K421" s="26">
        <v>45971</v>
      </c>
      <c r="L421" s="26">
        <v>46046</v>
      </c>
      <c r="M421" s="16">
        <v>20000000</v>
      </c>
      <c r="N421" s="27"/>
      <c r="S421" s="28">
        <f t="shared" si="100"/>
        <v>20000000</v>
      </c>
      <c r="T421" s="25">
        <v>13600000</v>
      </c>
      <c r="V421" s="28">
        <f t="shared" si="101"/>
        <v>6400000</v>
      </c>
      <c r="W421" s="19">
        <f t="shared" si="102"/>
        <v>0.68</v>
      </c>
    </row>
    <row r="422" spans="1:23" s="25" customFormat="1" x14ac:dyDescent="0.2">
      <c r="A422" s="24" t="s">
        <v>2187</v>
      </c>
      <c r="B422" s="25" t="s">
        <v>419</v>
      </c>
      <c r="C422" s="25" t="s">
        <v>863</v>
      </c>
      <c r="D422" s="25" t="s">
        <v>1064</v>
      </c>
      <c r="E422" s="25">
        <v>776</v>
      </c>
      <c r="F422" s="25">
        <v>729</v>
      </c>
      <c r="I422" s="25" t="s">
        <v>1628</v>
      </c>
      <c r="J422" s="26">
        <v>45958</v>
      </c>
      <c r="K422" s="26">
        <v>45966</v>
      </c>
      <c r="L422" s="26">
        <v>46026</v>
      </c>
      <c r="M422" s="16">
        <v>17200000</v>
      </c>
      <c r="N422" s="27"/>
      <c r="S422" s="28">
        <f t="shared" si="100"/>
        <v>17200000</v>
      </c>
      <c r="T422" s="25">
        <v>16053333</v>
      </c>
      <c r="V422" s="28">
        <f t="shared" si="101"/>
        <v>1146667</v>
      </c>
      <c r="W422" s="19">
        <f t="shared" si="102"/>
        <v>0.9333333139534884</v>
      </c>
    </row>
    <row r="423" spans="1:23" s="25" customFormat="1" x14ac:dyDescent="0.2">
      <c r="A423" s="24" t="s">
        <v>2188</v>
      </c>
      <c r="B423" s="25" t="s">
        <v>420</v>
      </c>
      <c r="C423" s="25" t="s">
        <v>863</v>
      </c>
      <c r="D423" s="25" t="s">
        <v>1065</v>
      </c>
      <c r="E423" s="25">
        <v>765</v>
      </c>
      <c r="F423" s="25">
        <v>724</v>
      </c>
      <c r="I423" s="25" t="s">
        <v>1629</v>
      </c>
      <c r="J423" s="26">
        <v>45959</v>
      </c>
      <c r="K423" s="26">
        <v>45967</v>
      </c>
      <c r="L423" s="26">
        <v>46030</v>
      </c>
      <c r="M423" s="16">
        <v>18060000</v>
      </c>
      <c r="N423" s="27"/>
      <c r="S423" s="28">
        <f t="shared" si="100"/>
        <v>18060000</v>
      </c>
      <c r="T423" s="25">
        <v>15766667</v>
      </c>
      <c r="V423" s="28">
        <f t="shared" si="101"/>
        <v>2293333</v>
      </c>
      <c r="W423" s="19">
        <f t="shared" si="102"/>
        <v>0.87301589147286818</v>
      </c>
    </row>
    <row r="424" spans="1:23" s="25" customFormat="1" x14ac:dyDescent="0.2">
      <c r="A424" s="24" t="s">
        <v>2189</v>
      </c>
      <c r="B424" s="25" t="s">
        <v>371</v>
      </c>
      <c r="C424" s="25" t="s">
        <v>863</v>
      </c>
      <c r="D424" s="25" t="s">
        <v>1066</v>
      </c>
      <c r="E424" s="25">
        <v>791</v>
      </c>
      <c r="F424" s="25">
        <v>730</v>
      </c>
      <c r="I424" s="25" t="s">
        <v>1630</v>
      </c>
      <c r="J424" s="26">
        <v>45960</v>
      </c>
      <c r="K424" s="26">
        <v>45971</v>
      </c>
      <c r="L424" s="26">
        <v>46046</v>
      </c>
      <c r="M424" s="16">
        <v>17500000</v>
      </c>
      <c r="N424" s="27"/>
      <c r="S424" s="28">
        <f t="shared" si="100"/>
        <v>17500000</v>
      </c>
      <c r="T424" s="25">
        <v>11900000</v>
      </c>
      <c r="V424" s="28">
        <f t="shared" si="101"/>
        <v>5600000</v>
      </c>
      <c r="W424" s="19">
        <f t="shared" si="102"/>
        <v>0.68</v>
      </c>
    </row>
    <row r="425" spans="1:23" s="25" customFormat="1" x14ac:dyDescent="0.2">
      <c r="A425" s="24" t="s">
        <v>2190</v>
      </c>
      <c r="B425" s="25" t="s">
        <v>787</v>
      </c>
      <c r="C425" s="25" t="s">
        <v>863</v>
      </c>
      <c r="D425" s="25" t="s">
        <v>1067</v>
      </c>
      <c r="E425" s="25">
        <v>774</v>
      </c>
      <c r="F425" s="25">
        <v>734</v>
      </c>
      <c r="I425" s="25" t="s">
        <v>1631</v>
      </c>
      <c r="J425" s="26">
        <v>45960</v>
      </c>
      <c r="K425" s="26">
        <v>45966</v>
      </c>
      <c r="L425" s="26">
        <v>46029</v>
      </c>
      <c r="M425" s="16">
        <v>14700000</v>
      </c>
      <c r="N425" s="27"/>
      <c r="S425" s="28">
        <f t="shared" si="100"/>
        <v>14700000</v>
      </c>
      <c r="T425" s="25">
        <v>13066667</v>
      </c>
      <c r="V425" s="28">
        <f t="shared" si="101"/>
        <v>1633333</v>
      </c>
      <c r="W425" s="19">
        <f t="shared" si="102"/>
        <v>0.88888891156462591</v>
      </c>
    </row>
    <row r="426" spans="1:23" s="25" customFormat="1" x14ac:dyDescent="0.2">
      <c r="A426" s="24" t="s">
        <v>2191</v>
      </c>
      <c r="B426" s="25" t="s">
        <v>421</v>
      </c>
      <c r="C426" s="25" t="s">
        <v>863</v>
      </c>
      <c r="D426" s="25" t="s">
        <v>1068</v>
      </c>
      <c r="E426" s="25">
        <v>804</v>
      </c>
      <c r="F426" s="25">
        <v>726</v>
      </c>
      <c r="I426" s="25" t="s">
        <v>1632</v>
      </c>
      <c r="J426" s="26">
        <v>45961</v>
      </c>
      <c r="K426" s="26">
        <v>45966</v>
      </c>
      <c r="L426" s="26">
        <v>46040</v>
      </c>
      <c r="M426" s="16">
        <v>32500000</v>
      </c>
      <c r="N426" s="27"/>
      <c r="S426" s="28">
        <f t="shared" si="100"/>
        <v>32500000</v>
      </c>
      <c r="T426" s="25">
        <v>24266667</v>
      </c>
      <c r="V426" s="28">
        <f t="shared" si="101"/>
        <v>8233333</v>
      </c>
      <c r="W426" s="19">
        <f t="shared" si="102"/>
        <v>0.74666667692307698</v>
      </c>
    </row>
    <row r="427" spans="1:23" s="25" customFormat="1" x14ac:dyDescent="0.2">
      <c r="A427" s="24" t="s">
        <v>2192</v>
      </c>
      <c r="B427" s="25" t="s">
        <v>788</v>
      </c>
      <c r="C427" s="25" t="s">
        <v>863</v>
      </c>
      <c r="D427" s="25" t="s">
        <v>422</v>
      </c>
      <c r="E427" s="25">
        <v>812</v>
      </c>
      <c r="F427" s="25">
        <v>725</v>
      </c>
      <c r="I427" s="25" t="s">
        <v>1633</v>
      </c>
      <c r="J427" s="26">
        <v>45961</v>
      </c>
      <c r="K427" s="26">
        <v>45967</v>
      </c>
      <c r="L427" s="26">
        <v>46027</v>
      </c>
      <c r="M427" s="16">
        <v>14000000</v>
      </c>
      <c r="N427" s="27"/>
      <c r="S427" s="28">
        <f t="shared" si="100"/>
        <v>14000000</v>
      </c>
      <c r="T427" s="25">
        <v>0</v>
      </c>
      <c r="V427" s="28">
        <f t="shared" si="101"/>
        <v>14000000</v>
      </c>
      <c r="W427" s="19">
        <f t="shared" si="102"/>
        <v>0</v>
      </c>
    </row>
    <row r="428" spans="1:23" s="25" customFormat="1" x14ac:dyDescent="0.2">
      <c r="A428" s="24" t="s">
        <v>2193</v>
      </c>
      <c r="B428" s="25" t="s">
        <v>789</v>
      </c>
      <c r="C428" s="25" t="s">
        <v>863</v>
      </c>
      <c r="D428" s="25" t="s">
        <v>1069</v>
      </c>
      <c r="E428" s="25">
        <v>747</v>
      </c>
      <c r="F428" s="25">
        <v>728</v>
      </c>
      <c r="I428" s="25" t="s">
        <v>1634</v>
      </c>
      <c r="J428" s="26">
        <v>45961</v>
      </c>
      <c r="K428" s="26">
        <v>45966</v>
      </c>
      <c r="L428" s="26">
        <v>46057</v>
      </c>
      <c r="M428" s="16">
        <v>11700000</v>
      </c>
      <c r="N428" s="27"/>
      <c r="S428" s="28">
        <f t="shared" si="100"/>
        <v>11700000</v>
      </c>
      <c r="T428" s="25">
        <v>7280000</v>
      </c>
      <c r="V428" s="28">
        <f t="shared" si="101"/>
        <v>4420000</v>
      </c>
      <c r="W428" s="19">
        <f t="shared" si="102"/>
        <v>0.62222222222222223</v>
      </c>
    </row>
    <row r="429" spans="1:23" s="25" customFormat="1" x14ac:dyDescent="0.2">
      <c r="A429" s="24" t="s">
        <v>2194</v>
      </c>
      <c r="B429" s="25" t="s">
        <v>424</v>
      </c>
      <c r="C429" s="25" t="s">
        <v>863</v>
      </c>
      <c r="D429" s="25" t="s">
        <v>423</v>
      </c>
      <c r="E429" s="25">
        <v>805</v>
      </c>
      <c r="F429" s="25">
        <v>731</v>
      </c>
      <c r="I429" s="25" t="s">
        <v>1635</v>
      </c>
      <c r="J429" s="26">
        <v>45961</v>
      </c>
      <c r="K429" s="26">
        <v>45968</v>
      </c>
      <c r="L429" s="26">
        <v>46148</v>
      </c>
      <c r="M429" s="16">
        <v>37800000</v>
      </c>
      <c r="N429" s="27"/>
      <c r="S429" s="28">
        <f t="shared" si="100"/>
        <v>37800000</v>
      </c>
      <c r="T429" s="25">
        <v>11340000</v>
      </c>
      <c r="V429" s="28">
        <f t="shared" si="101"/>
        <v>26460000</v>
      </c>
      <c r="W429" s="19">
        <f t="shared" si="102"/>
        <v>0.3</v>
      </c>
    </row>
    <row r="430" spans="1:23" s="25" customFormat="1" x14ac:dyDescent="0.2">
      <c r="A430" s="24" t="s">
        <v>2349</v>
      </c>
      <c r="B430" s="25" t="s">
        <v>2350</v>
      </c>
      <c r="C430" s="25" t="s">
        <v>869</v>
      </c>
      <c r="D430" s="25" t="s">
        <v>2351</v>
      </c>
      <c r="E430" s="25" t="s">
        <v>2355</v>
      </c>
      <c r="F430" s="25" t="s">
        <v>2355</v>
      </c>
      <c r="I430" s="25" t="s">
        <v>2357</v>
      </c>
      <c r="J430" s="26">
        <v>45968</v>
      </c>
      <c r="K430" s="26">
        <v>45987</v>
      </c>
      <c r="L430" s="26">
        <v>46698</v>
      </c>
      <c r="M430" s="16"/>
      <c r="N430" s="27"/>
      <c r="S430" s="28"/>
      <c r="V430" s="28"/>
      <c r="W430" s="19"/>
    </row>
    <row r="431" spans="1:23" s="25" customFormat="1" x14ac:dyDescent="0.2">
      <c r="A431" s="24" t="s">
        <v>2195</v>
      </c>
      <c r="B431" s="25" t="s">
        <v>426</v>
      </c>
      <c r="C431" s="25" t="s">
        <v>863</v>
      </c>
      <c r="D431" s="25" t="s">
        <v>425</v>
      </c>
      <c r="E431" s="25">
        <v>817</v>
      </c>
      <c r="F431" s="25">
        <v>735</v>
      </c>
      <c r="I431" s="25" t="s">
        <v>1636</v>
      </c>
      <c r="J431" s="26">
        <v>45965</v>
      </c>
      <c r="K431" s="26">
        <v>45966</v>
      </c>
      <c r="L431" s="26">
        <v>46026</v>
      </c>
      <c r="M431" s="16">
        <v>27000000</v>
      </c>
      <c r="N431" s="27"/>
      <c r="S431" s="28">
        <f t="shared" si="100"/>
        <v>27000000</v>
      </c>
      <c r="T431" s="25">
        <v>25200000</v>
      </c>
      <c r="V431" s="28">
        <f t="shared" si="101"/>
        <v>1800000</v>
      </c>
      <c r="W431" s="19">
        <f t="shared" si="102"/>
        <v>0.93333333333333335</v>
      </c>
    </row>
    <row r="432" spans="1:23" s="25" customFormat="1" x14ac:dyDescent="0.2">
      <c r="A432" s="24" t="s">
        <v>2196</v>
      </c>
      <c r="B432" s="25" t="s">
        <v>790</v>
      </c>
      <c r="C432" s="25" t="s">
        <v>863</v>
      </c>
      <c r="D432" s="25" t="s">
        <v>427</v>
      </c>
      <c r="E432" s="25">
        <v>816</v>
      </c>
      <c r="F432" s="25">
        <v>737</v>
      </c>
      <c r="I432" s="25" t="s">
        <v>1637</v>
      </c>
      <c r="J432" s="26">
        <v>45965</v>
      </c>
      <c r="K432" s="26">
        <v>45967</v>
      </c>
      <c r="L432" s="26">
        <v>46027</v>
      </c>
      <c r="M432" s="16">
        <v>9000000</v>
      </c>
      <c r="N432" s="27"/>
      <c r="S432" s="28">
        <f t="shared" si="100"/>
        <v>9000000</v>
      </c>
      <c r="T432" s="25">
        <v>8250000</v>
      </c>
      <c r="V432" s="28">
        <f t="shared" si="101"/>
        <v>750000</v>
      </c>
      <c r="W432" s="19">
        <f t="shared" si="102"/>
        <v>0.91666666666666663</v>
      </c>
    </row>
    <row r="433" spans="1:23" s="25" customFormat="1" x14ac:dyDescent="0.2">
      <c r="A433" s="24" t="s">
        <v>2197</v>
      </c>
      <c r="B433" s="25" t="s">
        <v>791</v>
      </c>
      <c r="C433" s="25" t="s">
        <v>863</v>
      </c>
      <c r="D433" s="25" t="s">
        <v>428</v>
      </c>
      <c r="E433" s="25">
        <v>819</v>
      </c>
      <c r="F433" s="25">
        <v>736</v>
      </c>
      <c r="I433" s="25" t="s">
        <v>1638</v>
      </c>
      <c r="J433" s="26">
        <v>45966</v>
      </c>
      <c r="K433" s="26">
        <v>45967</v>
      </c>
      <c r="L433" s="26">
        <v>46027</v>
      </c>
      <c r="M433" s="16">
        <v>20000000</v>
      </c>
      <c r="N433" s="27"/>
      <c r="S433" s="28">
        <f t="shared" si="100"/>
        <v>20000000</v>
      </c>
      <c r="T433" s="25">
        <v>0</v>
      </c>
      <c r="V433" s="28">
        <f t="shared" si="101"/>
        <v>20000000</v>
      </c>
      <c r="W433" s="19">
        <f t="shared" si="102"/>
        <v>0</v>
      </c>
    </row>
    <row r="434" spans="1:23" s="25" customFormat="1" x14ac:dyDescent="0.2">
      <c r="A434" s="24" t="s">
        <v>2198</v>
      </c>
      <c r="B434" s="25" t="s">
        <v>792</v>
      </c>
      <c r="C434" s="25" t="s">
        <v>863</v>
      </c>
      <c r="D434" s="25" t="s">
        <v>429</v>
      </c>
      <c r="E434" s="25">
        <v>818</v>
      </c>
      <c r="F434" s="25">
        <v>748</v>
      </c>
      <c r="I434" s="25" t="s">
        <v>1639</v>
      </c>
      <c r="J434" s="26">
        <v>45966</v>
      </c>
      <c r="K434" s="26">
        <v>45971</v>
      </c>
      <c r="L434" s="26">
        <v>46031</v>
      </c>
      <c r="M434" s="16">
        <v>26000000</v>
      </c>
      <c r="N434" s="27"/>
      <c r="S434" s="28">
        <f t="shared" si="100"/>
        <v>26000000</v>
      </c>
      <c r="T434" s="25">
        <v>0</v>
      </c>
      <c r="V434" s="28">
        <f t="shared" si="101"/>
        <v>26000000</v>
      </c>
      <c r="W434" s="19">
        <f t="shared" si="102"/>
        <v>0</v>
      </c>
    </row>
    <row r="435" spans="1:23" s="25" customFormat="1" x14ac:dyDescent="0.2">
      <c r="A435" s="24" t="s">
        <v>2199</v>
      </c>
      <c r="B435" s="25" t="s">
        <v>733</v>
      </c>
      <c r="C435" s="25" t="s">
        <v>874</v>
      </c>
      <c r="D435" s="25" t="s">
        <v>1070</v>
      </c>
      <c r="E435" s="25">
        <v>780</v>
      </c>
      <c r="F435" s="25">
        <v>749</v>
      </c>
      <c r="I435" s="25" t="s">
        <v>1640</v>
      </c>
      <c r="J435" s="26">
        <v>45966</v>
      </c>
      <c r="K435" s="26">
        <v>45971</v>
      </c>
      <c r="L435" s="26">
        <v>46212</v>
      </c>
      <c r="M435" s="16">
        <v>468744000</v>
      </c>
      <c r="N435" s="27"/>
      <c r="S435" s="28">
        <f t="shared" si="100"/>
        <v>468744000</v>
      </c>
      <c r="T435" s="25">
        <v>0</v>
      </c>
      <c r="V435" s="28">
        <f t="shared" ref="V435:V492" si="111">+S435-T435</f>
        <v>468744000</v>
      </c>
      <c r="W435" s="19">
        <f t="shared" ref="W435:W492" si="112">+T435/S435</f>
        <v>0</v>
      </c>
    </row>
    <row r="436" spans="1:23" s="25" customFormat="1" x14ac:dyDescent="0.2">
      <c r="A436" s="24" t="s">
        <v>2200</v>
      </c>
      <c r="B436" s="25" t="s">
        <v>389</v>
      </c>
      <c r="C436" s="25" t="s">
        <v>874</v>
      </c>
      <c r="D436" s="25" t="s">
        <v>1071</v>
      </c>
      <c r="E436" s="25">
        <v>778</v>
      </c>
      <c r="F436" s="25">
        <v>752</v>
      </c>
      <c r="I436" s="25" t="s">
        <v>1641</v>
      </c>
      <c r="J436" s="26">
        <v>45966</v>
      </c>
      <c r="K436" s="26">
        <v>45971</v>
      </c>
      <c r="L436" s="26">
        <v>46212</v>
      </c>
      <c r="M436" s="16">
        <v>414523200</v>
      </c>
      <c r="N436" s="27"/>
      <c r="S436" s="28">
        <f t="shared" si="100"/>
        <v>414523200</v>
      </c>
      <c r="T436" s="25">
        <v>172186560</v>
      </c>
      <c r="V436" s="28">
        <f t="shared" si="111"/>
        <v>242336640</v>
      </c>
      <c r="W436" s="19">
        <f t="shared" si="112"/>
        <v>0.41538461538461541</v>
      </c>
    </row>
    <row r="437" spans="1:23" s="25" customFormat="1" x14ac:dyDescent="0.2">
      <c r="A437" s="24" t="s">
        <v>2201</v>
      </c>
      <c r="B437" s="25" t="s">
        <v>793</v>
      </c>
      <c r="C437" s="25" t="s">
        <v>863</v>
      </c>
      <c r="D437" s="25" t="s">
        <v>430</v>
      </c>
      <c r="E437" s="25">
        <v>764</v>
      </c>
      <c r="F437" s="25">
        <v>740</v>
      </c>
      <c r="I437" s="25" t="s">
        <v>1642</v>
      </c>
      <c r="J437" s="26">
        <v>45967</v>
      </c>
      <c r="K437" s="26">
        <v>45968</v>
      </c>
      <c r="L437" s="26">
        <v>46031</v>
      </c>
      <c r="M437" s="16">
        <v>14700000</v>
      </c>
      <c r="N437" s="27"/>
      <c r="S437" s="28">
        <f t="shared" si="100"/>
        <v>14700000</v>
      </c>
      <c r="T437" s="25">
        <v>12600000</v>
      </c>
      <c r="V437" s="28">
        <f t="shared" si="111"/>
        <v>2100000</v>
      </c>
      <c r="W437" s="19">
        <f t="shared" si="112"/>
        <v>0.8571428571428571</v>
      </c>
    </row>
    <row r="438" spans="1:23" s="25" customFormat="1" x14ac:dyDescent="0.2">
      <c r="A438" s="24" t="s">
        <v>2202</v>
      </c>
      <c r="B438" s="25" t="s">
        <v>794</v>
      </c>
      <c r="C438" s="25" t="s">
        <v>863</v>
      </c>
      <c r="D438" s="25" t="s">
        <v>1072</v>
      </c>
      <c r="E438" s="25">
        <v>769</v>
      </c>
      <c r="F438" s="25">
        <v>742</v>
      </c>
      <c r="I438" s="25" t="s">
        <v>1643</v>
      </c>
      <c r="J438" s="26">
        <v>45967</v>
      </c>
      <c r="K438" s="26">
        <v>45971</v>
      </c>
      <c r="L438" s="26">
        <v>46034</v>
      </c>
      <c r="M438" s="16">
        <v>14700000</v>
      </c>
      <c r="N438" s="27"/>
      <c r="S438" s="28">
        <f t="shared" si="100"/>
        <v>14700000</v>
      </c>
      <c r="T438" s="25">
        <v>11900000</v>
      </c>
      <c r="V438" s="28">
        <f t="shared" si="111"/>
        <v>2800000</v>
      </c>
      <c r="W438" s="19">
        <f t="shared" si="112"/>
        <v>0.80952380952380953</v>
      </c>
    </row>
    <row r="439" spans="1:23" s="25" customFormat="1" x14ac:dyDescent="0.2">
      <c r="A439" s="24" t="s">
        <v>2203</v>
      </c>
      <c r="B439" s="25" t="s">
        <v>795</v>
      </c>
      <c r="C439" s="25" t="s">
        <v>863</v>
      </c>
      <c r="D439" s="25" t="s">
        <v>1073</v>
      </c>
      <c r="E439" s="25">
        <v>798</v>
      </c>
      <c r="F439" s="25">
        <v>741</v>
      </c>
      <c r="I439" s="25" t="s">
        <v>1644</v>
      </c>
      <c r="J439" s="26">
        <v>45967</v>
      </c>
      <c r="K439" s="26">
        <v>45968</v>
      </c>
      <c r="L439" s="26">
        <v>46028</v>
      </c>
      <c r="M439" s="16">
        <v>5124600</v>
      </c>
      <c r="N439" s="27"/>
      <c r="O439" s="25">
        <v>1</v>
      </c>
      <c r="P439" s="25">
        <v>2562300</v>
      </c>
      <c r="S439" s="29">
        <f t="shared" si="100"/>
        <v>7686900</v>
      </c>
      <c r="T439" s="29">
        <v>2049840</v>
      </c>
      <c r="U439" s="29"/>
      <c r="V439" s="29">
        <f>+S439-T439-U439</f>
        <v>5637060</v>
      </c>
      <c r="W439" s="19">
        <f>+T439/(S439+U439)</f>
        <v>0.26666666666666666</v>
      </c>
    </row>
    <row r="440" spans="1:23" s="25" customFormat="1" x14ac:dyDescent="0.2">
      <c r="A440" s="24" t="s">
        <v>2204</v>
      </c>
      <c r="B440" s="25" t="s">
        <v>796</v>
      </c>
      <c r="C440" s="25" t="s">
        <v>863</v>
      </c>
      <c r="D440" s="25" t="s">
        <v>431</v>
      </c>
      <c r="E440" s="25">
        <v>582</v>
      </c>
      <c r="F440" s="25">
        <v>762</v>
      </c>
      <c r="I440" s="25" t="s">
        <v>1645</v>
      </c>
      <c r="J440" s="26">
        <v>45967</v>
      </c>
      <c r="K440" s="26">
        <v>45979</v>
      </c>
      <c r="L440" s="26">
        <v>46159</v>
      </c>
      <c r="M440" s="16">
        <v>84000000</v>
      </c>
      <c r="N440" s="27"/>
      <c r="S440" s="28">
        <f t="shared" si="100"/>
        <v>84000000</v>
      </c>
      <c r="T440" s="25">
        <v>12133334</v>
      </c>
      <c r="V440" s="28">
        <f t="shared" si="111"/>
        <v>71866666</v>
      </c>
      <c r="W440" s="19">
        <f t="shared" si="112"/>
        <v>0.14444445238095238</v>
      </c>
    </row>
    <row r="441" spans="1:23" s="25" customFormat="1" x14ac:dyDescent="0.2">
      <c r="A441" s="24" t="s">
        <v>2205</v>
      </c>
      <c r="B441" s="25" t="s">
        <v>797</v>
      </c>
      <c r="C441" s="25" t="s">
        <v>863</v>
      </c>
      <c r="D441" s="25" t="s">
        <v>1074</v>
      </c>
      <c r="E441" s="25">
        <v>763</v>
      </c>
      <c r="F441" s="25">
        <v>756</v>
      </c>
      <c r="I441" s="25" t="s">
        <v>1646</v>
      </c>
      <c r="J441" s="26">
        <v>45967</v>
      </c>
      <c r="K441" s="26">
        <v>45973</v>
      </c>
      <c r="L441" s="26">
        <v>46036</v>
      </c>
      <c r="M441" s="16">
        <v>14700000</v>
      </c>
      <c r="N441" s="27"/>
      <c r="S441" s="28">
        <f t="shared" si="100"/>
        <v>14700000</v>
      </c>
      <c r="T441" s="25">
        <v>4433333</v>
      </c>
      <c r="V441" s="28">
        <f t="shared" si="111"/>
        <v>10266667</v>
      </c>
      <c r="W441" s="19">
        <f t="shared" si="112"/>
        <v>0.30158727891156462</v>
      </c>
    </row>
    <row r="442" spans="1:23" s="25" customFormat="1" x14ac:dyDescent="0.2">
      <c r="A442" s="24" t="s">
        <v>2206</v>
      </c>
      <c r="B442" s="25" t="s">
        <v>718</v>
      </c>
      <c r="C442" s="25" t="s">
        <v>868</v>
      </c>
      <c r="D442" s="25" t="s">
        <v>1075</v>
      </c>
      <c r="E442" s="25">
        <v>832</v>
      </c>
      <c r="F442" s="25">
        <v>751</v>
      </c>
      <c r="I442" s="25" t="s">
        <v>1647</v>
      </c>
      <c r="J442" s="26">
        <v>45968</v>
      </c>
      <c r="K442" s="26">
        <v>45980</v>
      </c>
      <c r="L442" s="26">
        <v>46336</v>
      </c>
      <c r="M442" s="16">
        <v>1762409498</v>
      </c>
      <c r="N442" s="27"/>
      <c r="S442" s="28">
        <f t="shared" si="100"/>
        <v>1762409498</v>
      </c>
      <c r="T442" s="25">
        <v>0</v>
      </c>
      <c r="V442" s="28">
        <f t="shared" si="111"/>
        <v>1762409498</v>
      </c>
      <c r="W442" s="19">
        <f t="shared" si="112"/>
        <v>0</v>
      </c>
    </row>
    <row r="443" spans="1:23" s="25" customFormat="1" x14ac:dyDescent="0.2">
      <c r="A443" s="24" t="s">
        <v>2207</v>
      </c>
      <c r="B443" s="25" t="s">
        <v>663</v>
      </c>
      <c r="C443" s="25" t="s">
        <v>869</v>
      </c>
      <c r="D443" s="25" t="s">
        <v>1076</v>
      </c>
      <c r="E443" s="25">
        <v>835</v>
      </c>
      <c r="F443" s="25">
        <v>744</v>
      </c>
      <c r="I443" s="25" t="s">
        <v>1648</v>
      </c>
      <c r="J443" s="26">
        <v>45968</v>
      </c>
      <c r="K443" s="26">
        <v>45972</v>
      </c>
      <c r="L443" s="26">
        <v>46042</v>
      </c>
      <c r="M443" s="16">
        <v>96085984</v>
      </c>
      <c r="N443" s="27"/>
      <c r="S443" s="28">
        <f t="shared" si="100"/>
        <v>96085984</v>
      </c>
      <c r="T443" s="25">
        <v>0</v>
      </c>
      <c r="V443" s="28">
        <f t="shared" si="111"/>
        <v>96085984</v>
      </c>
      <c r="W443" s="19">
        <f t="shared" si="112"/>
        <v>0</v>
      </c>
    </row>
    <row r="444" spans="1:23" s="25" customFormat="1" x14ac:dyDescent="0.2">
      <c r="A444" s="24" t="s">
        <v>2352</v>
      </c>
      <c r="B444" s="25" t="s">
        <v>2354</v>
      </c>
      <c r="C444" s="25" t="s">
        <v>869</v>
      </c>
      <c r="D444" s="25" t="s">
        <v>2353</v>
      </c>
      <c r="E444" s="25" t="s">
        <v>2355</v>
      </c>
      <c r="F444" s="25" t="s">
        <v>2355</v>
      </c>
      <c r="I444" s="25" t="s">
        <v>2356</v>
      </c>
      <c r="J444" s="26">
        <v>45968</v>
      </c>
      <c r="K444" s="26">
        <v>45975</v>
      </c>
      <c r="L444" s="26">
        <v>46704</v>
      </c>
      <c r="M444" s="16"/>
      <c r="N444" s="27"/>
      <c r="S444" s="28"/>
      <c r="V444" s="28"/>
      <c r="W444" s="19"/>
    </row>
    <row r="445" spans="1:23" s="25" customFormat="1" x14ac:dyDescent="0.2">
      <c r="A445" s="24" t="s">
        <v>2208</v>
      </c>
      <c r="B445" s="25" t="s">
        <v>798</v>
      </c>
      <c r="C445" s="25" t="s">
        <v>863</v>
      </c>
      <c r="D445" s="25" t="s">
        <v>432</v>
      </c>
      <c r="E445" s="25">
        <v>815</v>
      </c>
      <c r="F445" s="25">
        <v>753</v>
      </c>
      <c r="I445" s="25" t="s">
        <v>1649</v>
      </c>
      <c r="J445" s="26">
        <v>45971</v>
      </c>
      <c r="K445" s="26">
        <v>45973</v>
      </c>
      <c r="L445" s="26">
        <v>46033</v>
      </c>
      <c r="M445" s="16">
        <v>26000000</v>
      </c>
      <c r="N445" s="27"/>
      <c r="S445" s="28">
        <f t="shared" ref="S445:S508" si="113">+M445+P445+R445+N445</f>
        <v>26000000</v>
      </c>
      <c r="T445" s="25">
        <v>21233333</v>
      </c>
      <c r="V445" s="28">
        <f t="shared" si="111"/>
        <v>4766667</v>
      </c>
      <c r="W445" s="19">
        <f t="shared" si="112"/>
        <v>0.81666665384615389</v>
      </c>
    </row>
    <row r="446" spans="1:23" s="25" customFormat="1" x14ac:dyDescent="0.2">
      <c r="A446" s="24" t="s">
        <v>2209</v>
      </c>
      <c r="B446" s="25" t="s">
        <v>434</v>
      </c>
      <c r="C446" s="25" t="s">
        <v>863</v>
      </c>
      <c r="D446" s="25" t="s">
        <v>433</v>
      </c>
      <c r="E446" s="25">
        <v>833</v>
      </c>
      <c r="F446" s="25">
        <v>778</v>
      </c>
      <c r="I446" s="25" t="s">
        <v>1650</v>
      </c>
      <c r="J446" s="26">
        <v>45974</v>
      </c>
      <c r="K446" s="26">
        <v>45980</v>
      </c>
      <c r="L446" s="26">
        <v>46160</v>
      </c>
      <c r="M446" s="16">
        <v>60000000</v>
      </c>
      <c r="N446" s="27"/>
      <c r="S446" s="28">
        <f t="shared" si="113"/>
        <v>60000000</v>
      </c>
      <c r="T446" s="25">
        <v>14000000</v>
      </c>
      <c r="V446" s="28">
        <f t="shared" si="111"/>
        <v>46000000</v>
      </c>
      <c r="W446" s="19">
        <f t="shared" si="112"/>
        <v>0.23333333333333334</v>
      </c>
    </row>
    <row r="447" spans="1:23" s="25" customFormat="1" x14ac:dyDescent="0.2">
      <c r="A447" s="24" t="s">
        <v>2210</v>
      </c>
      <c r="B447" s="25" t="s">
        <v>799</v>
      </c>
      <c r="C447" s="25" t="s">
        <v>863</v>
      </c>
      <c r="D447" s="25" t="s">
        <v>435</v>
      </c>
      <c r="E447" s="25">
        <v>773</v>
      </c>
      <c r="F447" s="25">
        <v>781</v>
      </c>
      <c r="I447" s="25" t="s">
        <v>1651</v>
      </c>
      <c r="J447" s="26">
        <v>45972</v>
      </c>
      <c r="K447" s="26">
        <v>45982</v>
      </c>
      <c r="L447" s="26">
        <v>46045</v>
      </c>
      <c r="M447" s="16">
        <v>14700000</v>
      </c>
      <c r="N447" s="27"/>
      <c r="S447" s="28">
        <f t="shared" si="113"/>
        <v>14700000</v>
      </c>
      <c r="T447" s="25">
        <v>9333333</v>
      </c>
      <c r="V447" s="28">
        <f t="shared" si="111"/>
        <v>5366667</v>
      </c>
      <c r="W447" s="19">
        <f t="shared" si="112"/>
        <v>0.63492061224489793</v>
      </c>
    </row>
    <row r="448" spans="1:23" s="25" customFormat="1" x14ac:dyDescent="0.2">
      <c r="A448" s="24" t="s">
        <v>2211</v>
      </c>
      <c r="B448" s="25" t="s">
        <v>437</v>
      </c>
      <c r="C448" s="25" t="s">
        <v>863</v>
      </c>
      <c r="D448" s="25" t="s">
        <v>436</v>
      </c>
      <c r="E448" s="25">
        <v>837</v>
      </c>
      <c r="F448" s="25">
        <v>759</v>
      </c>
      <c r="I448" s="25" t="s">
        <v>1652</v>
      </c>
      <c r="J448" s="26">
        <v>45972</v>
      </c>
      <c r="K448" s="26">
        <v>45974</v>
      </c>
      <c r="L448" s="26">
        <v>46034</v>
      </c>
      <c r="M448" s="16">
        <v>12800000</v>
      </c>
      <c r="N448" s="27"/>
      <c r="S448" s="28">
        <f t="shared" si="113"/>
        <v>12800000</v>
      </c>
      <c r="T448" s="25">
        <v>10240000</v>
      </c>
      <c r="V448" s="28">
        <f t="shared" si="111"/>
        <v>2560000</v>
      </c>
      <c r="W448" s="19">
        <f t="shared" si="112"/>
        <v>0.8</v>
      </c>
    </row>
    <row r="449" spans="1:23" s="25" customFormat="1" x14ac:dyDescent="0.2">
      <c r="A449" s="24" t="s">
        <v>2212</v>
      </c>
      <c r="B449" s="25" t="s">
        <v>800</v>
      </c>
      <c r="C449" s="25" t="s">
        <v>863</v>
      </c>
      <c r="D449" s="25" t="s">
        <v>1077</v>
      </c>
      <c r="E449" s="25">
        <v>821</v>
      </c>
      <c r="F449" s="25">
        <v>755</v>
      </c>
      <c r="I449" s="25" t="s">
        <v>1653</v>
      </c>
      <c r="J449" s="26">
        <v>45972</v>
      </c>
      <c r="K449" s="26">
        <v>45973</v>
      </c>
      <c r="L449" s="26">
        <v>46033</v>
      </c>
      <c r="M449" s="16">
        <v>22000000</v>
      </c>
      <c r="N449" s="27"/>
      <c r="S449" s="28">
        <f t="shared" si="113"/>
        <v>22000000</v>
      </c>
      <c r="T449" s="25">
        <v>17966667</v>
      </c>
      <c r="V449" s="28">
        <f t="shared" si="111"/>
        <v>4033333</v>
      </c>
      <c r="W449" s="19">
        <f t="shared" si="112"/>
        <v>0.81666668181818181</v>
      </c>
    </row>
    <row r="450" spans="1:23" s="25" customFormat="1" x14ac:dyDescent="0.2">
      <c r="A450" s="24" t="s">
        <v>2213</v>
      </c>
      <c r="B450" s="25" t="s">
        <v>801</v>
      </c>
      <c r="C450" s="25" t="s">
        <v>863</v>
      </c>
      <c r="D450" s="25" t="s">
        <v>438</v>
      </c>
      <c r="E450" s="25">
        <v>770</v>
      </c>
      <c r="F450" s="25">
        <v>765</v>
      </c>
      <c r="I450" s="25" t="s">
        <v>1654</v>
      </c>
      <c r="J450" s="26">
        <v>45973</v>
      </c>
      <c r="K450" s="26">
        <v>45981</v>
      </c>
      <c r="L450" s="26">
        <v>46044</v>
      </c>
      <c r="M450" s="16">
        <v>14700000</v>
      </c>
      <c r="N450" s="27"/>
      <c r="S450" s="28">
        <f t="shared" si="113"/>
        <v>14700000</v>
      </c>
      <c r="T450" s="25">
        <v>9566667</v>
      </c>
      <c r="V450" s="28">
        <f t="shared" si="111"/>
        <v>5133333</v>
      </c>
      <c r="W450" s="19">
        <f t="shared" si="112"/>
        <v>0.65079367346938777</v>
      </c>
    </row>
    <row r="451" spans="1:23" s="25" customFormat="1" x14ac:dyDescent="0.2">
      <c r="A451" s="24" t="s">
        <v>2214</v>
      </c>
      <c r="B451" s="25" t="s">
        <v>802</v>
      </c>
      <c r="C451" s="25" t="s">
        <v>863</v>
      </c>
      <c r="D451" s="25" t="s">
        <v>1078</v>
      </c>
      <c r="E451" s="25">
        <v>772</v>
      </c>
      <c r="F451" s="25">
        <v>763</v>
      </c>
      <c r="I451" s="25" t="s">
        <v>1655</v>
      </c>
      <c r="J451" s="26">
        <v>45973</v>
      </c>
      <c r="K451" s="26">
        <v>45979</v>
      </c>
      <c r="L451" s="26">
        <v>46042</v>
      </c>
      <c r="M451" s="16">
        <v>14700000</v>
      </c>
      <c r="N451" s="27"/>
      <c r="S451" s="28">
        <f t="shared" si="113"/>
        <v>14700000</v>
      </c>
      <c r="T451" s="25">
        <v>10033333</v>
      </c>
      <c r="V451" s="28">
        <f t="shared" si="111"/>
        <v>4666667</v>
      </c>
      <c r="W451" s="19">
        <f t="shared" si="112"/>
        <v>0.6825396598639456</v>
      </c>
    </row>
    <row r="452" spans="1:23" s="25" customFormat="1" x14ac:dyDescent="0.2">
      <c r="A452" s="24" t="s">
        <v>2215</v>
      </c>
      <c r="B452" s="25" t="s">
        <v>803</v>
      </c>
      <c r="C452" s="25" t="s">
        <v>863</v>
      </c>
      <c r="D452" s="25" t="s">
        <v>439</v>
      </c>
      <c r="E452" s="25">
        <v>827</v>
      </c>
      <c r="F452" s="25">
        <v>779</v>
      </c>
      <c r="I452" s="25" t="s">
        <v>1656</v>
      </c>
      <c r="J452" s="26">
        <v>45974</v>
      </c>
      <c r="K452" s="26">
        <v>45980</v>
      </c>
      <c r="L452" s="26">
        <v>46040</v>
      </c>
      <c r="M452" s="16">
        <v>25600000</v>
      </c>
      <c r="N452" s="27"/>
      <c r="S452" s="28">
        <f t="shared" si="113"/>
        <v>25600000</v>
      </c>
      <c r="T452" s="25">
        <v>17920000</v>
      </c>
      <c r="V452" s="28">
        <f t="shared" si="111"/>
        <v>7680000</v>
      </c>
      <c r="W452" s="19">
        <f t="shared" si="112"/>
        <v>0.7</v>
      </c>
    </row>
    <row r="453" spans="1:23" s="25" customFormat="1" x14ac:dyDescent="0.2">
      <c r="A453" s="24" t="s">
        <v>2216</v>
      </c>
      <c r="B453" s="25" t="s">
        <v>804</v>
      </c>
      <c r="C453" s="25" t="s">
        <v>863</v>
      </c>
      <c r="D453" s="25" t="s">
        <v>1079</v>
      </c>
      <c r="E453" s="25">
        <v>748</v>
      </c>
      <c r="F453" s="25">
        <v>780</v>
      </c>
      <c r="I453" s="25" t="s">
        <v>1657</v>
      </c>
      <c r="J453" s="26">
        <v>45974</v>
      </c>
      <c r="K453" s="26">
        <v>45980</v>
      </c>
      <c r="L453" s="26">
        <v>46040</v>
      </c>
      <c r="M453" s="16">
        <v>7800000</v>
      </c>
      <c r="N453" s="27"/>
      <c r="S453" s="28">
        <f t="shared" si="113"/>
        <v>7800000</v>
      </c>
      <c r="T453" s="25">
        <v>5460000</v>
      </c>
      <c r="V453" s="28">
        <f t="shared" si="111"/>
        <v>2340000</v>
      </c>
      <c r="W453" s="19">
        <f t="shared" si="112"/>
        <v>0.7</v>
      </c>
    </row>
    <row r="454" spans="1:23" s="25" customFormat="1" x14ac:dyDescent="0.2">
      <c r="A454" s="24" t="s">
        <v>2217</v>
      </c>
      <c r="B454" s="25" t="s">
        <v>441</v>
      </c>
      <c r="C454" s="25" t="s">
        <v>863</v>
      </c>
      <c r="D454" s="25" t="s">
        <v>440</v>
      </c>
      <c r="E454" s="25">
        <v>853</v>
      </c>
      <c r="F454" s="25">
        <v>770</v>
      </c>
      <c r="I454" s="25" t="s">
        <v>1658</v>
      </c>
      <c r="J454" s="26">
        <v>45974</v>
      </c>
      <c r="K454" s="26">
        <v>45980</v>
      </c>
      <c r="L454" s="26">
        <v>46181</v>
      </c>
      <c r="M454" s="16">
        <v>238000000</v>
      </c>
      <c r="N454" s="27"/>
      <c r="S454" s="28">
        <f t="shared" si="113"/>
        <v>238000000</v>
      </c>
      <c r="T454" s="25">
        <v>0</v>
      </c>
      <c r="V454" s="28">
        <f t="shared" si="111"/>
        <v>238000000</v>
      </c>
      <c r="W454" s="19">
        <f t="shared" si="112"/>
        <v>0</v>
      </c>
    </row>
    <row r="455" spans="1:23" s="25" customFormat="1" x14ac:dyDescent="0.2">
      <c r="A455" s="24" t="s">
        <v>2218</v>
      </c>
      <c r="B455" s="25" t="s">
        <v>442</v>
      </c>
      <c r="C455" s="25" t="s">
        <v>863</v>
      </c>
      <c r="D455" s="25" t="s">
        <v>1080</v>
      </c>
      <c r="E455" s="25">
        <v>841</v>
      </c>
      <c r="F455" s="25">
        <v>777</v>
      </c>
      <c r="I455" s="25" t="s">
        <v>1659</v>
      </c>
      <c r="J455" s="26">
        <v>45975</v>
      </c>
      <c r="K455" s="26">
        <v>45980</v>
      </c>
      <c r="L455" s="26">
        <v>46160</v>
      </c>
      <c r="M455" s="16">
        <v>36000000</v>
      </c>
      <c r="N455" s="27"/>
      <c r="S455" s="28">
        <f t="shared" si="113"/>
        <v>36000000</v>
      </c>
      <c r="T455" s="25">
        <v>8400000</v>
      </c>
      <c r="V455" s="28">
        <f t="shared" si="111"/>
        <v>27600000</v>
      </c>
      <c r="W455" s="19">
        <f t="shared" si="112"/>
        <v>0.23333333333333334</v>
      </c>
    </row>
    <row r="456" spans="1:23" s="25" customFormat="1" x14ac:dyDescent="0.2">
      <c r="A456" s="24" t="s">
        <v>2219</v>
      </c>
      <c r="B456" s="25" t="s">
        <v>749</v>
      </c>
      <c r="C456" s="25" t="s">
        <v>863</v>
      </c>
      <c r="D456" s="25" t="s">
        <v>1081</v>
      </c>
      <c r="E456" s="25">
        <v>838</v>
      </c>
      <c r="F456" s="25">
        <v>776</v>
      </c>
      <c r="I456" s="25" t="s">
        <v>1660</v>
      </c>
      <c r="J456" s="26">
        <v>45975</v>
      </c>
      <c r="K456" s="26">
        <v>45980</v>
      </c>
      <c r="L456" s="26">
        <v>46032</v>
      </c>
      <c r="M456" s="16">
        <v>13866666</v>
      </c>
      <c r="N456" s="27"/>
      <c r="O456" s="25">
        <v>1</v>
      </c>
      <c r="P456" s="25">
        <v>6933333</v>
      </c>
      <c r="S456" s="29">
        <f t="shared" si="113"/>
        <v>20799999</v>
      </c>
      <c r="T456" s="29">
        <v>11200000</v>
      </c>
      <c r="U456" s="29">
        <v>5333333</v>
      </c>
      <c r="V456" s="29">
        <f>+S456-T456-U456</f>
        <v>4266666</v>
      </c>
      <c r="W456" s="19">
        <f>+T456/(S456+U456)</f>
        <v>0.42857145043731892</v>
      </c>
    </row>
    <row r="457" spans="1:23" s="25" customFormat="1" x14ac:dyDescent="0.2">
      <c r="A457" s="24" t="s">
        <v>2220</v>
      </c>
      <c r="B457" s="25" t="s">
        <v>805</v>
      </c>
      <c r="C457" s="25" t="s">
        <v>863</v>
      </c>
      <c r="D457" s="25" t="s">
        <v>1082</v>
      </c>
      <c r="E457" s="25">
        <v>861</v>
      </c>
      <c r="F457" s="25">
        <v>789</v>
      </c>
      <c r="I457" s="25" t="s">
        <v>1661</v>
      </c>
      <c r="J457" s="26">
        <v>45979</v>
      </c>
      <c r="K457" s="26">
        <v>45993</v>
      </c>
      <c r="L457" s="26">
        <v>46038</v>
      </c>
      <c r="M457" s="16">
        <v>13500000</v>
      </c>
      <c r="N457" s="27"/>
      <c r="S457" s="28">
        <f t="shared" si="113"/>
        <v>13500000</v>
      </c>
      <c r="T457" s="25">
        <v>8700000</v>
      </c>
      <c r="V457" s="28">
        <f t="shared" si="111"/>
        <v>4800000</v>
      </c>
      <c r="W457" s="19">
        <f t="shared" si="112"/>
        <v>0.64444444444444449</v>
      </c>
    </row>
    <row r="458" spans="1:23" s="25" customFormat="1" x14ac:dyDescent="0.2">
      <c r="A458" s="24" t="s">
        <v>2221</v>
      </c>
      <c r="B458" s="25" t="s">
        <v>806</v>
      </c>
      <c r="C458" s="25" t="s">
        <v>863</v>
      </c>
      <c r="D458" s="25" t="s">
        <v>1083</v>
      </c>
      <c r="E458" s="25">
        <v>845</v>
      </c>
      <c r="F458" s="25">
        <v>785</v>
      </c>
      <c r="I458" s="25" t="s">
        <v>1662</v>
      </c>
      <c r="J458" s="26">
        <v>45980</v>
      </c>
      <c r="K458" s="26">
        <v>45981</v>
      </c>
      <c r="L458" s="26">
        <v>46161</v>
      </c>
      <c r="M458" s="16">
        <v>72000000</v>
      </c>
      <c r="N458" s="27"/>
      <c r="S458" s="28">
        <f t="shared" si="113"/>
        <v>72000000</v>
      </c>
      <c r="T458" s="25">
        <v>16400000</v>
      </c>
      <c r="V458" s="28">
        <f t="shared" si="111"/>
        <v>55600000</v>
      </c>
      <c r="W458" s="19">
        <f t="shared" si="112"/>
        <v>0.22777777777777777</v>
      </c>
    </row>
    <row r="459" spans="1:23" s="25" customFormat="1" x14ac:dyDescent="0.2">
      <c r="A459" s="24" t="s">
        <v>2222</v>
      </c>
      <c r="B459" s="25" t="s">
        <v>751</v>
      </c>
      <c r="C459" s="25" t="s">
        <v>863</v>
      </c>
      <c r="D459" s="25" t="s">
        <v>1084</v>
      </c>
      <c r="E459" s="25">
        <v>864</v>
      </c>
      <c r="F459" s="25">
        <v>787</v>
      </c>
      <c r="I459" s="25" t="s">
        <v>1663</v>
      </c>
      <c r="J459" s="26">
        <v>45981</v>
      </c>
      <c r="K459" s="26">
        <v>45983</v>
      </c>
      <c r="L459" s="26">
        <v>46035</v>
      </c>
      <c r="M459" s="16">
        <v>13866666</v>
      </c>
      <c r="N459" s="27"/>
      <c r="O459" s="25">
        <v>1</v>
      </c>
      <c r="P459" s="25">
        <v>6133333</v>
      </c>
      <c r="S459" s="29">
        <f t="shared" si="113"/>
        <v>19999999</v>
      </c>
      <c r="T459" s="29">
        <v>0</v>
      </c>
      <c r="U459" s="29"/>
      <c r="V459" s="29">
        <f>+S459-T459-U459</f>
        <v>19999999</v>
      </c>
      <c r="W459" s="19">
        <f>+T459/(S459+U459)</f>
        <v>0</v>
      </c>
    </row>
    <row r="460" spans="1:23" s="25" customFormat="1" x14ac:dyDescent="0.2">
      <c r="A460" s="24" t="s">
        <v>2223</v>
      </c>
      <c r="B460" s="25" t="s">
        <v>444</v>
      </c>
      <c r="C460" s="25" t="s">
        <v>863</v>
      </c>
      <c r="D460" s="25" t="s">
        <v>443</v>
      </c>
      <c r="E460" s="25">
        <v>825</v>
      </c>
      <c r="F460" s="25">
        <v>794</v>
      </c>
      <c r="I460" s="25" t="s">
        <v>1664</v>
      </c>
      <c r="J460" s="26">
        <v>45982</v>
      </c>
      <c r="K460" s="26">
        <v>45988</v>
      </c>
      <c r="L460" s="26">
        <v>46048</v>
      </c>
      <c r="M460" s="16">
        <v>28400000</v>
      </c>
      <c r="N460" s="27"/>
      <c r="S460" s="28">
        <f t="shared" si="113"/>
        <v>28400000</v>
      </c>
      <c r="T460" s="25">
        <v>16093333</v>
      </c>
      <c r="V460" s="28">
        <f t="shared" si="111"/>
        <v>12306667</v>
      </c>
      <c r="W460" s="19">
        <f t="shared" si="112"/>
        <v>0.56666665492957746</v>
      </c>
    </row>
    <row r="461" spans="1:23" s="25" customFormat="1" x14ac:dyDescent="0.2">
      <c r="A461" s="24" t="s">
        <v>2224</v>
      </c>
      <c r="B461" s="25" t="s">
        <v>445</v>
      </c>
      <c r="C461" s="25" t="s">
        <v>863</v>
      </c>
      <c r="D461" s="25" t="s">
        <v>1085</v>
      </c>
      <c r="E461" s="25">
        <v>854</v>
      </c>
      <c r="F461" s="25">
        <v>906</v>
      </c>
      <c r="I461" s="25" t="s">
        <v>1665</v>
      </c>
      <c r="J461" s="26">
        <v>45982</v>
      </c>
      <c r="K461" s="26">
        <v>46000</v>
      </c>
      <c r="L461" s="26">
        <v>46061</v>
      </c>
      <c r="M461" s="16">
        <v>14000000</v>
      </c>
      <c r="N461" s="27"/>
      <c r="S461" s="28">
        <f t="shared" si="113"/>
        <v>14000000</v>
      </c>
      <c r="T461" s="25">
        <v>5133333</v>
      </c>
      <c r="V461" s="28">
        <f t="shared" si="111"/>
        <v>8866667</v>
      </c>
      <c r="W461" s="19">
        <f t="shared" si="112"/>
        <v>0.36666664285714284</v>
      </c>
    </row>
    <row r="462" spans="1:23" s="25" customFormat="1" x14ac:dyDescent="0.2">
      <c r="A462" s="24" t="s">
        <v>2225</v>
      </c>
      <c r="B462" s="25" t="s">
        <v>446</v>
      </c>
      <c r="C462" s="25" t="s">
        <v>863</v>
      </c>
      <c r="D462" s="25" t="s">
        <v>1086</v>
      </c>
      <c r="E462" s="25">
        <v>843</v>
      </c>
      <c r="F462" s="25">
        <v>796</v>
      </c>
      <c r="I462" s="25" t="s">
        <v>1666</v>
      </c>
      <c r="J462" s="26">
        <v>45987</v>
      </c>
      <c r="K462" s="26">
        <v>45989</v>
      </c>
      <c r="L462" s="26">
        <v>46169</v>
      </c>
      <c r="M462" s="16">
        <v>72000000</v>
      </c>
      <c r="N462" s="27"/>
      <c r="S462" s="28">
        <f t="shared" si="113"/>
        <v>72000000</v>
      </c>
      <c r="T462" s="25">
        <v>13200000</v>
      </c>
      <c r="V462" s="28">
        <f t="shared" si="111"/>
        <v>58800000</v>
      </c>
      <c r="W462" s="19">
        <f t="shared" si="112"/>
        <v>0.18333333333333332</v>
      </c>
    </row>
    <row r="463" spans="1:23" s="25" customFormat="1" x14ac:dyDescent="0.2">
      <c r="A463" s="24" t="s">
        <v>2226</v>
      </c>
      <c r="B463" s="25" t="s">
        <v>807</v>
      </c>
      <c r="C463" s="25" t="s">
        <v>867</v>
      </c>
      <c r="D463" s="25" t="s">
        <v>1087</v>
      </c>
      <c r="E463" s="25">
        <v>694</v>
      </c>
      <c r="F463" s="25">
        <v>797</v>
      </c>
      <c r="I463" s="25" t="s">
        <v>1667</v>
      </c>
      <c r="J463" s="26">
        <v>45986</v>
      </c>
      <c r="K463" s="26">
        <v>45994</v>
      </c>
      <c r="L463" s="26">
        <v>46358</v>
      </c>
      <c r="M463" s="16">
        <v>20660000</v>
      </c>
      <c r="N463" s="27"/>
      <c r="S463" s="28">
        <f t="shared" si="113"/>
        <v>20660000</v>
      </c>
      <c r="T463" s="25">
        <v>0</v>
      </c>
      <c r="V463" s="28">
        <f t="shared" si="111"/>
        <v>20660000</v>
      </c>
      <c r="W463" s="19">
        <f t="shared" si="112"/>
        <v>0</v>
      </c>
    </row>
    <row r="464" spans="1:23" s="25" customFormat="1" x14ac:dyDescent="0.2">
      <c r="A464" s="24" t="s">
        <v>2227</v>
      </c>
      <c r="B464" s="25" t="s">
        <v>808</v>
      </c>
      <c r="C464" s="25" t="s">
        <v>863</v>
      </c>
      <c r="D464" s="25" t="s">
        <v>1088</v>
      </c>
      <c r="E464" s="25">
        <v>844</v>
      </c>
      <c r="F464" s="25">
        <v>885</v>
      </c>
      <c r="I464" s="25" t="s">
        <v>1668</v>
      </c>
      <c r="J464" s="26">
        <v>45986</v>
      </c>
      <c r="K464" s="26">
        <v>45994</v>
      </c>
      <c r="L464" s="26">
        <v>46176</v>
      </c>
      <c r="M464" s="16">
        <v>48000000</v>
      </c>
      <c r="N464" s="27"/>
      <c r="S464" s="28">
        <f t="shared" si="113"/>
        <v>48000000</v>
      </c>
      <c r="T464" s="25">
        <v>7466667</v>
      </c>
      <c r="V464" s="28">
        <f t="shared" si="111"/>
        <v>40533333</v>
      </c>
      <c r="W464" s="19">
        <f t="shared" si="112"/>
        <v>0.15555556249999999</v>
      </c>
    </row>
    <row r="465" spans="1:23" s="25" customFormat="1" x14ac:dyDescent="0.2">
      <c r="A465" s="24" t="s">
        <v>2228</v>
      </c>
      <c r="B465" s="25" t="s">
        <v>809</v>
      </c>
      <c r="C465" s="25" t="s">
        <v>867</v>
      </c>
      <c r="D465" s="25" t="s">
        <v>1089</v>
      </c>
      <c r="E465" s="25">
        <v>731</v>
      </c>
      <c r="F465" s="25">
        <v>800</v>
      </c>
      <c r="I465" s="25" t="s">
        <v>1669</v>
      </c>
      <c r="J465" s="26">
        <v>45987</v>
      </c>
      <c r="K465" s="26">
        <v>46000</v>
      </c>
      <c r="L465" s="26">
        <v>46089</v>
      </c>
      <c r="M465" s="16">
        <v>29833300</v>
      </c>
      <c r="N465" s="27"/>
      <c r="O465" s="25">
        <v>1</v>
      </c>
      <c r="P465" s="25">
        <v>14732200</v>
      </c>
      <c r="S465" s="29">
        <f t="shared" si="113"/>
        <v>44565500</v>
      </c>
      <c r="T465" s="29">
        <v>0</v>
      </c>
      <c r="U465" s="29"/>
      <c r="V465" s="29">
        <f>+S465-T465-U465</f>
        <v>44565500</v>
      </c>
      <c r="W465" s="19">
        <f>+T465/(S465+U465)</f>
        <v>0</v>
      </c>
    </row>
    <row r="466" spans="1:23" s="25" customFormat="1" x14ac:dyDescent="0.2">
      <c r="A466" s="24" t="s">
        <v>2229</v>
      </c>
      <c r="B466" s="25" t="s">
        <v>810</v>
      </c>
      <c r="C466" s="25" t="s">
        <v>863</v>
      </c>
      <c r="D466" s="25" t="s">
        <v>1090</v>
      </c>
      <c r="E466" s="25">
        <v>834</v>
      </c>
      <c r="F466" s="25">
        <v>801</v>
      </c>
      <c r="I466" s="25" t="s">
        <v>1670</v>
      </c>
      <c r="J466" s="26">
        <v>45988</v>
      </c>
      <c r="K466" s="26">
        <v>45993</v>
      </c>
      <c r="L466" s="26">
        <v>46054</v>
      </c>
      <c r="M466" s="16">
        <v>28000000</v>
      </c>
      <c r="N466" s="27"/>
      <c r="S466" s="28">
        <f t="shared" si="113"/>
        <v>28000000</v>
      </c>
      <c r="T466" s="25">
        <v>13533333</v>
      </c>
      <c r="V466" s="28">
        <f t="shared" si="111"/>
        <v>14466667</v>
      </c>
      <c r="W466" s="19">
        <f t="shared" si="112"/>
        <v>0.48333332142857144</v>
      </c>
    </row>
    <row r="467" spans="1:23" s="25" customFormat="1" x14ac:dyDescent="0.2">
      <c r="A467" s="24" t="s">
        <v>2230</v>
      </c>
      <c r="B467" s="25" t="s">
        <v>363</v>
      </c>
      <c r="C467" s="25" t="s">
        <v>863</v>
      </c>
      <c r="D467" s="25" t="s">
        <v>1091</v>
      </c>
      <c r="E467" s="25">
        <v>870</v>
      </c>
      <c r="F467" s="25">
        <v>804</v>
      </c>
      <c r="I467" s="25" t="s">
        <v>1671</v>
      </c>
      <c r="J467" s="26">
        <v>45989</v>
      </c>
      <c r="K467" s="26">
        <v>45994</v>
      </c>
      <c r="L467" s="26">
        <v>46046</v>
      </c>
      <c r="M467" s="16">
        <v>13866666</v>
      </c>
      <c r="N467" s="27"/>
      <c r="S467" s="28">
        <f t="shared" si="113"/>
        <v>13866666</v>
      </c>
      <c r="T467" s="25">
        <v>7466666</v>
      </c>
      <c r="V467" s="28">
        <f t="shared" si="111"/>
        <v>6400000</v>
      </c>
      <c r="W467" s="19">
        <f t="shared" si="112"/>
        <v>0.5384615162721883</v>
      </c>
    </row>
    <row r="468" spans="1:23" s="25" customFormat="1" x14ac:dyDescent="0.2">
      <c r="A468" s="24" t="s">
        <v>2231</v>
      </c>
      <c r="B468" s="25" t="s">
        <v>447</v>
      </c>
      <c r="C468" s="25" t="s">
        <v>863</v>
      </c>
      <c r="D468" s="25" t="s">
        <v>1092</v>
      </c>
      <c r="E468" s="25">
        <v>903</v>
      </c>
      <c r="F468" s="25">
        <v>799</v>
      </c>
      <c r="I468" s="25" t="s">
        <v>1672</v>
      </c>
      <c r="J468" s="26">
        <v>45989</v>
      </c>
      <c r="K468" s="26">
        <v>45993</v>
      </c>
      <c r="L468" s="26">
        <v>46035</v>
      </c>
      <c r="M468" s="16">
        <v>11900000</v>
      </c>
      <c r="N468" s="27"/>
      <c r="S468" s="28">
        <f t="shared" si="113"/>
        <v>11900000</v>
      </c>
      <c r="T468" s="25">
        <v>0</v>
      </c>
      <c r="V468" s="28">
        <f t="shared" si="111"/>
        <v>11900000</v>
      </c>
      <c r="W468" s="19">
        <f t="shared" si="112"/>
        <v>0</v>
      </c>
    </row>
    <row r="469" spans="1:23" s="25" customFormat="1" x14ac:dyDescent="0.2">
      <c r="A469" s="24" t="s">
        <v>2232</v>
      </c>
      <c r="B469" s="25" t="s">
        <v>811</v>
      </c>
      <c r="C469" s="25" t="s">
        <v>863</v>
      </c>
      <c r="D469" s="25" t="s">
        <v>448</v>
      </c>
      <c r="E469" s="25">
        <v>905</v>
      </c>
      <c r="F469" s="25">
        <v>911</v>
      </c>
      <c r="I469" s="25" t="s">
        <v>1673</v>
      </c>
      <c r="J469" s="26">
        <v>45992</v>
      </c>
      <c r="K469" s="26">
        <v>45996</v>
      </c>
      <c r="L469" s="26">
        <v>46036</v>
      </c>
      <c r="M469" s="16">
        <v>13333333</v>
      </c>
      <c r="N469" s="27"/>
      <c r="S469" s="28">
        <f t="shared" si="113"/>
        <v>13333333</v>
      </c>
      <c r="T469" s="25">
        <v>8666667</v>
      </c>
      <c r="V469" s="28">
        <f t="shared" si="111"/>
        <v>4666666</v>
      </c>
      <c r="W469" s="19">
        <f t="shared" si="112"/>
        <v>0.65000004125000099</v>
      </c>
    </row>
    <row r="470" spans="1:23" s="25" customFormat="1" x14ac:dyDescent="0.2">
      <c r="A470" s="24" t="s">
        <v>2233</v>
      </c>
      <c r="B470" s="25" t="s">
        <v>812</v>
      </c>
      <c r="C470" s="25" t="s">
        <v>863</v>
      </c>
      <c r="D470" s="25" t="s">
        <v>1093</v>
      </c>
      <c r="E470" s="25">
        <v>904</v>
      </c>
      <c r="F470" s="25">
        <v>920</v>
      </c>
      <c r="I470" s="25" t="s">
        <v>1674</v>
      </c>
      <c r="J470" s="26">
        <v>45992</v>
      </c>
      <c r="K470" s="26">
        <v>46001</v>
      </c>
      <c r="L470" s="26">
        <v>45672</v>
      </c>
      <c r="M470" s="16">
        <v>13333333</v>
      </c>
      <c r="N470" s="27"/>
      <c r="S470" s="28">
        <f t="shared" si="113"/>
        <v>13333333</v>
      </c>
      <c r="T470" s="25">
        <v>0</v>
      </c>
      <c r="V470" s="28">
        <f t="shared" si="111"/>
        <v>13333333</v>
      </c>
      <c r="W470" s="19">
        <f t="shared" si="112"/>
        <v>0</v>
      </c>
    </row>
    <row r="471" spans="1:23" s="25" customFormat="1" x14ac:dyDescent="0.2">
      <c r="A471" s="24" t="s">
        <v>2234</v>
      </c>
      <c r="B471" s="25" t="s">
        <v>449</v>
      </c>
      <c r="C471" s="25" t="s">
        <v>867</v>
      </c>
      <c r="D471" s="25" t="s">
        <v>1094</v>
      </c>
      <c r="E471" s="25">
        <v>693</v>
      </c>
      <c r="F471" s="25">
        <v>948</v>
      </c>
      <c r="I471" s="25" t="s">
        <v>1675</v>
      </c>
      <c r="J471" s="26">
        <v>45994</v>
      </c>
      <c r="K471" s="26">
        <v>46006</v>
      </c>
      <c r="L471" s="26">
        <v>46370</v>
      </c>
      <c r="M471" s="16">
        <v>27261051</v>
      </c>
      <c r="N471" s="27"/>
      <c r="S471" s="28">
        <f t="shared" si="113"/>
        <v>27261051</v>
      </c>
      <c r="T471" s="25">
        <v>0</v>
      </c>
      <c r="V471" s="28">
        <f t="shared" si="111"/>
        <v>27261051</v>
      </c>
      <c r="W471" s="19">
        <f t="shared" si="112"/>
        <v>0</v>
      </c>
    </row>
    <row r="472" spans="1:23" s="25" customFormat="1" x14ac:dyDescent="0.2">
      <c r="A472" s="24" t="s">
        <v>2235</v>
      </c>
      <c r="B472" s="25" t="s">
        <v>813</v>
      </c>
      <c r="C472" s="25" t="s">
        <v>863</v>
      </c>
      <c r="D472" s="25" t="s">
        <v>450</v>
      </c>
      <c r="E472" s="25">
        <v>901</v>
      </c>
      <c r="F472" s="25">
        <v>972</v>
      </c>
      <c r="I472" s="25" t="s">
        <v>1676</v>
      </c>
      <c r="J472" s="26">
        <v>46008</v>
      </c>
      <c r="K472" s="26">
        <v>46013</v>
      </c>
      <c r="L472" s="26">
        <v>46043</v>
      </c>
      <c r="M472" s="16">
        <v>9000000</v>
      </c>
      <c r="N472" s="27"/>
      <c r="S472" s="28">
        <f t="shared" si="113"/>
        <v>9000000</v>
      </c>
      <c r="T472" s="25">
        <v>0</v>
      </c>
      <c r="V472" s="28">
        <f t="shared" si="111"/>
        <v>9000000</v>
      </c>
      <c r="W472" s="19">
        <f t="shared" si="112"/>
        <v>0</v>
      </c>
    </row>
    <row r="473" spans="1:23" s="25" customFormat="1" x14ac:dyDescent="0.2">
      <c r="A473" s="24" t="s">
        <v>2236</v>
      </c>
      <c r="B473" s="25" t="s">
        <v>624</v>
      </c>
      <c r="C473" s="25" t="s">
        <v>863</v>
      </c>
      <c r="D473" s="25" t="s">
        <v>451</v>
      </c>
      <c r="E473" s="25">
        <v>863</v>
      </c>
      <c r="F473" s="25">
        <v>917</v>
      </c>
      <c r="I473" s="25" t="s">
        <v>1677</v>
      </c>
      <c r="J473" s="26">
        <v>45993</v>
      </c>
      <c r="K473" s="26">
        <v>46000</v>
      </c>
      <c r="L473" s="26">
        <v>46150</v>
      </c>
      <c r="M473" s="16">
        <v>35000000</v>
      </c>
      <c r="N473" s="27"/>
      <c r="S473" s="28">
        <f t="shared" si="113"/>
        <v>35000000</v>
      </c>
      <c r="T473" s="25">
        <v>5133333</v>
      </c>
      <c r="V473" s="28">
        <f t="shared" si="111"/>
        <v>29866667</v>
      </c>
      <c r="W473" s="19">
        <f t="shared" si="112"/>
        <v>0.14666665714285715</v>
      </c>
    </row>
    <row r="474" spans="1:23" s="25" customFormat="1" x14ac:dyDescent="0.2">
      <c r="A474" s="24" t="s">
        <v>2237</v>
      </c>
      <c r="B474" s="25" t="s">
        <v>452</v>
      </c>
      <c r="C474" s="25" t="s">
        <v>863</v>
      </c>
      <c r="D474" s="25" t="s">
        <v>1095</v>
      </c>
      <c r="E474" s="25">
        <v>906</v>
      </c>
      <c r="F474" s="25">
        <v>910</v>
      </c>
      <c r="G474" s="25">
        <v>6</v>
      </c>
      <c r="H474" s="25">
        <v>5</v>
      </c>
      <c r="I474" s="25" t="s">
        <v>1678</v>
      </c>
      <c r="J474" s="26">
        <v>45993</v>
      </c>
      <c r="K474" s="26">
        <v>45996</v>
      </c>
      <c r="L474" s="26">
        <v>46360</v>
      </c>
      <c r="M474" s="16">
        <v>13000000</v>
      </c>
      <c r="N474" s="27">
        <v>143000000</v>
      </c>
      <c r="S474" s="28">
        <f t="shared" si="113"/>
        <v>156000000</v>
      </c>
      <c r="T474" s="25">
        <v>11266667</v>
      </c>
      <c r="V474" s="28">
        <f t="shared" si="111"/>
        <v>144733333</v>
      </c>
      <c r="W474" s="19">
        <f t="shared" si="112"/>
        <v>7.2222224358974366E-2</v>
      </c>
    </row>
    <row r="475" spans="1:23" s="25" customFormat="1" x14ac:dyDescent="0.2">
      <c r="A475" s="24" t="s">
        <v>2238</v>
      </c>
      <c r="B475" s="25" t="s">
        <v>814</v>
      </c>
      <c r="C475" s="25" t="s">
        <v>863</v>
      </c>
      <c r="D475" s="25" t="s">
        <v>1096</v>
      </c>
      <c r="E475" s="25">
        <v>895</v>
      </c>
      <c r="F475" s="25">
        <v>926</v>
      </c>
      <c r="I475" s="25" t="s">
        <v>1679</v>
      </c>
      <c r="J475" s="26">
        <v>45995</v>
      </c>
      <c r="K475" s="26">
        <v>46001</v>
      </c>
      <c r="L475" s="26">
        <v>46151</v>
      </c>
      <c r="M475" s="16">
        <v>82500000</v>
      </c>
      <c r="N475" s="27"/>
      <c r="S475" s="28">
        <f t="shared" si="113"/>
        <v>82500000</v>
      </c>
      <c r="T475" s="25">
        <v>11550000</v>
      </c>
      <c r="V475" s="28">
        <f t="shared" si="111"/>
        <v>70950000</v>
      </c>
      <c r="W475" s="19">
        <f t="shared" si="112"/>
        <v>0.14000000000000001</v>
      </c>
    </row>
    <row r="476" spans="1:23" s="25" customFormat="1" x14ac:dyDescent="0.2">
      <c r="A476" s="24" t="s">
        <v>2239</v>
      </c>
      <c r="B476" s="25" t="s">
        <v>815</v>
      </c>
      <c r="C476" s="25" t="s">
        <v>863</v>
      </c>
      <c r="D476" s="25" t="s">
        <v>1097</v>
      </c>
      <c r="E476" s="25">
        <v>897</v>
      </c>
      <c r="F476" s="25">
        <v>919</v>
      </c>
      <c r="I476" s="25" t="s">
        <v>1680</v>
      </c>
      <c r="J476" s="26">
        <v>45995</v>
      </c>
      <c r="K476" s="26">
        <v>46000</v>
      </c>
      <c r="L476" s="26">
        <v>46150</v>
      </c>
      <c r="M476" s="16">
        <v>60000000</v>
      </c>
      <c r="N476" s="27"/>
      <c r="S476" s="28">
        <f t="shared" si="113"/>
        <v>60000000</v>
      </c>
      <c r="T476" s="25">
        <v>8800000</v>
      </c>
      <c r="V476" s="28">
        <f t="shared" si="111"/>
        <v>51200000</v>
      </c>
      <c r="W476" s="19">
        <f t="shared" si="112"/>
        <v>0.14666666666666667</v>
      </c>
    </row>
    <row r="477" spans="1:23" s="25" customFormat="1" x14ac:dyDescent="0.2">
      <c r="A477" s="24" t="s">
        <v>2240</v>
      </c>
      <c r="B477" s="25" t="s">
        <v>816</v>
      </c>
      <c r="C477" s="25" t="s">
        <v>863</v>
      </c>
      <c r="D477" s="25" t="s">
        <v>453</v>
      </c>
      <c r="E477" s="25">
        <v>715</v>
      </c>
      <c r="F477" s="25">
        <v>938</v>
      </c>
      <c r="I477" s="25" t="s">
        <v>1681</v>
      </c>
      <c r="J477" s="26">
        <v>45996</v>
      </c>
      <c r="K477" s="26">
        <v>46003</v>
      </c>
      <c r="L477" s="26">
        <v>46184</v>
      </c>
      <c r="M477" s="16">
        <v>54000000</v>
      </c>
      <c r="N477" s="27"/>
      <c r="S477" s="28">
        <f t="shared" si="113"/>
        <v>54000000</v>
      </c>
      <c r="T477" s="25">
        <v>0</v>
      </c>
      <c r="V477" s="28">
        <f t="shared" si="111"/>
        <v>54000000</v>
      </c>
      <c r="W477" s="19">
        <f t="shared" si="112"/>
        <v>0</v>
      </c>
    </row>
    <row r="478" spans="1:23" s="25" customFormat="1" x14ac:dyDescent="0.2">
      <c r="A478" s="24" t="s">
        <v>2241</v>
      </c>
      <c r="B478" s="25" t="s">
        <v>817</v>
      </c>
      <c r="C478" s="25" t="s">
        <v>863</v>
      </c>
      <c r="D478" s="25" t="s">
        <v>1098</v>
      </c>
      <c r="E478" s="25">
        <v>907</v>
      </c>
      <c r="F478" s="25">
        <v>977</v>
      </c>
      <c r="I478" s="25" t="s">
        <v>1682</v>
      </c>
      <c r="J478" s="26">
        <v>46003</v>
      </c>
      <c r="K478" s="26">
        <v>46014</v>
      </c>
      <c r="L478" s="26">
        <v>46075</v>
      </c>
      <c r="M478" s="16">
        <v>17082000</v>
      </c>
      <c r="N478" s="27"/>
      <c r="S478" s="28">
        <f t="shared" si="113"/>
        <v>17082000</v>
      </c>
      <c r="T478" s="25">
        <v>0</v>
      </c>
      <c r="V478" s="28">
        <f t="shared" si="111"/>
        <v>17082000</v>
      </c>
      <c r="W478" s="19">
        <f t="shared" si="112"/>
        <v>0</v>
      </c>
    </row>
    <row r="479" spans="1:23" s="25" customFormat="1" x14ac:dyDescent="0.2">
      <c r="A479" s="24" t="s">
        <v>2242</v>
      </c>
      <c r="B479" s="25" t="s">
        <v>454</v>
      </c>
      <c r="C479" s="25" t="s">
        <v>863</v>
      </c>
      <c r="D479" s="25" t="s">
        <v>1099</v>
      </c>
      <c r="E479" s="25">
        <v>908</v>
      </c>
      <c r="F479" s="25">
        <v>935</v>
      </c>
      <c r="G479" s="25">
        <v>7</v>
      </c>
      <c r="H479" s="25">
        <v>6</v>
      </c>
      <c r="I479" s="25" t="s">
        <v>1683</v>
      </c>
      <c r="J479" s="26">
        <v>46000</v>
      </c>
      <c r="K479" s="26">
        <v>46002</v>
      </c>
      <c r="L479" s="26">
        <v>46366</v>
      </c>
      <c r="M479" s="16">
        <v>8000000</v>
      </c>
      <c r="N479" s="27">
        <v>88000000</v>
      </c>
      <c r="S479" s="28">
        <f t="shared" si="113"/>
        <v>96000000</v>
      </c>
      <c r="T479" s="25">
        <v>0</v>
      </c>
      <c r="V479" s="28">
        <f t="shared" si="111"/>
        <v>96000000</v>
      </c>
      <c r="W479" s="19">
        <f t="shared" si="112"/>
        <v>0</v>
      </c>
    </row>
    <row r="480" spans="1:23" s="25" customFormat="1" x14ac:dyDescent="0.2">
      <c r="A480" s="24" t="s">
        <v>2243</v>
      </c>
      <c r="B480" s="25" t="s">
        <v>771</v>
      </c>
      <c r="C480" s="25" t="s">
        <v>863</v>
      </c>
      <c r="D480" s="25" t="s">
        <v>1100</v>
      </c>
      <c r="E480" s="25">
        <v>860</v>
      </c>
      <c r="F480" s="25">
        <v>933</v>
      </c>
      <c r="I480" s="25" t="s">
        <v>1684</v>
      </c>
      <c r="J480" s="26">
        <v>46000</v>
      </c>
      <c r="K480" s="26">
        <v>46007</v>
      </c>
      <c r="L480" s="26">
        <v>46068</v>
      </c>
      <c r="M480" s="16">
        <v>13449380</v>
      </c>
      <c r="N480" s="27"/>
      <c r="S480" s="28">
        <f t="shared" si="113"/>
        <v>13449380</v>
      </c>
      <c r="T480" s="25">
        <v>0</v>
      </c>
      <c r="V480" s="28">
        <f t="shared" si="111"/>
        <v>13449380</v>
      </c>
      <c r="W480" s="19">
        <f t="shared" si="112"/>
        <v>0</v>
      </c>
    </row>
    <row r="481" spans="1:23" s="25" customFormat="1" x14ac:dyDescent="0.2">
      <c r="A481" s="24" t="s">
        <v>2244</v>
      </c>
      <c r="B481" s="25" t="s">
        <v>818</v>
      </c>
      <c r="C481" s="25" t="s">
        <v>863</v>
      </c>
      <c r="D481" s="25" t="s">
        <v>1101</v>
      </c>
      <c r="E481" s="25">
        <v>942</v>
      </c>
      <c r="F481" s="25">
        <v>936</v>
      </c>
      <c r="G481" s="25">
        <v>39</v>
      </c>
      <c r="H481" s="25">
        <v>35</v>
      </c>
      <c r="I481" s="25" t="s">
        <v>1685</v>
      </c>
      <c r="J481" s="26">
        <v>46000</v>
      </c>
      <c r="K481" s="26">
        <v>46006</v>
      </c>
      <c r="L481" s="26">
        <v>46370</v>
      </c>
      <c r="M481" s="16">
        <v>7000000</v>
      </c>
      <c r="N481" s="27">
        <v>77000000</v>
      </c>
      <c r="S481" s="28">
        <f t="shared" si="113"/>
        <v>84000000</v>
      </c>
      <c r="T481" s="25">
        <v>0</v>
      </c>
      <c r="V481" s="28">
        <f t="shared" si="111"/>
        <v>84000000</v>
      </c>
      <c r="W481" s="19">
        <f t="shared" si="112"/>
        <v>0</v>
      </c>
    </row>
    <row r="482" spans="1:23" s="25" customFormat="1" x14ac:dyDescent="0.2">
      <c r="A482" s="24" t="s">
        <v>2245</v>
      </c>
      <c r="B482" s="25" t="s">
        <v>456</v>
      </c>
      <c r="C482" s="25" t="s">
        <v>863</v>
      </c>
      <c r="D482" s="25" t="s">
        <v>455</v>
      </c>
      <c r="E482" s="25">
        <v>966</v>
      </c>
      <c r="F482" s="25">
        <v>934</v>
      </c>
      <c r="I482" s="25" t="s">
        <v>1686</v>
      </c>
      <c r="J482" s="26">
        <v>46000</v>
      </c>
      <c r="K482" s="26">
        <v>46002</v>
      </c>
      <c r="L482" s="26">
        <v>46032</v>
      </c>
      <c r="M482" s="16">
        <v>8500000</v>
      </c>
      <c r="N482" s="27"/>
      <c r="S482" s="28">
        <f t="shared" si="113"/>
        <v>8500000</v>
      </c>
      <c r="T482" s="25">
        <v>5666667</v>
      </c>
      <c r="V482" s="28">
        <f t="shared" si="111"/>
        <v>2833333</v>
      </c>
      <c r="W482" s="19">
        <f t="shared" si="112"/>
        <v>0.66666670588235299</v>
      </c>
    </row>
    <row r="483" spans="1:23" s="25" customFormat="1" x14ac:dyDescent="0.2">
      <c r="A483" s="24" t="s">
        <v>2246</v>
      </c>
      <c r="B483" s="25" t="s">
        <v>458</v>
      </c>
      <c r="C483" s="25" t="s">
        <v>863</v>
      </c>
      <c r="D483" s="25" t="s">
        <v>457</v>
      </c>
      <c r="E483" s="25">
        <v>965</v>
      </c>
      <c r="F483" s="25">
        <v>941</v>
      </c>
      <c r="I483" s="25" t="s">
        <v>1687</v>
      </c>
      <c r="J483" s="26">
        <v>46001</v>
      </c>
      <c r="K483" s="26">
        <v>46006</v>
      </c>
      <c r="L483" s="26">
        <v>46036</v>
      </c>
      <c r="M483" s="16">
        <v>8000000</v>
      </c>
      <c r="N483" s="27"/>
      <c r="S483" s="28">
        <f t="shared" si="113"/>
        <v>8000000</v>
      </c>
      <c r="T483" s="25">
        <v>4266666</v>
      </c>
      <c r="V483" s="28">
        <f t="shared" si="111"/>
        <v>3733334</v>
      </c>
      <c r="W483" s="19">
        <f t="shared" si="112"/>
        <v>0.53333324999999998</v>
      </c>
    </row>
    <row r="484" spans="1:23" s="25" customFormat="1" x14ac:dyDescent="0.2">
      <c r="A484" s="24" t="s">
        <v>2247</v>
      </c>
      <c r="B484" s="25" t="s">
        <v>819</v>
      </c>
      <c r="C484" s="25" t="s">
        <v>863</v>
      </c>
      <c r="D484" s="25" t="s">
        <v>1102</v>
      </c>
      <c r="E484" s="25">
        <v>940</v>
      </c>
      <c r="F484" s="25">
        <v>937</v>
      </c>
      <c r="G484" s="25">
        <v>37</v>
      </c>
      <c r="H484" s="25">
        <v>32</v>
      </c>
      <c r="I484" s="25" t="s">
        <v>1688</v>
      </c>
      <c r="J484" s="26">
        <v>46002</v>
      </c>
      <c r="K484" s="26">
        <v>46006</v>
      </c>
      <c r="L484" s="26">
        <v>46370</v>
      </c>
      <c r="M484" s="16">
        <v>7000000</v>
      </c>
      <c r="N484" s="27">
        <v>77000000</v>
      </c>
      <c r="S484" s="28">
        <f t="shared" si="113"/>
        <v>84000000</v>
      </c>
      <c r="T484" s="25">
        <v>0</v>
      </c>
      <c r="V484" s="28">
        <f t="shared" si="111"/>
        <v>84000000</v>
      </c>
      <c r="W484" s="19">
        <f t="shared" si="112"/>
        <v>0</v>
      </c>
    </row>
    <row r="485" spans="1:23" s="25" customFormat="1" x14ac:dyDescent="0.2">
      <c r="A485" s="24" t="s">
        <v>2248</v>
      </c>
      <c r="B485" s="25" t="s">
        <v>459</v>
      </c>
      <c r="C485" s="25" t="s">
        <v>863</v>
      </c>
      <c r="D485" s="25" t="s">
        <v>1103</v>
      </c>
      <c r="E485" s="25">
        <v>925</v>
      </c>
      <c r="F485" s="25">
        <v>947</v>
      </c>
      <c r="G485" s="25">
        <v>24</v>
      </c>
      <c r="H485" s="25">
        <v>12</v>
      </c>
      <c r="I485" s="25" t="s">
        <v>1689</v>
      </c>
      <c r="J485" s="26">
        <v>46002</v>
      </c>
      <c r="K485" s="26">
        <v>46006</v>
      </c>
      <c r="L485" s="26">
        <v>46309</v>
      </c>
      <c r="M485" s="16">
        <v>7000000</v>
      </c>
      <c r="N485" s="27">
        <v>63000000</v>
      </c>
      <c r="S485" s="28">
        <f t="shared" si="113"/>
        <v>70000000</v>
      </c>
      <c r="T485" s="25">
        <v>0</v>
      </c>
      <c r="V485" s="28">
        <f t="shared" si="111"/>
        <v>70000000</v>
      </c>
      <c r="W485" s="19">
        <f t="shared" si="112"/>
        <v>0</v>
      </c>
    </row>
    <row r="486" spans="1:23" s="25" customFormat="1" x14ac:dyDescent="0.2">
      <c r="A486" s="24" t="s">
        <v>2249</v>
      </c>
      <c r="B486" s="25" t="s">
        <v>460</v>
      </c>
      <c r="C486" s="25" t="s">
        <v>863</v>
      </c>
      <c r="D486" s="25" t="s">
        <v>1104</v>
      </c>
      <c r="E486" s="25">
        <v>931</v>
      </c>
      <c r="F486" s="25">
        <v>953</v>
      </c>
      <c r="G486" s="25">
        <v>36</v>
      </c>
      <c r="H486" s="25">
        <v>31</v>
      </c>
      <c r="I486" s="25" t="s">
        <v>1690</v>
      </c>
      <c r="J486" s="26">
        <v>46002</v>
      </c>
      <c r="K486" s="26">
        <v>46008</v>
      </c>
      <c r="L486" s="26">
        <v>46372</v>
      </c>
      <c r="M486" s="16">
        <v>7000000</v>
      </c>
      <c r="N486" s="27">
        <v>77000000</v>
      </c>
      <c r="S486" s="28">
        <f t="shared" si="113"/>
        <v>84000000</v>
      </c>
      <c r="T486" s="25">
        <v>0</v>
      </c>
      <c r="V486" s="28">
        <f t="shared" si="111"/>
        <v>84000000</v>
      </c>
      <c r="W486" s="19">
        <f t="shared" si="112"/>
        <v>0</v>
      </c>
    </row>
    <row r="487" spans="1:23" s="25" customFormat="1" x14ac:dyDescent="0.2">
      <c r="A487" s="24" t="s">
        <v>2250</v>
      </c>
      <c r="B487" s="25" t="s">
        <v>461</v>
      </c>
      <c r="C487" s="25" t="s">
        <v>863</v>
      </c>
      <c r="D487" s="25" t="s">
        <v>1105</v>
      </c>
      <c r="E487" s="25">
        <v>919</v>
      </c>
      <c r="F487" s="25">
        <v>943</v>
      </c>
      <c r="G487" s="25">
        <v>18</v>
      </c>
      <c r="H487" s="25">
        <v>29</v>
      </c>
      <c r="I487" s="25" t="s">
        <v>1691</v>
      </c>
      <c r="J487" s="26">
        <v>46002</v>
      </c>
      <c r="K487" s="26">
        <v>46006</v>
      </c>
      <c r="L487" s="26">
        <v>46309</v>
      </c>
      <c r="M487" s="16">
        <v>7000000</v>
      </c>
      <c r="N487" s="27">
        <v>63000000</v>
      </c>
      <c r="S487" s="28">
        <f t="shared" si="113"/>
        <v>70000000</v>
      </c>
      <c r="T487" s="25">
        <v>0</v>
      </c>
      <c r="V487" s="28">
        <f t="shared" si="111"/>
        <v>70000000</v>
      </c>
      <c r="W487" s="19">
        <f t="shared" si="112"/>
        <v>0</v>
      </c>
    </row>
    <row r="488" spans="1:23" s="25" customFormat="1" x14ac:dyDescent="0.2">
      <c r="A488" s="24" t="s">
        <v>2251</v>
      </c>
      <c r="B488" s="25" t="s">
        <v>462</v>
      </c>
      <c r="C488" s="25" t="s">
        <v>863</v>
      </c>
      <c r="D488" s="25" t="s">
        <v>1106</v>
      </c>
      <c r="E488" s="25">
        <v>994</v>
      </c>
      <c r="F488" s="25">
        <v>997</v>
      </c>
      <c r="I488" s="25" t="s">
        <v>1692</v>
      </c>
      <c r="J488" s="26">
        <v>46002</v>
      </c>
      <c r="K488" s="26">
        <v>46015</v>
      </c>
      <c r="L488" s="26">
        <v>46257</v>
      </c>
      <c r="M488" s="16">
        <v>64000000</v>
      </c>
      <c r="N488" s="27"/>
      <c r="S488" s="28">
        <f t="shared" si="113"/>
        <v>64000000</v>
      </c>
      <c r="T488" s="25">
        <v>0</v>
      </c>
      <c r="V488" s="28">
        <f t="shared" si="111"/>
        <v>64000000</v>
      </c>
      <c r="W488" s="19">
        <f t="shared" si="112"/>
        <v>0</v>
      </c>
    </row>
    <row r="489" spans="1:23" s="25" customFormat="1" x14ac:dyDescent="0.2">
      <c r="A489" s="24" t="s">
        <v>2252</v>
      </c>
      <c r="B489" s="25" t="s">
        <v>820</v>
      </c>
      <c r="C489" s="25" t="s">
        <v>863</v>
      </c>
      <c r="D489" s="25" t="s">
        <v>1107</v>
      </c>
      <c r="E489" s="25">
        <v>913</v>
      </c>
      <c r="F489" s="25">
        <v>944</v>
      </c>
      <c r="G489" s="25">
        <v>12</v>
      </c>
      <c r="H489" s="25">
        <v>14</v>
      </c>
      <c r="I489" s="25" t="s">
        <v>1693</v>
      </c>
      <c r="J489" s="26">
        <v>46002</v>
      </c>
      <c r="K489" s="26">
        <v>46007</v>
      </c>
      <c r="L489" s="26">
        <v>46341</v>
      </c>
      <c r="M489" s="16">
        <v>7000000</v>
      </c>
      <c r="N489" s="27">
        <v>70000000</v>
      </c>
      <c r="S489" s="28">
        <f t="shared" si="113"/>
        <v>77000000</v>
      </c>
      <c r="T489" s="25">
        <v>0</v>
      </c>
      <c r="V489" s="28">
        <f t="shared" si="111"/>
        <v>77000000</v>
      </c>
      <c r="W489" s="19">
        <f t="shared" si="112"/>
        <v>0</v>
      </c>
    </row>
    <row r="490" spans="1:23" s="25" customFormat="1" x14ac:dyDescent="0.2">
      <c r="A490" s="24" t="s">
        <v>2253</v>
      </c>
      <c r="B490" s="25" t="s">
        <v>463</v>
      </c>
      <c r="C490" s="25" t="s">
        <v>863</v>
      </c>
      <c r="D490" s="25" t="s">
        <v>1108</v>
      </c>
      <c r="E490" s="25">
        <v>921</v>
      </c>
      <c r="F490" s="25">
        <v>958</v>
      </c>
      <c r="G490" s="25">
        <v>20</v>
      </c>
      <c r="H490" s="25">
        <v>36</v>
      </c>
      <c r="I490" s="25" t="s">
        <v>1695</v>
      </c>
      <c r="J490" s="26">
        <v>46003</v>
      </c>
      <c r="K490" s="26">
        <v>46010</v>
      </c>
      <c r="L490" s="26">
        <v>46313</v>
      </c>
      <c r="M490" s="16">
        <v>7000000</v>
      </c>
      <c r="N490" s="27">
        <v>63000000</v>
      </c>
      <c r="S490" s="28">
        <f t="shared" si="113"/>
        <v>70000000</v>
      </c>
      <c r="T490" s="25">
        <v>0</v>
      </c>
      <c r="V490" s="28">
        <f t="shared" si="111"/>
        <v>70000000</v>
      </c>
      <c r="W490" s="19">
        <f t="shared" si="112"/>
        <v>0</v>
      </c>
    </row>
    <row r="491" spans="1:23" s="25" customFormat="1" x14ac:dyDescent="0.2">
      <c r="A491" s="24" t="s">
        <v>2254</v>
      </c>
      <c r="B491" s="25" t="s">
        <v>464</v>
      </c>
      <c r="C491" s="25" t="s">
        <v>863</v>
      </c>
      <c r="D491" s="25" t="s">
        <v>1109</v>
      </c>
      <c r="E491" s="25">
        <v>935</v>
      </c>
      <c r="F491" s="25">
        <v>1020</v>
      </c>
      <c r="G491" s="25">
        <v>27</v>
      </c>
      <c r="H491" s="25">
        <v>17</v>
      </c>
      <c r="I491" s="25" t="s">
        <v>1696</v>
      </c>
      <c r="J491" s="26">
        <v>46003</v>
      </c>
      <c r="K491" s="26">
        <v>46020</v>
      </c>
      <c r="L491" s="26">
        <v>46384</v>
      </c>
      <c r="M491" s="16">
        <v>7000000</v>
      </c>
      <c r="N491" s="27">
        <v>77000000</v>
      </c>
      <c r="S491" s="28">
        <f t="shared" si="113"/>
        <v>84000000</v>
      </c>
      <c r="T491" s="25">
        <v>0</v>
      </c>
      <c r="V491" s="28">
        <f t="shared" si="111"/>
        <v>84000000</v>
      </c>
      <c r="W491" s="19">
        <f t="shared" si="112"/>
        <v>0</v>
      </c>
    </row>
    <row r="492" spans="1:23" s="25" customFormat="1" x14ac:dyDescent="0.2">
      <c r="A492" s="24" t="s">
        <v>2255</v>
      </c>
      <c r="B492" s="25" t="s">
        <v>466</v>
      </c>
      <c r="C492" s="25" t="s">
        <v>863</v>
      </c>
      <c r="D492" s="25" t="s">
        <v>465</v>
      </c>
      <c r="E492" s="25">
        <v>962</v>
      </c>
      <c r="F492" s="25">
        <v>954</v>
      </c>
      <c r="I492" s="25" t="s">
        <v>1697</v>
      </c>
      <c r="J492" s="26">
        <v>46003</v>
      </c>
      <c r="K492" s="26">
        <v>46007</v>
      </c>
      <c r="L492" s="26">
        <v>46068</v>
      </c>
      <c r="M492" s="16">
        <v>8000000</v>
      </c>
      <c r="N492" s="27"/>
      <c r="S492" s="28">
        <f t="shared" si="113"/>
        <v>8000000</v>
      </c>
      <c r="T492" s="25">
        <v>0</v>
      </c>
      <c r="V492" s="28">
        <f t="shared" si="111"/>
        <v>8000000</v>
      </c>
      <c r="W492" s="19">
        <f t="shared" si="112"/>
        <v>0</v>
      </c>
    </row>
    <row r="493" spans="1:23" s="25" customFormat="1" x14ac:dyDescent="0.2">
      <c r="A493" s="24" t="s">
        <v>2256</v>
      </c>
      <c r="B493" s="25" t="s">
        <v>821</v>
      </c>
      <c r="C493" s="25" t="s">
        <v>863</v>
      </c>
      <c r="D493" s="25" t="s">
        <v>1110</v>
      </c>
      <c r="E493" s="25">
        <v>933</v>
      </c>
      <c r="F493" s="25">
        <v>968</v>
      </c>
      <c r="G493" s="25">
        <v>25</v>
      </c>
      <c r="H493" s="25">
        <v>13</v>
      </c>
      <c r="I493" s="25" t="s">
        <v>1698</v>
      </c>
      <c r="J493" s="26">
        <v>46003</v>
      </c>
      <c r="K493" s="26">
        <v>46009</v>
      </c>
      <c r="L493" s="26">
        <v>46363</v>
      </c>
      <c r="M493" s="16">
        <v>7000000</v>
      </c>
      <c r="N493" s="27">
        <v>77000000</v>
      </c>
      <c r="S493" s="28">
        <f t="shared" si="113"/>
        <v>84000000</v>
      </c>
      <c r="T493" s="25">
        <v>0</v>
      </c>
      <c r="V493" s="28">
        <f t="shared" ref="V493:V540" si="114">+S493-T493</f>
        <v>84000000</v>
      </c>
      <c r="W493" s="19">
        <f t="shared" ref="W493:W540" si="115">+T493/S493</f>
        <v>0</v>
      </c>
    </row>
    <row r="494" spans="1:23" s="25" customFormat="1" x14ac:dyDescent="0.2">
      <c r="A494" s="24" t="s">
        <v>2257</v>
      </c>
      <c r="B494" s="25" t="s">
        <v>467</v>
      </c>
      <c r="C494" s="25" t="s">
        <v>863</v>
      </c>
      <c r="D494" s="25" t="s">
        <v>1111</v>
      </c>
      <c r="E494" s="25">
        <v>920</v>
      </c>
      <c r="F494" s="25">
        <v>966</v>
      </c>
      <c r="G494" s="25">
        <v>19</v>
      </c>
      <c r="H494" s="25">
        <v>33</v>
      </c>
      <c r="I494" s="25" t="s">
        <v>1699</v>
      </c>
      <c r="J494" s="26">
        <v>46006</v>
      </c>
      <c r="K494" s="26">
        <v>46009</v>
      </c>
      <c r="L494" s="26">
        <v>46373</v>
      </c>
      <c r="M494" s="16">
        <v>7000000</v>
      </c>
      <c r="N494" s="27">
        <v>77000000</v>
      </c>
      <c r="S494" s="28">
        <f t="shared" si="113"/>
        <v>84000000</v>
      </c>
      <c r="T494" s="25">
        <v>0</v>
      </c>
      <c r="V494" s="28">
        <f t="shared" si="114"/>
        <v>84000000</v>
      </c>
      <c r="W494" s="19">
        <f t="shared" si="115"/>
        <v>0</v>
      </c>
    </row>
    <row r="495" spans="1:23" s="25" customFormat="1" x14ac:dyDescent="0.2">
      <c r="A495" s="24" t="s">
        <v>2258</v>
      </c>
      <c r="B495" s="25" t="s">
        <v>468</v>
      </c>
      <c r="C495" s="25" t="s">
        <v>863</v>
      </c>
      <c r="D495" s="25" t="s">
        <v>1112</v>
      </c>
      <c r="E495" s="25">
        <v>918</v>
      </c>
      <c r="F495" s="25">
        <v>956</v>
      </c>
      <c r="G495" s="25">
        <v>17</v>
      </c>
      <c r="H495" s="25">
        <v>26</v>
      </c>
      <c r="I495" s="25" t="s">
        <v>1700</v>
      </c>
      <c r="J495" s="26">
        <v>46006</v>
      </c>
      <c r="K495" s="26">
        <v>46008</v>
      </c>
      <c r="L495" s="26">
        <v>46372</v>
      </c>
      <c r="M495" s="16">
        <v>7000000</v>
      </c>
      <c r="N495" s="27">
        <v>77000000</v>
      </c>
      <c r="S495" s="28">
        <f t="shared" si="113"/>
        <v>84000000</v>
      </c>
      <c r="T495" s="25">
        <v>0</v>
      </c>
      <c r="V495" s="28">
        <f t="shared" si="114"/>
        <v>84000000</v>
      </c>
      <c r="W495" s="19">
        <f t="shared" si="115"/>
        <v>0</v>
      </c>
    </row>
    <row r="496" spans="1:23" s="25" customFormat="1" x14ac:dyDescent="0.2">
      <c r="A496" s="24" t="s">
        <v>2259</v>
      </c>
      <c r="B496" s="25" t="s">
        <v>469</v>
      </c>
      <c r="C496" s="25" t="s">
        <v>863</v>
      </c>
      <c r="D496" s="25" t="s">
        <v>1113</v>
      </c>
      <c r="E496" s="25">
        <v>944</v>
      </c>
      <c r="F496" s="25">
        <v>955</v>
      </c>
      <c r="G496" s="25">
        <v>41</v>
      </c>
      <c r="H496" s="25">
        <v>39</v>
      </c>
      <c r="I496" s="25" t="s">
        <v>1701</v>
      </c>
      <c r="J496" s="26">
        <v>46006</v>
      </c>
      <c r="K496" s="26">
        <v>46008</v>
      </c>
      <c r="L496" s="26">
        <v>46372</v>
      </c>
      <c r="M496" s="16">
        <v>7000000</v>
      </c>
      <c r="N496" s="27">
        <v>77000000</v>
      </c>
      <c r="S496" s="28">
        <f t="shared" si="113"/>
        <v>84000000</v>
      </c>
      <c r="T496" s="25">
        <v>0</v>
      </c>
      <c r="V496" s="28">
        <f t="shared" si="114"/>
        <v>84000000</v>
      </c>
      <c r="W496" s="19">
        <f t="shared" si="115"/>
        <v>0</v>
      </c>
    </row>
    <row r="497" spans="1:23" s="25" customFormat="1" x14ac:dyDescent="0.2">
      <c r="A497" s="24" t="s">
        <v>2260</v>
      </c>
      <c r="B497" s="25" t="s">
        <v>471</v>
      </c>
      <c r="C497" s="25" t="s">
        <v>863</v>
      </c>
      <c r="D497" s="25" t="s">
        <v>470</v>
      </c>
      <c r="E497" s="25">
        <v>1029</v>
      </c>
      <c r="F497" s="25">
        <v>975</v>
      </c>
      <c r="I497" s="25" t="s">
        <v>1702</v>
      </c>
      <c r="J497" s="26">
        <v>46006</v>
      </c>
      <c r="K497" s="26">
        <v>46013</v>
      </c>
      <c r="L497" s="26">
        <v>46255</v>
      </c>
      <c r="M497" s="16">
        <v>74000000</v>
      </c>
      <c r="N497" s="27"/>
      <c r="S497" s="28">
        <f t="shared" si="113"/>
        <v>74000000</v>
      </c>
      <c r="T497" s="25">
        <v>0</v>
      </c>
      <c r="V497" s="28">
        <f t="shared" si="114"/>
        <v>74000000</v>
      </c>
      <c r="W497" s="19">
        <f t="shared" si="115"/>
        <v>0</v>
      </c>
    </row>
    <row r="498" spans="1:23" s="25" customFormat="1" x14ac:dyDescent="0.2">
      <c r="A498" s="24" t="s">
        <v>2261</v>
      </c>
      <c r="B498" s="25" t="s">
        <v>472</v>
      </c>
      <c r="C498" s="25" t="s">
        <v>863</v>
      </c>
      <c r="D498" s="25" t="s">
        <v>1114</v>
      </c>
      <c r="E498" s="25">
        <v>912</v>
      </c>
      <c r="F498" s="25">
        <v>967</v>
      </c>
      <c r="G498" s="25">
        <v>11</v>
      </c>
      <c r="H498" s="25">
        <v>11</v>
      </c>
      <c r="I498" s="25" t="s">
        <v>1703</v>
      </c>
      <c r="J498" s="26">
        <v>46006</v>
      </c>
      <c r="K498" s="26">
        <v>46009</v>
      </c>
      <c r="L498" s="26">
        <v>46312</v>
      </c>
      <c r="M498" s="16">
        <v>4800000</v>
      </c>
      <c r="N498" s="27">
        <v>43200000</v>
      </c>
      <c r="S498" s="28">
        <f t="shared" si="113"/>
        <v>48000000</v>
      </c>
      <c r="T498" s="25">
        <v>0</v>
      </c>
      <c r="V498" s="28">
        <f t="shared" si="114"/>
        <v>48000000</v>
      </c>
      <c r="W498" s="19">
        <f t="shared" si="115"/>
        <v>0</v>
      </c>
    </row>
    <row r="499" spans="1:23" s="25" customFormat="1" x14ac:dyDescent="0.2">
      <c r="A499" s="24" t="s">
        <v>2262</v>
      </c>
      <c r="B499" s="25" t="s">
        <v>473</v>
      </c>
      <c r="C499" s="25" t="s">
        <v>863</v>
      </c>
      <c r="D499" s="25" t="s">
        <v>1115</v>
      </c>
      <c r="E499" s="25">
        <v>946</v>
      </c>
      <c r="F499" s="25">
        <v>964</v>
      </c>
      <c r="G499" s="25">
        <v>43</v>
      </c>
      <c r="H499" s="25">
        <v>42</v>
      </c>
      <c r="I499" s="25" t="s">
        <v>1704</v>
      </c>
      <c r="J499" s="26">
        <v>46007</v>
      </c>
      <c r="K499" s="26">
        <v>46009</v>
      </c>
      <c r="L499" s="26">
        <v>46373</v>
      </c>
      <c r="M499" s="16">
        <v>7000000</v>
      </c>
      <c r="N499" s="27">
        <v>77000000</v>
      </c>
      <c r="S499" s="28">
        <f t="shared" si="113"/>
        <v>84000000</v>
      </c>
      <c r="T499" s="25">
        <v>0</v>
      </c>
      <c r="V499" s="28">
        <f t="shared" si="114"/>
        <v>84000000</v>
      </c>
      <c r="W499" s="19">
        <f t="shared" si="115"/>
        <v>0</v>
      </c>
    </row>
    <row r="500" spans="1:23" s="25" customFormat="1" x14ac:dyDescent="0.2">
      <c r="A500" s="24" t="s">
        <v>2263</v>
      </c>
      <c r="B500" s="25" t="s">
        <v>822</v>
      </c>
      <c r="C500" s="25" t="s">
        <v>863</v>
      </c>
      <c r="D500" s="25" t="s">
        <v>1116</v>
      </c>
      <c r="E500" s="25">
        <v>926</v>
      </c>
      <c r="F500" s="25">
        <v>1017</v>
      </c>
      <c r="G500" s="25">
        <v>31</v>
      </c>
      <c r="H500" s="25">
        <v>23</v>
      </c>
      <c r="I500" s="25" t="s">
        <v>1705</v>
      </c>
      <c r="J500" s="26">
        <v>46007</v>
      </c>
      <c r="K500" s="26">
        <v>46020</v>
      </c>
      <c r="L500" s="26">
        <v>46384</v>
      </c>
      <c r="M500" s="16">
        <v>7000000</v>
      </c>
      <c r="N500" s="27">
        <v>77000000</v>
      </c>
      <c r="S500" s="28">
        <f t="shared" si="113"/>
        <v>84000000</v>
      </c>
      <c r="T500" s="25">
        <v>0</v>
      </c>
      <c r="V500" s="28">
        <f t="shared" si="114"/>
        <v>84000000</v>
      </c>
      <c r="W500" s="19">
        <f t="shared" si="115"/>
        <v>0</v>
      </c>
    </row>
    <row r="501" spans="1:23" s="25" customFormat="1" x14ac:dyDescent="0.2">
      <c r="A501" s="24" t="s">
        <v>2264</v>
      </c>
      <c r="B501" s="25" t="s">
        <v>823</v>
      </c>
      <c r="C501" s="25" t="s">
        <v>863</v>
      </c>
      <c r="D501" s="25" t="s">
        <v>1117</v>
      </c>
      <c r="E501" s="25">
        <v>947</v>
      </c>
      <c r="F501" s="25">
        <v>1012</v>
      </c>
      <c r="G501" s="25">
        <v>44</v>
      </c>
      <c r="H501" s="25">
        <v>43</v>
      </c>
      <c r="I501" s="25" t="s">
        <v>1706</v>
      </c>
      <c r="J501" s="26">
        <v>46007</v>
      </c>
      <c r="K501" s="26">
        <v>46022</v>
      </c>
      <c r="L501" s="26">
        <v>46386</v>
      </c>
      <c r="M501" s="16">
        <v>7000000</v>
      </c>
      <c r="N501" s="27">
        <v>77000000</v>
      </c>
      <c r="S501" s="28">
        <f t="shared" si="113"/>
        <v>84000000</v>
      </c>
      <c r="T501" s="25">
        <v>0</v>
      </c>
      <c r="V501" s="28">
        <f t="shared" si="114"/>
        <v>84000000</v>
      </c>
      <c r="W501" s="19">
        <f t="shared" si="115"/>
        <v>0</v>
      </c>
    </row>
    <row r="502" spans="1:23" s="25" customFormat="1" x14ac:dyDescent="0.2">
      <c r="A502" s="24" t="s">
        <v>2265</v>
      </c>
      <c r="B502" s="25" t="s">
        <v>475</v>
      </c>
      <c r="C502" s="25" t="s">
        <v>863</v>
      </c>
      <c r="D502" s="25" t="s">
        <v>474</v>
      </c>
      <c r="E502" s="25">
        <v>996</v>
      </c>
      <c r="F502" s="25">
        <v>965</v>
      </c>
      <c r="I502" s="25" t="s">
        <v>1707</v>
      </c>
      <c r="J502" s="26">
        <v>46007</v>
      </c>
      <c r="K502" s="26">
        <v>46010</v>
      </c>
      <c r="L502" s="26">
        <v>46160</v>
      </c>
      <c r="M502" s="16">
        <v>35000000</v>
      </c>
      <c r="N502" s="27"/>
      <c r="S502" s="28">
        <f t="shared" si="113"/>
        <v>35000000</v>
      </c>
      <c r="T502" s="25">
        <v>0</v>
      </c>
      <c r="V502" s="28">
        <f t="shared" si="114"/>
        <v>35000000</v>
      </c>
      <c r="W502" s="19">
        <f t="shared" si="115"/>
        <v>0</v>
      </c>
    </row>
    <row r="503" spans="1:23" s="25" customFormat="1" x14ac:dyDescent="0.2">
      <c r="A503" s="24" t="s">
        <v>2266</v>
      </c>
      <c r="B503" s="25" t="s">
        <v>477</v>
      </c>
      <c r="C503" s="25" t="s">
        <v>863</v>
      </c>
      <c r="D503" s="25" t="s">
        <v>476</v>
      </c>
      <c r="E503" s="25">
        <v>989</v>
      </c>
      <c r="F503" s="25">
        <v>969</v>
      </c>
      <c r="I503" s="25" t="s">
        <v>1708</v>
      </c>
      <c r="J503" s="26">
        <v>46008</v>
      </c>
      <c r="K503" s="26">
        <v>46014</v>
      </c>
      <c r="L503" s="26">
        <v>46256</v>
      </c>
      <c r="M503" s="16">
        <v>72000000</v>
      </c>
      <c r="N503" s="27"/>
      <c r="S503" s="28">
        <f t="shared" si="113"/>
        <v>72000000</v>
      </c>
      <c r="T503" s="25">
        <v>0</v>
      </c>
      <c r="V503" s="28">
        <f t="shared" si="114"/>
        <v>72000000</v>
      </c>
      <c r="W503" s="19">
        <f t="shared" si="115"/>
        <v>0</v>
      </c>
    </row>
    <row r="504" spans="1:23" s="25" customFormat="1" x14ac:dyDescent="0.2">
      <c r="A504" s="24" t="s">
        <v>2267</v>
      </c>
      <c r="B504" s="25" t="s">
        <v>478</v>
      </c>
      <c r="C504" s="25" t="s">
        <v>863</v>
      </c>
      <c r="D504" s="25" t="s">
        <v>1118</v>
      </c>
      <c r="E504" s="25">
        <v>923</v>
      </c>
      <c r="F504" s="25">
        <v>1045</v>
      </c>
      <c r="G504" s="25">
        <v>22</v>
      </c>
      <c r="H504" s="25">
        <v>41</v>
      </c>
      <c r="I504" s="25" t="s">
        <v>1709</v>
      </c>
      <c r="J504" s="26">
        <v>46013</v>
      </c>
      <c r="K504" s="26">
        <v>46022</v>
      </c>
      <c r="L504" s="26">
        <v>46325</v>
      </c>
      <c r="M504" s="16">
        <v>7000000</v>
      </c>
      <c r="N504" s="27">
        <v>63000000</v>
      </c>
      <c r="S504" s="28">
        <f t="shared" si="113"/>
        <v>70000000</v>
      </c>
      <c r="T504" s="25">
        <v>0</v>
      </c>
      <c r="V504" s="28">
        <f t="shared" si="114"/>
        <v>70000000</v>
      </c>
      <c r="W504" s="19">
        <f t="shared" si="115"/>
        <v>0</v>
      </c>
    </row>
    <row r="505" spans="1:23" s="25" customFormat="1" x14ac:dyDescent="0.2">
      <c r="A505" s="24" t="s">
        <v>2268</v>
      </c>
      <c r="B505" s="25" t="s">
        <v>479</v>
      </c>
      <c r="C505" s="25" t="s">
        <v>863</v>
      </c>
      <c r="D505" s="25" t="s">
        <v>1119</v>
      </c>
      <c r="E505" s="25">
        <v>937</v>
      </c>
      <c r="F505" s="25">
        <v>989</v>
      </c>
      <c r="G505" s="25">
        <v>29</v>
      </c>
      <c r="H505" s="25">
        <v>20</v>
      </c>
      <c r="I505" s="25" t="s">
        <v>1710</v>
      </c>
      <c r="J505" s="26">
        <v>46008</v>
      </c>
      <c r="K505" s="26">
        <v>46014</v>
      </c>
      <c r="L505" s="26">
        <v>46378</v>
      </c>
      <c r="M505" s="16">
        <v>7000000</v>
      </c>
      <c r="N505" s="27">
        <v>77000000</v>
      </c>
      <c r="S505" s="28">
        <f t="shared" si="113"/>
        <v>84000000</v>
      </c>
      <c r="T505" s="25">
        <v>0</v>
      </c>
      <c r="V505" s="28">
        <f t="shared" si="114"/>
        <v>84000000</v>
      </c>
      <c r="W505" s="19">
        <f t="shared" si="115"/>
        <v>0</v>
      </c>
    </row>
    <row r="506" spans="1:23" s="25" customFormat="1" x14ac:dyDescent="0.2">
      <c r="A506" s="24" t="s">
        <v>2269</v>
      </c>
      <c r="B506" s="25" t="s">
        <v>557</v>
      </c>
      <c r="C506" s="25" t="s">
        <v>863</v>
      </c>
      <c r="D506" s="25" t="s">
        <v>480</v>
      </c>
      <c r="E506" s="25">
        <v>985</v>
      </c>
      <c r="F506" s="25">
        <v>976</v>
      </c>
      <c r="I506" s="25" t="s">
        <v>1711</v>
      </c>
      <c r="J506" s="26">
        <v>46008</v>
      </c>
      <c r="K506" s="26">
        <v>46013</v>
      </c>
      <c r="L506" s="26">
        <v>46255</v>
      </c>
      <c r="M506" s="16">
        <v>72000000</v>
      </c>
      <c r="N506" s="27"/>
      <c r="S506" s="28">
        <f t="shared" si="113"/>
        <v>72000000</v>
      </c>
      <c r="T506" s="25">
        <v>0</v>
      </c>
      <c r="V506" s="28">
        <f t="shared" si="114"/>
        <v>72000000</v>
      </c>
      <c r="W506" s="19">
        <f t="shared" si="115"/>
        <v>0</v>
      </c>
    </row>
    <row r="507" spans="1:23" s="25" customFormat="1" x14ac:dyDescent="0.2">
      <c r="A507" s="24" t="s">
        <v>2270</v>
      </c>
      <c r="B507" s="25" t="s">
        <v>481</v>
      </c>
      <c r="C507" s="25" t="s">
        <v>863</v>
      </c>
      <c r="D507" s="25" t="s">
        <v>1120</v>
      </c>
      <c r="E507" s="25">
        <v>1021</v>
      </c>
      <c r="F507" s="25">
        <v>980</v>
      </c>
      <c r="I507" s="25" t="s">
        <v>1712</v>
      </c>
      <c r="J507" s="26">
        <v>46009</v>
      </c>
      <c r="K507" s="26">
        <v>46013</v>
      </c>
      <c r="L507" s="26">
        <v>46255</v>
      </c>
      <c r="M507" s="16">
        <v>68328000</v>
      </c>
      <c r="N507" s="27"/>
      <c r="S507" s="28">
        <f t="shared" si="113"/>
        <v>68328000</v>
      </c>
      <c r="T507" s="25">
        <v>0</v>
      </c>
      <c r="V507" s="28">
        <f t="shared" si="114"/>
        <v>68328000</v>
      </c>
      <c r="W507" s="19">
        <f t="shared" si="115"/>
        <v>0</v>
      </c>
    </row>
    <row r="508" spans="1:23" s="25" customFormat="1" x14ac:dyDescent="0.2">
      <c r="A508" s="24" t="s">
        <v>2271</v>
      </c>
      <c r="B508" s="25" t="s">
        <v>482</v>
      </c>
      <c r="C508" s="25" t="s">
        <v>863</v>
      </c>
      <c r="D508" s="25" t="s">
        <v>1121</v>
      </c>
      <c r="E508" s="25">
        <v>929</v>
      </c>
      <c r="F508" s="25">
        <v>990</v>
      </c>
      <c r="G508" s="25">
        <v>34</v>
      </c>
      <c r="H508" s="25">
        <v>28</v>
      </c>
      <c r="I508" s="25" t="s">
        <v>1713</v>
      </c>
      <c r="J508" s="26">
        <v>46009</v>
      </c>
      <c r="K508" s="26">
        <v>46015</v>
      </c>
      <c r="L508" s="26">
        <v>46379</v>
      </c>
      <c r="M508" s="16">
        <v>7000000</v>
      </c>
      <c r="N508" s="27">
        <v>77000000</v>
      </c>
      <c r="S508" s="28">
        <f t="shared" si="113"/>
        <v>84000000</v>
      </c>
      <c r="T508" s="25">
        <v>0</v>
      </c>
      <c r="V508" s="28">
        <f t="shared" si="114"/>
        <v>84000000</v>
      </c>
      <c r="W508" s="19">
        <f t="shared" si="115"/>
        <v>0</v>
      </c>
    </row>
    <row r="509" spans="1:23" s="25" customFormat="1" x14ac:dyDescent="0.2">
      <c r="A509" s="24" t="s">
        <v>2272</v>
      </c>
      <c r="B509" s="25" t="s">
        <v>484</v>
      </c>
      <c r="C509" s="25" t="s">
        <v>867</v>
      </c>
      <c r="D509" s="25" t="s">
        <v>483</v>
      </c>
      <c r="E509" s="25">
        <v>876</v>
      </c>
      <c r="F509" s="25">
        <v>994</v>
      </c>
      <c r="I509" s="25" t="s">
        <v>1714</v>
      </c>
      <c r="J509" s="26">
        <v>46013</v>
      </c>
      <c r="K509" s="26">
        <v>46028</v>
      </c>
      <c r="L509" s="26">
        <v>46147</v>
      </c>
      <c r="M509" s="16">
        <v>22050000</v>
      </c>
      <c r="N509" s="27"/>
      <c r="O509" s="25">
        <v>1</v>
      </c>
      <c r="P509" s="25">
        <v>5443060</v>
      </c>
      <c r="S509" s="29">
        <f t="shared" ref="S509:S573" si="116">+M509+P509+R509+N509</f>
        <v>27493060</v>
      </c>
      <c r="T509" s="29">
        <v>0</v>
      </c>
      <c r="U509" s="29"/>
      <c r="V509" s="29">
        <f>+S509-T509-U509</f>
        <v>27493060</v>
      </c>
      <c r="W509" s="19">
        <f>+T509/(S509+U509)</f>
        <v>0</v>
      </c>
    </row>
    <row r="510" spans="1:23" s="25" customFormat="1" x14ac:dyDescent="0.2">
      <c r="A510" s="24" t="s">
        <v>2273</v>
      </c>
      <c r="B510" s="25" t="s">
        <v>485</v>
      </c>
      <c r="C510" s="25" t="s">
        <v>863</v>
      </c>
      <c r="D510" s="25" t="s">
        <v>1122</v>
      </c>
      <c r="E510" s="25">
        <v>961</v>
      </c>
      <c r="F510" s="25">
        <v>1030</v>
      </c>
      <c r="I510" s="25" t="s">
        <v>1715</v>
      </c>
      <c r="J510" s="26">
        <v>46009</v>
      </c>
      <c r="K510" s="26">
        <v>46022</v>
      </c>
      <c r="L510" s="26">
        <v>46203</v>
      </c>
      <c r="M510" s="16">
        <v>48000000</v>
      </c>
      <c r="N510" s="27"/>
      <c r="S510" s="28">
        <f t="shared" si="116"/>
        <v>48000000</v>
      </c>
      <c r="T510" s="25">
        <v>0</v>
      </c>
      <c r="V510" s="28">
        <f t="shared" si="114"/>
        <v>48000000</v>
      </c>
      <c r="W510" s="19">
        <f t="shared" si="115"/>
        <v>0</v>
      </c>
    </row>
    <row r="511" spans="1:23" s="25" customFormat="1" x14ac:dyDescent="0.2">
      <c r="A511" s="24" t="s">
        <v>2274</v>
      </c>
      <c r="B511" s="25" t="s">
        <v>486</v>
      </c>
      <c r="C511" s="25" t="s">
        <v>863</v>
      </c>
      <c r="D511" s="25" t="s">
        <v>1123</v>
      </c>
      <c r="E511" s="25">
        <v>915</v>
      </c>
      <c r="F511" s="25">
        <v>985</v>
      </c>
      <c r="G511" s="25">
        <v>14</v>
      </c>
      <c r="H511" s="25">
        <v>19</v>
      </c>
      <c r="I511" s="25" t="s">
        <v>1716</v>
      </c>
      <c r="J511" s="26">
        <v>46009</v>
      </c>
      <c r="K511" s="26">
        <v>46015</v>
      </c>
      <c r="L511" s="26">
        <v>46349</v>
      </c>
      <c r="M511" s="16">
        <v>8000000</v>
      </c>
      <c r="N511" s="27">
        <v>80000000</v>
      </c>
      <c r="S511" s="28">
        <f t="shared" si="116"/>
        <v>88000000</v>
      </c>
      <c r="T511" s="25">
        <v>0</v>
      </c>
      <c r="V511" s="28">
        <f t="shared" si="114"/>
        <v>88000000</v>
      </c>
      <c r="W511" s="19">
        <f t="shared" si="115"/>
        <v>0</v>
      </c>
    </row>
    <row r="512" spans="1:23" s="25" customFormat="1" x14ac:dyDescent="0.2">
      <c r="A512" s="24" t="s">
        <v>2275</v>
      </c>
      <c r="B512" s="25" t="s">
        <v>824</v>
      </c>
      <c r="C512" s="25" t="s">
        <v>863</v>
      </c>
      <c r="D512" s="25" t="s">
        <v>1124</v>
      </c>
      <c r="E512" s="25">
        <v>930</v>
      </c>
      <c r="F512" s="25">
        <v>981</v>
      </c>
      <c r="G512" s="25">
        <v>35</v>
      </c>
      <c r="H512" s="25">
        <v>30</v>
      </c>
      <c r="I512" s="25" t="s">
        <v>1717</v>
      </c>
      <c r="J512" s="26">
        <v>46009</v>
      </c>
      <c r="K512" s="26">
        <v>46017</v>
      </c>
      <c r="L512" s="26">
        <v>46381</v>
      </c>
      <c r="M512" s="16">
        <v>7000000</v>
      </c>
      <c r="N512" s="27">
        <v>77000000</v>
      </c>
      <c r="S512" s="28">
        <f t="shared" si="116"/>
        <v>84000000</v>
      </c>
      <c r="T512" s="25">
        <v>0</v>
      </c>
      <c r="V512" s="28">
        <f t="shared" si="114"/>
        <v>84000000</v>
      </c>
      <c r="W512" s="19">
        <f t="shared" si="115"/>
        <v>0</v>
      </c>
    </row>
    <row r="513" spans="1:23" s="25" customFormat="1" x14ac:dyDescent="0.2">
      <c r="A513" s="24" t="s">
        <v>2276</v>
      </c>
      <c r="B513" s="25" t="s">
        <v>487</v>
      </c>
      <c r="C513" s="25" t="s">
        <v>863</v>
      </c>
      <c r="D513" s="25" t="s">
        <v>1125</v>
      </c>
      <c r="E513" s="25">
        <v>909</v>
      </c>
      <c r="F513" s="25">
        <v>982</v>
      </c>
      <c r="G513" s="25">
        <v>8</v>
      </c>
      <c r="H513" s="25">
        <v>7</v>
      </c>
      <c r="I513" s="25" t="s">
        <v>1718</v>
      </c>
      <c r="J513" s="26">
        <v>46009</v>
      </c>
      <c r="K513" s="26">
        <v>46015</v>
      </c>
      <c r="L513" s="26">
        <v>46379</v>
      </c>
      <c r="M513" s="16">
        <v>7000000</v>
      </c>
      <c r="N513" s="27">
        <v>77000000</v>
      </c>
      <c r="S513" s="28">
        <f t="shared" si="116"/>
        <v>84000000</v>
      </c>
      <c r="T513" s="25">
        <v>0</v>
      </c>
      <c r="V513" s="28">
        <f t="shared" si="114"/>
        <v>84000000</v>
      </c>
      <c r="W513" s="19">
        <f t="shared" si="115"/>
        <v>0</v>
      </c>
    </row>
    <row r="514" spans="1:23" s="25" customFormat="1" x14ac:dyDescent="0.2">
      <c r="A514" s="24" t="s">
        <v>2277</v>
      </c>
      <c r="B514" s="25" t="s">
        <v>488</v>
      </c>
      <c r="C514" s="25" t="s">
        <v>863</v>
      </c>
      <c r="D514" s="25" t="s">
        <v>1126</v>
      </c>
      <c r="E514" s="25">
        <v>934</v>
      </c>
      <c r="F514" s="25">
        <v>999</v>
      </c>
      <c r="G514" s="25">
        <v>26</v>
      </c>
      <c r="H514" s="25">
        <v>15</v>
      </c>
      <c r="I514" s="25" t="s">
        <v>1719</v>
      </c>
      <c r="J514" s="26">
        <v>46010</v>
      </c>
      <c r="K514" s="26">
        <v>46020</v>
      </c>
      <c r="L514" s="26">
        <v>46384</v>
      </c>
      <c r="M514" s="16">
        <v>7000000</v>
      </c>
      <c r="N514" s="27">
        <v>77000000</v>
      </c>
      <c r="S514" s="28">
        <f t="shared" si="116"/>
        <v>84000000</v>
      </c>
      <c r="T514" s="25">
        <v>0</v>
      </c>
      <c r="V514" s="28">
        <f t="shared" si="114"/>
        <v>84000000</v>
      </c>
      <c r="W514" s="19">
        <f t="shared" si="115"/>
        <v>0</v>
      </c>
    </row>
    <row r="515" spans="1:23" s="25" customFormat="1" x14ac:dyDescent="0.2">
      <c r="A515" s="24" t="s">
        <v>2278</v>
      </c>
      <c r="B515" s="25" t="s">
        <v>825</v>
      </c>
      <c r="C515" s="25" t="s">
        <v>863</v>
      </c>
      <c r="D515" s="25" t="s">
        <v>1127</v>
      </c>
      <c r="E515" s="25">
        <v>969</v>
      </c>
      <c r="F515" s="25">
        <v>1050</v>
      </c>
      <c r="I515" s="25" t="s">
        <v>1720</v>
      </c>
      <c r="J515" s="26">
        <v>46010</v>
      </c>
      <c r="K515" s="26">
        <v>46022</v>
      </c>
      <c r="L515" s="26">
        <v>46172</v>
      </c>
      <c r="M515" s="16">
        <v>42500000</v>
      </c>
      <c r="N515" s="27"/>
      <c r="S515" s="28">
        <f t="shared" si="116"/>
        <v>42500000</v>
      </c>
      <c r="T515" s="25">
        <v>0</v>
      </c>
      <c r="V515" s="28">
        <f t="shared" si="114"/>
        <v>42500000</v>
      </c>
      <c r="W515" s="19">
        <f t="shared" si="115"/>
        <v>0</v>
      </c>
    </row>
    <row r="516" spans="1:23" s="25" customFormat="1" x14ac:dyDescent="0.2">
      <c r="A516" s="24" t="s">
        <v>2279</v>
      </c>
      <c r="B516" s="25" t="s">
        <v>826</v>
      </c>
      <c r="C516" s="25" t="s">
        <v>863</v>
      </c>
      <c r="D516" s="25" t="s">
        <v>1128</v>
      </c>
      <c r="E516" s="25">
        <v>849</v>
      </c>
      <c r="F516" s="25">
        <v>1023</v>
      </c>
      <c r="I516" s="25" t="s">
        <v>1721</v>
      </c>
      <c r="J516" s="26">
        <v>46010</v>
      </c>
      <c r="K516" s="26">
        <v>46021</v>
      </c>
      <c r="L516" s="26">
        <v>46202</v>
      </c>
      <c r="M516" s="16">
        <v>78000000</v>
      </c>
      <c r="N516" s="27"/>
      <c r="S516" s="28">
        <f t="shared" si="116"/>
        <v>78000000</v>
      </c>
      <c r="T516" s="25">
        <v>0</v>
      </c>
      <c r="V516" s="28">
        <f t="shared" si="114"/>
        <v>78000000</v>
      </c>
      <c r="W516" s="19">
        <f t="shared" si="115"/>
        <v>0</v>
      </c>
    </row>
    <row r="517" spans="1:23" s="25" customFormat="1" x14ac:dyDescent="0.2">
      <c r="A517" s="24" t="s">
        <v>2280</v>
      </c>
      <c r="B517" s="25" t="s">
        <v>490</v>
      </c>
      <c r="C517" s="25" t="s">
        <v>863</v>
      </c>
      <c r="D517" s="25" t="s">
        <v>489</v>
      </c>
      <c r="E517" s="25">
        <v>1010</v>
      </c>
      <c r="F517" s="25">
        <v>1003</v>
      </c>
      <c r="I517" s="25" t="s">
        <v>1722</v>
      </c>
      <c r="J517" s="26">
        <v>46010</v>
      </c>
      <c r="K517" s="26">
        <v>46017</v>
      </c>
      <c r="L517" s="26">
        <v>46167</v>
      </c>
      <c r="M517" s="16">
        <v>35000000</v>
      </c>
      <c r="N517" s="27"/>
      <c r="S517" s="28">
        <f t="shared" si="116"/>
        <v>35000000</v>
      </c>
      <c r="T517" s="25">
        <v>0</v>
      </c>
      <c r="V517" s="28">
        <f t="shared" si="114"/>
        <v>35000000</v>
      </c>
      <c r="W517" s="19">
        <f t="shared" si="115"/>
        <v>0</v>
      </c>
    </row>
    <row r="518" spans="1:23" s="25" customFormat="1" x14ac:dyDescent="0.2">
      <c r="A518" s="24" t="s">
        <v>2281</v>
      </c>
      <c r="B518" s="25" t="s">
        <v>827</v>
      </c>
      <c r="C518" s="25" t="s">
        <v>863</v>
      </c>
      <c r="D518" s="25" t="s">
        <v>491</v>
      </c>
      <c r="E518" s="25">
        <v>970</v>
      </c>
      <c r="F518" s="25">
        <v>1086</v>
      </c>
      <c r="I518" s="25" t="s">
        <v>1723</v>
      </c>
      <c r="J518" s="26">
        <v>46013</v>
      </c>
      <c r="K518" s="26">
        <v>46027</v>
      </c>
      <c r="L518" s="26">
        <v>46177</v>
      </c>
      <c r="M518" s="16">
        <v>35000000</v>
      </c>
      <c r="N518" s="27"/>
      <c r="S518" s="28">
        <f t="shared" si="116"/>
        <v>35000000</v>
      </c>
      <c r="T518" s="25">
        <v>0</v>
      </c>
      <c r="V518" s="28">
        <f t="shared" si="114"/>
        <v>35000000</v>
      </c>
      <c r="W518" s="19">
        <f t="shared" si="115"/>
        <v>0</v>
      </c>
    </row>
    <row r="519" spans="1:23" s="25" customFormat="1" x14ac:dyDescent="0.2">
      <c r="A519" s="24" t="s">
        <v>2282</v>
      </c>
      <c r="B519" s="25" t="s">
        <v>493</v>
      </c>
      <c r="C519" s="25" t="s">
        <v>863</v>
      </c>
      <c r="D519" s="25" t="s">
        <v>492</v>
      </c>
      <c r="E519" s="25">
        <v>1008</v>
      </c>
      <c r="F519" s="25">
        <v>1100</v>
      </c>
      <c r="I519" s="25" t="s">
        <v>1724</v>
      </c>
      <c r="J519" s="26">
        <v>46013</v>
      </c>
      <c r="K519" s="26">
        <v>46027</v>
      </c>
      <c r="L519" s="26">
        <v>46177</v>
      </c>
      <c r="M519" s="16">
        <v>35000000</v>
      </c>
      <c r="N519" s="27"/>
      <c r="S519" s="28">
        <f t="shared" si="116"/>
        <v>35000000</v>
      </c>
      <c r="T519" s="25">
        <v>0</v>
      </c>
      <c r="V519" s="28">
        <f t="shared" si="114"/>
        <v>35000000</v>
      </c>
      <c r="W519" s="19">
        <f t="shared" si="115"/>
        <v>0</v>
      </c>
    </row>
    <row r="520" spans="1:23" s="25" customFormat="1" x14ac:dyDescent="0.2">
      <c r="A520" s="24" t="s">
        <v>2283</v>
      </c>
      <c r="B520" s="25" t="s">
        <v>828</v>
      </c>
      <c r="C520" s="25" t="s">
        <v>863</v>
      </c>
      <c r="D520" s="25" t="s">
        <v>494</v>
      </c>
      <c r="E520" s="25">
        <v>983</v>
      </c>
      <c r="F520" s="25">
        <v>1004</v>
      </c>
      <c r="I520" s="25" t="s">
        <v>1725</v>
      </c>
      <c r="J520" s="26">
        <v>46013</v>
      </c>
      <c r="K520" s="26">
        <v>46015</v>
      </c>
      <c r="L520" s="26">
        <v>46076</v>
      </c>
      <c r="M520" s="16">
        <v>8000000</v>
      </c>
      <c r="N520" s="27"/>
      <c r="O520" s="25">
        <v>1</v>
      </c>
      <c r="P520" s="25">
        <v>4000000</v>
      </c>
      <c r="S520" s="29">
        <f t="shared" si="116"/>
        <v>12000000</v>
      </c>
      <c r="T520" s="29">
        <v>0</v>
      </c>
      <c r="U520" s="29">
        <v>933333</v>
      </c>
      <c r="V520" s="29">
        <f>+S520-T520-U520</f>
        <v>11066667</v>
      </c>
      <c r="W520" s="19">
        <f>+T520/(S520+U520)</f>
        <v>0</v>
      </c>
    </row>
    <row r="521" spans="1:23" s="25" customFormat="1" x14ac:dyDescent="0.2">
      <c r="A521" s="24" t="s">
        <v>2284</v>
      </c>
      <c r="B521" s="25" t="s">
        <v>496</v>
      </c>
      <c r="C521" s="25" t="s">
        <v>863</v>
      </c>
      <c r="D521" s="25" t="s">
        <v>495</v>
      </c>
      <c r="E521" s="25">
        <v>1009</v>
      </c>
      <c r="F521" s="25">
        <v>1015</v>
      </c>
      <c r="I521" s="25" t="s">
        <v>1726</v>
      </c>
      <c r="J521" s="26">
        <v>46013</v>
      </c>
      <c r="K521" s="26">
        <v>46027</v>
      </c>
      <c r="L521" s="26">
        <v>46177</v>
      </c>
      <c r="M521" s="16">
        <v>35000000</v>
      </c>
      <c r="N521" s="27"/>
      <c r="S521" s="28">
        <f t="shared" si="116"/>
        <v>35000000</v>
      </c>
      <c r="T521" s="25">
        <v>0</v>
      </c>
      <c r="V521" s="28">
        <f t="shared" si="114"/>
        <v>35000000</v>
      </c>
      <c r="W521" s="19">
        <f t="shared" si="115"/>
        <v>0</v>
      </c>
    </row>
    <row r="522" spans="1:23" s="25" customFormat="1" x14ac:dyDescent="0.2">
      <c r="A522" s="24" t="s">
        <v>2285</v>
      </c>
      <c r="B522" s="25" t="s">
        <v>449</v>
      </c>
      <c r="C522" s="25" t="s">
        <v>867</v>
      </c>
      <c r="D522" s="25" t="s">
        <v>1129</v>
      </c>
      <c r="E522" s="25">
        <v>856</v>
      </c>
      <c r="F522" s="25">
        <v>1006</v>
      </c>
      <c r="I522" s="25" t="s">
        <v>1727</v>
      </c>
      <c r="J522" s="26">
        <v>46015</v>
      </c>
      <c r="K522" s="26" t="s">
        <v>1179</v>
      </c>
      <c r="L522" s="26" t="s">
        <v>1179</v>
      </c>
      <c r="M522" s="16">
        <v>337512000</v>
      </c>
      <c r="N522" s="27"/>
      <c r="S522" s="28">
        <f t="shared" si="116"/>
        <v>337512000</v>
      </c>
      <c r="T522" s="25">
        <v>0</v>
      </c>
      <c r="V522" s="28">
        <f t="shared" si="114"/>
        <v>337512000</v>
      </c>
      <c r="W522" s="19">
        <f t="shared" si="115"/>
        <v>0</v>
      </c>
    </row>
    <row r="523" spans="1:23" s="25" customFormat="1" x14ac:dyDescent="0.2">
      <c r="A523" s="24" t="s">
        <v>2286</v>
      </c>
      <c r="B523" s="25" t="s">
        <v>498</v>
      </c>
      <c r="C523" s="25" t="s">
        <v>863</v>
      </c>
      <c r="D523" s="25" t="s">
        <v>497</v>
      </c>
      <c r="E523" s="25">
        <v>1012</v>
      </c>
      <c r="F523" s="25">
        <v>1027</v>
      </c>
      <c r="I523" s="25" t="s">
        <v>1728</v>
      </c>
      <c r="J523" s="26">
        <v>46014</v>
      </c>
      <c r="K523" s="26">
        <v>45665</v>
      </c>
      <c r="L523" s="26">
        <v>46180</v>
      </c>
      <c r="M523" s="16">
        <v>21000000</v>
      </c>
      <c r="N523" s="27"/>
      <c r="S523" s="28">
        <f t="shared" si="116"/>
        <v>21000000</v>
      </c>
      <c r="T523" s="25">
        <v>0</v>
      </c>
      <c r="V523" s="28">
        <f t="shared" si="114"/>
        <v>21000000</v>
      </c>
      <c r="W523" s="19">
        <f t="shared" si="115"/>
        <v>0</v>
      </c>
    </row>
    <row r="524" spans="1:23" s="25" customFormat="1" x14ac:dyDescent="0.2">
      <c r="A524" s="24" t="s">
        <v>2287</v>
      </c>
      <c r="B524" s="25" t="s">
        <v>829</v>
      </c>
      <c r="C524" s="25" t="s">
        <v>867</v>
      </c>
      <c r="D524" s="25" t="s">
        <v>1130</v>
      </c>
      <c r="E524" s="25">
        <v>713</v>
      </c>
      <c r="F524" s="25">
        <v>1000</v>
      </c>
      <c r="I524" s="25" t="s">
        <v>1729</v>
      </c>
      <c r="J524" s="26">
        <v>46014</v>
      </c>
      <c r="K524" s="26">
        <v>46015</v>
      </c>
      <c r="L524" s="26">
        <v>46136</v>
      </c>
      <c r="M524" s="16">
        <v>150000000</v>
      </c>
      <c r="N524" s="27"/>
      <c r="S524" s="28">
        <f t="shared" si="116"/>
        <v>150000000</v>
      </c>
      <c r="T524" s="25">
        <v>0</v>
      </c>
      <c r="V524" s="28">
        <f t="shared" si="114"/>
        <v>150000000</v>
      </c>
      <c r="W524" s="19">
        <f t="shared" si="115"/>
        <v>0</v>
      </c>
    </row>
    <row r="525" spans="1:23" s="25" customFormat="1" x14ac:dyDescent="0.2">
      <c r="A525" s="24" t="s">
        <v>2288</v>
      </c>
      <c r="B525" s="30" t="s">
        <v>499</v>
      </c>
      <c r="C525" s="25" t="s">
        <v>863</v>
      </c>
      <c r="D525" s="25" t="s">
        <v>1131</v>
      </c>
      <c r="E525" s="25">
        <v>1027</v>
      </c>
      <c r="F525" s="25">
        <v>1082</v>
      </c>
      <c r="I525" s="25" t="s">
        <v>1730</v>
      </c>
      <c r="J525" s="26">
        <v>46014</v>
      </c>
      <c r="K525" s="26">
        <v>46028</v>
      </c>
      <c r="L525" s="26">
        <v>46178</v>
      </c>
      <c r="M525" s="16">
        <v>35000000</v>
      </c>
      <c r="N525" s="27"/>
      <c r="S525" s="28">
        <f t="shared" si="116"/>
        <v>35000000</v>
      </c>
      <c r="T525" s="25">
        <v>0</v>
      </c>
      <c r="V525" s="28">
        <f t="shared" si="114"/>
        <v>35000000</v>
      </c>
      <c r="W525" s="19">
        <f t="shared" si="115"/>
        <v>0</v>
      </c>
    </row>
    <row r="526" spans="1:23" s="25" customFormat="1" x14ac:dyDescent="0.2">
      <c r="A526" s="24" t="s">
        <v>2289</v>
      </c>
      <c r="B526" s="25" t="s">
        <v>500</v>
      </c>
      <c r="C526" s="25" t="s">
        <v>863</v>
      </c>
      <c r="D526" s="25" t="s">
        <v>1132</v>
      </c>
      <c r="E526" s="25">
        <v>1043</v>
      </c>
      <c r="F526" s="25">
        <v>1008</v>
      </c>
      <c r="I526" s="25" t="s">
        <v>1731</v>
      </c>
      <c r="J526" s="26">
        <v>46014</v>
      </c>
      <c r="K526" s="26">
        <v>46015</v>
      </c>
      <c r="L526" s="26">
        <v>46076</v>
      </c>
      <c r="M526" s="16">
        <v>14000000</v>
      </c>
      <c r="N526" s="27"/>
      <c r="S526" s="28">
        <f t="shared" si="116"/>
        <v>14000000</v>
      </c>
      <c r="T526" s="25">
        <v>0</v>
      </c>
      <c r="V526" s="28">
        <f t="shared" si="114"/>
        <v>14000000</v>
      </c>
      <c r="W526" s="19">
        <f t="shared" si="115"/>
        <v>0</v>
      </c>
    </row>
    <row r="527" spans="1:23" s="25" customFormat="1" x14ac:dyDescent="0.2">
      <c r="A527" s="24" t="s">
        <v>2290</v>
      </c>
      <c r="B527" s="25" t="s">
        <v>501</v>
      </c>
      <c r="C527" s="25" t="s">
        <v>863</v>
      </c>
      <c r="D527" s="25" t="s">
        <v>1133</v>
      </c>
      <c r="E527" s="25">
        <v>936</v>
      </c>
      <c r="F527" s="25">
        <v>1025</v>
      </c>
      <c r="G527" s="25">
        <v>28</v>
      </c>
      <c r="H527" s="25">
        <v>18</v>
      </c>
      <c r="I527" s="25" t="s">
        <v>1732</v>
      </c>
      <c r="J527" s="26">
        <v>46014</v>
      </c>
      <c r="K527" s="26">
        <v>46021</v>
      </c>
      <c r="L527" s="26">
        <v>46385</v>
      </c>
      <c r="M527" s="16">
        <v>7000000</v>
      </c>
      <c r="N527" s="27">
        <v>77000000</v>
      </c>
      <c r="S527" s="28">
        <f t="shared" si="116"/>
        <v>84000000</v>
      </c>
      <c r="T527" s="25">
        <v>0</v>
      </c>
      <c r="V527" s="28">
        <f t="shared" si="114"/>
        <v>84000000</v>
      </c>
      <c r="W527" s="19">
        <f t="shared" si="115"/>
        <v>0</v>
      </c>
    </row>
    <row r="528" spans="1:23" s="25" customFormat="1" x14ac:dyDescent="0.2">
      <c r="A528" s="24" t="s">
        <v>2291</v>
      </c>
      <c r="B528" s="25" t="s">
        <v>502</v>
      </c>
      <c r="C528" s="25" t="s">
        <v>863</v>
      </c>
      <c r="D528" s="25" t="s">
        <v>1134</v>
      </c>
      <c r="E528" s="25">
        <v>943</v>
      </c>
      <c r="F528" s="25">
        <v>1016</v>
      </c>
      <c r="G528" s="25">
        <v>40</v>
      </c>
      <c r="H528" s="25">
        <v>37</v>
      </c>
      <c r="I528" s="25" t="s">
        <v>1733</v>
      </c>
      <c r="J528" s="26">
        <v>46014</v>
      </c>
      <c r="K528" s="26">
        <v>46020</v>
      </c>
      <c r="L528" s="26">
        <v>46384</v>
      </c>
      <c r="M528" s="16">
        <v>7000000</v>
      </c>
      <c r="N528" s="27">
        <v>77000000</v>
      </c>
      <c r="S528" s="28">
        <f t="shared" si="116"/>
        <v>84000000</v>
      </c>
      <c r="T528" s="25">
        <v>0</v>
      </c>
      <c r="V528" s="28">
        <f t="shared" si="114"/>
        <v>84000000</v>
      </c>
      <c r="W528" s="19">
        <f t="shared" si="115"/>
        <v>0</v>
      </c>
    </row>
    <row r="529" spans="1:23" s="25" customFormat="1" x14ac:dyDescent="0.2">
      <c r="A529" s="24" t="s">
        <v>2292</v>
      </c>
      <c r="B529" s="25" t="s">
        <v>830</v>
      </c>
      <c r="C529" s="25" t="s">
        <v>863</v>
      </c>
      <c r="D529" s="25" t="s">
        <v>1135</v>
      </c>
      <c r="E529" s="25">
        <v>938</v>
      </c>
      <c r="F529" s="25">
        <v>1031</v>
      </c>
      <c r="G529" s="25">
        <v>30</v>
      </c>
      <c r="H529" s="25">
        <v>22</v>
      </c>
      <c r="I529" s="25" t="s">
        <v>1734</v>
      </c>
      <c r="J529" s="26">
        <v>46014</v>
      </c>
      <c r="K529" s="26">
        <v>46021</v>
      </c>
      <c r="L529" s="26">
        <v>46385</v>
      </c>
      <c r="M529" s="16">
        <v>7000000</v>
      </c>
      <c r="N529" s="27">
        <v>77000000</v>
      </c>
      <c r="S529" s="28">
        <f t="shared" si="116"/>
        <v>84000000</v>
      </c>
      <c r="T529" s="25">
        <v>0</v>
      </c>
      <c r="V529" s="28">
        <f t="shared" si="114"/>
        <v>84000000</v>
      </c>
      <c r="W529" s="19">
        <f t="shared" si="115"/>
        <v>0</v>
      </c>
    </row>
    <row r="530" spans="1:23" s="25" customFormat="1" x14ac:dyDescent="0.2">
      <c r="A530" s="24" t="s">
        <v>2293</v>
      </c>
      <c r="B530" s="25" t="s">
        <v>831</v>
      </c>
      <c r="C530" s="25" t="s">
        <v>863</v>
      </c>
      <c r="D530" s="25" t="s">
        <v>1136</v>
      </c>
      <c r="E530" s="25">
        <v>911</v>
      </c>
      <c r="F530" s="25">
        <v>1013</v>
      </c>
      <c r="G530" s="25">
        <v>10</v>
      </c>
      <c r="H530" s="25">
        <v>9</v>
      </c>
      <c r="I530" s="25" t="s">
        <v>1735</v>
      </c>
      <c r="J530" s="26">
        <v>46014</v>
      </c>
      <c r="K530" s="26">
        <v>46021</v>
      </c>
      <c r="L530" s="26">
        <v>46324</v>
      </c>
      <c r="M530" s="16">
        <v>4800000</v>
      </c>
      <c r="N530" s="27">
        <v>43200000</v>
      </c>
      <c r="S530" s="28">
        <f t="shared" si="116"/>
        <v>48000000</v>
      </c>
      <c r="T530" s="25">
        <v>0</v>
      </c>
      <c r="V530" s="28">
        <f t="shared" si="114"/>
        <v>48000000</v>
      </c>
      <c r="W530" s="19">
        <f t="shared" si="115"/>
        <v>0</v>
      </c>
    </row>
    <row r="531" spans="1:23" s="25" customFormat="1" x14ac:dyDescent="0.2">
      <c r="A531" s="24" t="s">
        <v>2294</v>
      </c>
      <c r="B531" s="25" t="s">
        <v>832</v>
      </c>
      <c r="C531" s="25" t="s">
        <v>863</v>
      </c>
      <c r="D531" s="25" t="s">
        <v>1137</v>
      </c>
      <c r="E531" s="25">
        <v>941</v>
      </c>
      <c r="F531" s="25">
        <v>1029</v>
      </c>
      <c r="G531" s="25">
        <v>38</v>
      </c>
      <c r="H531" s="25">
        <v>34</v>
      </c>
      <c r="I531" s="25" t="s">
        <v>1736</v>
      </c>
      <c r="J531" s="26">
        <v>46017</v>
      </c>
      <c r="K531" s="26">
        <v>46021</v>
      </c>
      <c r="L531" s="26">
        <v>46385</v>
      </c>
      <c r="M531" s="16">
        <v>7000000</v>
      </c>
      <c r="N531" s="27">
        <v>77000000</v>
      </c>
      <c r="S531" s="28">
        <f t="shared" si="116"/>
        <v>84000000</v>
      </c>
      <c r="T531" s="25">
        <v>0</v>
      </c>
      <c r="V531" s="28">
        <f t="shared" si="114"/>
        <v>84000000</v>
      </c>
      <c r="W531" s="19">
        <f t="shared" si="115"/>
        <v>0</v>
      </c>
    </row>
    <row r="532" spans="1:23" s="25" customFormat="1" x14ac:dyDescent="0.2">
      <c r="A532" s="24" t="s">
        <v>2295</v>
      </c>
      <c r="B532" s="25" t="s">
        <v>503</v>
      </c>
      <c r="C532" s="25" t="s">
        <v>863</v>
      </c>
      <c r="D532" s="25" t="s">
        <v>1138</v>
      </c>
      <c r="E532" s="25">
        <v>922</v>
      </c>
      <c r="F532" s="25">
        <v>1026</v>
      </c>
      <c r="G532" s="25">
        <v>21</v>
      </c>
      <c r="H532" s="25">
        <v>38</v>
      </c>
      <c r="I532" s="25" t="s">
        <v>1737</v>
      </c>
      <c r="J532" s="26">
        <v>46017</v>
      </c>
      <c r="K532" s="26">
        <v>46021</v>
      </c>
      <c r="L532" s="26">
        <v>46324</v>
      </c>
      <c r="M532" s="16">
        <v>7000000</v>
      </c>
      <c r="N532" s="27">
        <v>63000000</v>
      </c>
      <c r="S532" s="28">
        <f t="shared" si="116"/>
        <v>70000000</v>
      </c>
      <c r="T532" s="25">
        <v>0</v>
      </c>
      <c r="V532" s="28">
        <f t="shared" si="114"/>
        <v>70000000</v>
      </c>
      <c r="W532" s="19">
        <f t="shared" si="115"/>
        <v>0</v>
      </c>
    </row>
    <row r="533" spans="1:23" s="25" customFormat="1" x14ac:dyDescent="0.2">
      <c r="A533" s="24" t="s">
        <v>2296</v>
      </c>
      <c r="B533" s="25" t="s">
        <v>504</v>
      </c>
      <c r="C533" s="25" t="s">
        <v>863</v>
      </c>
      <c r="D533" s="25" t="s">
        <v>1139</v>
      </c>
      <c r="E533" s="25">
        <v>927</v>
      </c>
      <c r="F533" s="25">
        <v>1032</v>
      </c>
      <c r="G533" s="25">
        <v>32</v>
      </c>
      <c r="H533" s="25">
        <v>25</v>
      </c>
      <c r="I533" s="25" t="s">
        <v>1738</v>
      </c>
      <c r="J533" s="26">
        <v>46017</v>
      </c>
      <c r="K533" s="26">
        <v>46021</v>
      </c>
      <c r="L533" s="26">
        <v>46385</v>
      </c>
      <c r="M533" s="16">
        <v>7000000</v>
      </c>
      <c r="N533" s="27">
        <v>77000000</v>
      </c>
      <c r="S533" s="28">
        <f t="shared" si="116"/>
        <v>84000000</v>
      </c>
      <c r="T533" s="25">
        <v>0</v>
      </c>
      <c r="V533" s="28">
        <f t="shared" si="114"/>
        <v>84000000</v>
      </c>
      <c r="W533" s="19">
        <f t="shared" si="115"/>
        <v>0</v>
      </c>
    </row>
    <row r="534" spans="1:23" s="25" customFormat="1" x14ac:dyDescent="0.2">
      <c r="A534" s="24" t="s">
        <v>2297</v>
      </c>
      <c r="B534" s="25" t="s">
        <v>833</v>
      </c>
      <c r="C534" s="25" t="s">
        <v>863</v>
      </c>
      <c r="D534" s="25" t="s">
        <v>1140</v>
      </c>
      <c r="E534" s="25">
        <v>910</v>
      </c>
      <c r="F534" s="25">
        <v>1028</v>
      </c>
      <c r="G534" s="25">
        <v>9</v>
      </c>
      <c r="H534" s="25">
        <v>8</v>
      </c>
      <c r="I534" s="25" t="s">
        <v>1739</v>
      </c>
      <c r="J534" s="26">
        <v>46017</v>
      </c>
      <c r="K534" s="26">
        <v>46021</v>
      </c>
      <c r="L534" s="26">
        <v>46324</v>
      </c>
      <c r="M534" s="16">
        <v>4800000</v>
      </c>
      <c r="N534" s="27">
        <v>43200000</v>
      </c>
      <c r="S534" s="28">
        <f t="shared" si="116"/>
        <v>48000000</v>
      </c>
      <c r="T534" s="25">
        <v>0</v>
      </c>
      <c r="V534" s="28">
        <f t="shared" si="114"/>
        <v>48000000</v>
      </c>
      <c r="W534" s="19">
        <f t="shared" si="115"/>
        <v>0</v>
      </c>
    </row>
    <row r="535" spans="1:23" s="25" customFormat="1" x14ac:dyDescent="0.2">
      <c r="A535" s="24" t="s">
        <v>2298</v>
      </c>
      <c r="B535" s="25" t="s">
        <v>505</v>
      </c>
      <c r="C535" s="25" t="s">
        <v>863</v>
      </c>
      <c r="D535" s="25" t="s">
        <v>1141</v>
      </c>
      <c r="E535" s="25">
        <v>914</v>
      </c>
      <c r="F535" s="25">
        <v>1048</v>
      </c>
      <c r="G535" s="25">
        <v>13</v>
      </c>
      <c r="H535" s="25">
        <v>16</v>
      </c>
      <c r="I535" s="25" t="s">
        <v>1740</v>
      </c>
      <c r="J535" s="26">
        <v>46020</v>
      </c>
      <c r="K535" s="26">
        <v>46024</v>
      </c>
      <c r="L535" s="26">
        <v>46357</v>
      </c>
      <c r="M535" s="16">
        <v>7000000</v>
      </c>
      <c r="N535" s="27">
        <v>70000000</v>
      </c>
      <c r="S535" s="28">
        <f t="shared" si="116"/>
        <v>77000000</v>
      </c>
      <c r="T535" s="25">
        <v>0</v>
      </c>
      <c r="V535" s="28">
        <f t="shared" si="114"/>
        <v>77000000</v>
      </c>
      <c r="W535" s="19">
        <f t="shared" si="115"/>
        <v>0</v>
      </c>
    </row>
    <row r="536" spans="1:23" s="25" customFormat="1" x14ac:dyDescent="0.2">
      <c r="A536" s="24" t="s">
        <v>2299</v>
      </c>
      <c r="B536" s="25" t="s">
        <v>507</v>
      </c>
      <c r="C536" s="25" t="s">
        <v>863</v>
      </c>
      <c r="D536" s="25" t="s">
        <v>506</v>
      </c>
      <c r="E536" s="25">
        <v>1042</v>
      </c>
      <c r="F536" s="25">
        <v>1047</v>
      </c>
      <c r="I536" s="25" t="s">
        <v>1741</v>
      </c>
      <c r="J536" s="26">
        <v>46020</v>
      </c>
      <c r="K536" s="26">
        <v>46029</v>
      </c>
      <c r="L536" s="26">
        <v>46271</v>
      </c>
      <c r="M536" s="16">
        <v>51200000</v>
      </c>
      <c r="N536" s="27"/>
      <c r="S536" s="28">
        <f t="shared" si="116"/>
        <v>51200000</v>
      </c>
      <c r="T536" s="25">
        <v>0</v>
      </c>
      <c r="V536" s="28">
        <f t="shared" si="114"/>
        <v>51200000</v>
      </c>
      <c r="W536" s="19">
        <f t="shared" si="115"/>
        <v>0</v>
      </c>
    </row>
    <row r="537" spans="1:23" s="25" customFormat="1" x14ac:dyDescent="0.2">
      <c r="A537" s="24" t="s">
        <v>2300</v>
      </c>
      <c r="B537" s="25" t="s">
        <v>508</v>
      </c>
      <c r="C537" s="25" t="s">
        <v>863</v>
      </c>
      <c r="D537" s="25" t="s">
        <v>1142</v>
      </c>
      <c r="E537" s="25">
        <v>928</v>
      </c>
      <c r="F537" s="25">
        <v>1036</v>
      </c>
      <c r="G537" s="25">
        <v>33</v>
      </c>
      <c r="H537" s="25">
        <v>27</v>
      </c>
      <c r="I537" s="25" t="s">
        <v>1742</v>
      </c>
      <c r="J537" s="26">
        <v>46017</v>
      </c>
      <c r="K537" s="26">
        <v>46021</v>
      </c>
      <c r="L537" s="26">
        <v>46385</v>
      </c>
      <c r="M537" s="16">
        <v>7000000</v>
      </c>
      <c r="N537" s="27">
        <v>77000000</v>
      </c>
      <c r="S537" s="28">
        <f t="shared" si="116"/>
        <v>84000000</v>
      </c>
      <c r="T537" s="25">
        <v>0</v>
      </c>
      <c r="V537" s="28">
        <f t="shared" si="114"/>
        <v>84000000</v>
      </c>
      <c r="W537" s="19">
        <f t="shared" si="115"/>
        <v>0</v>
      </c>
    </row>
    <row r="538" spans="1:23" s="25" customFormat="1" x14ac:dyDescent="0.2">
      <c r="A538" s="24" t="s">
        <v>2301</v>
      </c>
      <c r="B538" s="25" t="s">
        <v>510</v>
      </c>
      <c r="C538" s="25" t="s">
        <v>863</v>
      </c>
      <c r="D538" s="25" t="s">
        <v>509</v>
      </c>
      <c r="E538" s="25">
        <v>858</v>
      </c>
      <c r="F538" s="25">
        <v>1041</v>
      </c>
      <c r="I538" s="25" t="s">
        <v>1743</v>
      </c>
      <c r="J538" s="26">
        <v>46020</v>
      </c>
      <c r="K538" s="26">
        <v>46028</v>
      </c>
      <c r="L538" s="26">
        <v>46208</v>
      </c>
      <c r="M538" s="16">
        <v>72000000</v>
      </c>
      <c r="N538" s="27"/>
      <c r="S538" s="28">
        <f t="shared" si="116"/>
        <v>72000000</v>
      </c>
      <c r="T538" s="25">
        <v>0</v>
      </c>
      <c r="V538" s="28">
        <f t="shared" si="114"/>
        <v>72000000</v>
      </c>
      <c r="W538" s="19">
        <f t="shared" si="115"/>
        <v>0</v>
      </c>
    </row>
    <row r="539" spans="1:23" s="25" customFormat="1" x14ac:dyDescent="0.2">
      <c r="A539" s="24" t="s">
        <v>2302</v>
      </c>
      <c r="B539" s="25" t="s">
        <v>196</v>
      </c>
      <c r="C539" s="25" t="s">
        <v>863</v>
      </c>
      <c r="D539" s="25" t="s">
        <v>511</v>
      </c>
      <c r="E539" s="25">
        <v>1028</v>
      </c>
      <c r="F539" s="25">
        <v>1053</v>
      </c>
      <c r="I539" s="25" t="s">
        <v>1744</v>
      </c>
      <c r="J539" s="26">
        <v>46020</v>
      </c>
      <c r="K539" s="26">
        <v>46024</v>
      </c>
      <c r="L539" s="26">
        <v>46204</v>
      </c>
      <c r="M539" s="16">
        <v>42705000</v>
      </c>
      <c r="N539" s="27"/>
      <c r="S539" s="28">
        <f t="shared" si="116"/>
        <v>42705000</v>
      </c>
      <c r="T539" s="25">
        <v>0</v>
      </c>
      <c r="V539" s="28">
        <f t="shared" si="114"/>
        <v>42705000</v>
      </c>
      <c r="W539" s="19">
        <f t="shared" si="115"/>
        <v>0</v>
      </c>
    </row>
    <row r="540" spans="1:23" s="25" customFormat="1" x14ac:dyDescent="0.2">
      <c r="A540" s="24" t="s">
        <v>2303</v>
      </c>
      <c r="B540" s="25" t="s">
        <v>834</v>
      </c>
      <c r="C540" s="25" t="s">
        <v>863</v>
      </c>
      <c r="D540" s="25" t="s">
        <v>512</v>
      </c>
      <c r="E540" s="25">
        <v>1061</v>
      </c>
      <c r="F540" s="25">
        <v>1105</v>
      </c>
      <c r="I540" s="25" t="s">
        <v>1745</v>
      </c>
      <c r="J540" s="26">
        <v>46020</v>
      </c>
      <c r="K540" s="26">
        <v>46028</v>
      </c>
      <c r="L540" s="26">
        <v>46270</v>
      </c>
      <c r="M540" s="16">
        <v>74000000</v>
      </c>
      <c r="N540" s="27"/>
      <c r="S540" s="28">
        <f t="shared" si="116"/>
        <v>74000000</v>
      </c>
      <c r="T540" s="25">
        <v>0</v>
      </c>
      <c r="V540" s="28">
        <f t="shared" si="114"/>
        <v>74000000</v>
      </c>
      <c r="W540" s="19">
        <f t="shared" si="115"/>
        <v>0</v>
      </c>
    </row>
    <row r="541" spans="1:23" s="25" customFormat="1" x14ac:dyDescent="0.2">
      <c r="A541" s="24" t="s">
        <v>2304</v>
      </c>
      <c r="B541" s="25" t="s">
        <v>835</v>
      </c>
      <c r="C541" s="25" t="s">
        <v>863</v>
      </c>
      <c r="D541" s="25" t="s">
        <v>1143</v>
      </c>
      <c r="E541" s="25">
        <v>1041</v>
      </c>
      <c r="F541" s="25">
        <v>1052</v>
      </c>
      <c r="I541" s="25" t="s">
        <v>1746</v>
      </c>
      <c r="J541" s="26">
        <v>46020</v>
      </c>
      <c r="K541" s="26">
        <v>46024</v>
      </c>
      <c r="L541" s="26">
        <v>46266</v>
      </c>
      <c r="M541" s="16">
        <v>68328000</v>
      </c>
      <c r="N541" s="27"/>
      <c r="S541" s="28">
        <f t="shared" si="116"/>
        <v>68328000</v>
      </c>
      <c r="T541" s="25">
        <v>0</v>
      </c>
      <c r="V541" s="28">
        <f t="shared" ref="V541:V577" si="117">+S541-T541</f>
        <v>68328000</v>
      </c>
      <c r="W541" s="19">
        <f t="shared" ref="W541:W577" si="118">+T541/S541</f>
        <v>0</v>
      </c>
    </row>
    <row r="542" spans="1:23" s="25" customFormat="1" x14ac:dyDescent="0.2">
      <c r="A542" s="24" t="s">
        <v>2305</v>
      </c>
      <c r="B542" s="25" t="s">
        <v>514</v>
      </c>
      <c r="C542" s="25" t="s">
        <v>863</v>
      </c>
      <c r="D542" s="25" t="s">
        <v>513</v>
      </c>
      <c r="E542" s="25">
        <v>1022</v>
      </c>
      <c r="F542" s="25">
        <v>1092</v>
      </c>
      <c r="I542" s="25" t="s">
        <v>1747</v>
      </c>
      <c r="J542" s="26">
        <v>46020</v>
      </c>
      <c r="K542" s="26">
        <v>46027</v>
      </c>
      <c r="L542" s="26">
        <v>46269</v>
      </c>
      <c r="M542" s="16">
        <v>91104000</v>
      </c>
      <c r="N542" s="27"/>
      <c r="S542" s="28">
        <f t="shared" si="116"/>
        <v>91104000</v>
      </c>
      <c r="T542" s="25">
        <v>0</v>
      </c>
      <c r="V542" s="28">
        <f t="shared" si="117"/>
        <v>91104000</v>
      </c>
      <c r="W542" s="19">
        <f t="shared" si="118"/>
        <v>0</v>
      </c>
    </row>
    <row r="543" spans="1:23" s="25" customFormat="1" x14ac:dyDescent="0.2">
      <c r="A543" s="24" t="s">
        <v>2306</v>
      </c>
      <c r="B543" s="25" t="s">
        <v>836</v>
      </c>
      <c r="C543" s="25" t="s">
        <v>863</v>
      </c>
      <c r="D543" s="25" t="s">
        <v>1144</v>
      </c>
      <c r="E543" s="25">
        <v>924</v>
      </c>
      <c r="F543" s="25">
        <v>1044</v>
      </c>
      <c r="G543" s="25">
        <v>23</v>
      </c>
      <c r="H543" s="25">
        <v>10</v>
      </c>
      <c r="I543" s="25" t="s">
        <v>1748</v>
      </c>
      <c r="J543" s="26">
        <v>46020</v>
      </c>
      <c r="K543" s="26">
        <v>46022</v>
      </c>
      <c r="L543" s="26">
        <v>46325</v>
      </c>
      <c r="M543" s="16">
        <v>7000000</v>
      </c>
      <c r="N543" s="27">
        <v>63000000</v>
      </c>
      <c r="S543" s="28">
        <f t="shared" si="116"/>
        <v>70000000</v>
      </c>
      <c r="T543" s="25">
        <v>0</v>
      </c>
      <c r="V543" s="28">
        <f t="shared" si="117"/>
        <v>70000000</v>
      </c>
      <c r="W543" s="19">
        <f t="shared" si="118"/>
        <v>0</v>
      </c>
    </row>
    <row r="544" spans="1:23" s="25" customFormat="1" x14ac:dyDescent="0.2">
      <c r="A544" s="24" t="s">
        <v>2307</v>
      </c>
      <c r="B544" s="25" t="s">
        <v>837</v>
      </c>
      <c r="C544" s="25" t="s">
        <v>863</v>
      </c>
      <c r="D544" s="25" t="s">
        <v>1145</v>
      </c>
      <c r="E544" s="25">
        <v>945</v>
      </c>
      <c r="F544" s="25">
        <v>1077</v>
      </c>
      <c r="G544" s="25">
        <v>42</v>
      </c>
      <c r="H544" s="25">
        <v>40</v>
      </c>
      <c r="I544" s="25" t="s">
        <v>1749</v>
      </c>
      <c r="J544" s="26">
        <v>46020</v>
      </c>
      <c r="K544" s="26">
        <v>46022</v>
      </c>
      <c r="L544" s="26">
        <v>46386</v>
      </c>
      <c r="M544" s="16">
        <v>7000000</v>
      </c>
      <c r="N544" s="27">
        <v>77000000</v>
      </c>
      <c r="S544" s="28">
        <f t="shared" si="116"/>
        <v>84000000</v>
      </c>
      <c r="T544" s="25">
        <v>0</v>
      </c>
      <c r="V544" s="28">
        <f t="shared" si="117"/>
        <v>84000000</v>
      </c>
      <c r="W544" s="19">
        <f t="shared" si="118"/>
        <v>0</v>
      </c>
    </row>
    <row r="545" spans="1:23" s="25" customFormat="1" x14ac:dyDescent="0.2">
      <c r="A545" s="24" t="s">
        <v>2308</v>
      </c>
      <c r="B545" s="25" t="s">
        <v>515</v>
      </c>
      <c r="C545" s="25" t="s">
        <v>863</v>
      </c>
      <c r="D545" s="25" t="s">
        <v>1146</v>
      </c>
      <c r="E545" s="25">
        <v>917</v>
      </c>
      <c r="F545" s="25">
        <v>1073</v>
      </c>
      <c r="G545" s="25">
        <v>16</v>
      </c>
      <c r="H545" s="25">
        <v>24</v>
      </c>
      <c r="I545" s="25" t="s">
        <v>1339</v>
      </c>
      <c r="J545" s="26">
        <v>46020</v>
      </c>
      <c r="K545" s="26">
        <v>46022</v>
      </c>
      <c r="L545" s="26">
        <v>46356</v>
      </c>
      <c r="M545" s="16">
        <v>6250000</v>
      </c>
      <c r="N545" s="27">
        <v>62500000</v>
      </c>
      <c r="S545" s="28">
        <f t="shared" si="116"/>
        <v>68750000</v>
      </c>
      <c r="T545" s="25">
        <v>0</v>
      </c>
      <c r="V545" s="28">
        <f t="shared" si="117"/>
        <v>68750000</v>
      </c>
      <c r="W545" s="19">
        <f t="shared" si="118"/>
        <v>0</v>
      </c>
    </row>
    <row r="546" spans="1:23" s="25" customFormat="1" x14ac:dyDescent="0.2">
      <c r="A546" s="24" t="s">
        <v>2309</v>
      </c>
      <c r="B546" s="25" t="s">
        <v>662</v>
      </c>
      <c r="C546" s="25" t="s">
        <v>863</v>
      </c>
      <c r="D546" s="25" t="s">
        <v>516</v>
      </c>
      <c r="E546" s="25">
        <v>1025</v>
      </c>
      <c r="F546" s="25">
        <v>1046</v>
      </c>
      <c r="I546" s="25" t="s">
        <v>1340</v>
      </c>
      <c r="J546" s="26">
        <v>46020</v>
      </c>
      <c r="K546" s="26">
        <v>46022</v>
      </c>
      <c r="L546" s="26">
        <v>46233</v>
      </c>
      <c r="M546" s="16">
        <v>56000000</v>
      </c>
      <c r="N546" s="27"/>
      <c r="S546" s="28">
        <f t="shared" si="116"/>
        <v>56000000</v>
      </c>
      <c r="T546" s="25">
        <v>0</v>
      </c>
      <c r="V546" s="28">
        <f t="shared" si="117"/>
        <v>56000000</v>
      </c>
      <c r="W546" s="19">
        <f t="shared" si="118"/>
        <v>0</v>
      </c>
    </row>
    <row r="547" spans="1:23" s="25" customFormat="1" x14ac:dyDescent="0.2">
      <c r="A547" s="24" t="s">
        <v>2310</v>
      </c>
      <c r="B547" s="25" t="s">
        <v>838</v>
      </c>
      <c r="C547" s="25" t="s">
        <v>863</v>
      </c>
      <c r="D547" s="25" t="s">
        <v>1147</v>
      </c>
      <c r="E547" s="25">
        <v>1045</v>
      </c>
      <c r="F547" s="25">
        <v>1080</v>
      </c>
      <c r="I547" s="25">
        <v>0</v>
      </c>
      <c r="J547" s="26">
        <v>46020</v>
      </c>
      <c r="K547" s="26">
        <v>46035</v>
      </c>
      <c r="L547" s="26">
        <v>46215</v>
      </c>
      <c r="M547" s="16">
        <v>42000000</v>
      </c>
      <c r="N547" s="27"/>
      <c r="S547" s="28">
        <f t="shared" si="116"/>
        <v>42000000</v>
      </c>
      <c r="T547" s="25">
        <v>0</v>
      </c>
      <c r="V547" s="28">
        <f t="shared" si="117"/>
        <v>42000000</v>
      </c>
      <c r="W547" s="19">
        <f t="shared" si="118"/>
        <v>0</v>
      </c>
    </row>
    <row r="548" spans="1:23" s="25" customFormat="1" x14ac:dyDescent="0.2">
      <c r="A548" s="24" t="s">
        <v>2311</v>
      </c>
      <c r="B548" s="25" t="s">
        <v>517</v>
      </c>
      <c r="C548" s="25" t="s">
        <v>863</v>
      </c>
      <c r="D548" s="25" t="s">
        <v>1148</v>
      </c>
      <c r="E548" s="25">
        <v>916</v>
      </c>
      <c r="F548" s="25">
        <v>1038</v>
      </c>
      <c r="G548" s="25">
        <v>15</v>
      </c>
      <c r="H548" s="25">
        <v>21</v>
      </c>
      <c r="I548" s="25" t="s">
        <v>1341</v>
      </c>
      <c r="J548" s="26">
        <v>46020</v>
      </c>
      <c r="K548" s="26">
        <v>46024</v>
      </c>
      <c r="L548" s="26">
        <v>46357</v>
      </c>
      <c r="M548" s="16">
        <v>6250000</v>
      </c>
      <c r="N548" s="27">
        <v>62500000</v>
      </c>
      <c r="S548" s="28">
        <f t="shared" si="116"/>
        <v>68750000</v>
      </c>
      <c r="T548" s="25">
        <v>0</v>
      </c>
      <c r="V548" s="28">
        <f t="shared" si="117"/>
        <v>68750000</v>
      </c>
      <c r="W548" s="19">
        <f t="shared" si="118"/>
        <v>0</v>
      </c>
    </row>
    <row r="549" spans="1:23" s="25" customFormat="1" x14ac:dyDescent="0.2">
      <c r="A549" s="24" t="s">
        <v>2312</v>
      </c>
      <c r="B549" s="25" t="s">
        <v>839</v>
      </c>
      <c r="C549" s="25" t="s">
        <v>863</v>
      </c>
      <c r="D549" s="25" t="s">
        <v>518</v>
      </c>
      <c r="E549" s="25">
        <v>1073</v>
      </c>
      <c r="F549" s="25">
        <v>1037</v>
      </c>
      <c r="I549" s="25" t="s">
        <v>1342</v>
      </c>
      <c r="J549" s="26">
        <v>46020</v>
      </c>
      <c r="K549" s="26">
        <v>46022</v>
      </c>
      <c r="L549" s="26">
        <v>46203</v>
      </c>
      <c r="M549" s="16">
        <v>33000000</v>
      </c>
      <c r="N549" s="27"/>
      <c r="S549" s="28">
        <f t="shared" si="116"/>
        <v>33000000</v>
      </c>
      <c r="T549" s="25">
        <v>0</v>
      </c>
      <c r="V549" s="28">
        <f t="shared" si="117"/>
        <v>33000000</v>
      </c>
      <c r="W549" s="19">
        <f t="shared" si="118"/>
        <v>0</v>
      </c>
    </row>
    <row r="550" spans="1:23" s="25" customFormat="1" x14ac:dyDescent="0.2">
      <c r="A550" s="24" t="s">
        <v>2313</v>
      </c>
      <c r="B550" s="25" t="s">
        <v>520</v>
      </c>
      <c r="C550" s="25" t="s">
        <v>863</v>
      </c>
      <c r="D550" s="25" t="s">
        <v>519</v>
      </c>
      <c r="E550" s="25">
        <v>1002</v>
      </c>
      <c r="F550" s="25">
        <v>1071</v>
      </c>
      <c r="I550" s="25" t="s">
        <v>1343</v>
      </c>
      <c r="J550" s="26">
        <v>46020</v>
      </c>
      <c r="K550" s="26">
        <v>46027</v>
      </c>
      <c r="L550" s="26">
        <v>46177</v>
      </c>
      <c r="M550" s="16">
        <v>21000000</v>
      </c>
      <c r="N550" s="27"/>
      <c r="S550" s="28">
        <f t="shared" si="116"/>
        <v>21000000</v>
      </c>
      <c r="T550" s="25">
        <v>0</v>
      </c>
      <c r="V550" s="28">
        <f t="shared" si="117"/>
        <v>21000000</v>
      </c>
      <c r="W550" s="19">
        <f t="shared" si="118"/>
        <v>0</v>
      </c>
    </row>
    <row r="551" spans="1:23" s="25" customFormat="1" x14ac:dyDescent="0.2">
      <c r="A551" s="24" t="s">
        <v>2314</v>
      </c>
      <c r="B551" s="25" t="s">
        <v>340</v>
      </c>
      <c r="C551" s="25" t="s">
        <v>863</v>
      </c>
      <c r="D551" s="25" t="s">
        <v>521</v>
      </c>
      <c r="E551" s="25">
        <v>974</v>
      </c>
      <c r="F551" s="25">
        <v>1081</v>
      </c>
      <c r="I551" s="25" t="s">
        <v>1344</v>
      </c>
      <c r="J551" s="26">
        <v>46021</v>
      </c>
      <c r="K551" s="26">
        <v>46030</v>
      </c>
      <c r="L551" s="26">
        <v>46210</v>
      </c>
      <c r="M551" s="16">
        <v>23400000</v>
      </c>
      <c r="N551" s="27"/>
      <c r="S551" s="28">
        <f t="shared" si="116"/>
        <v>23400000</v>
      </c>
      <c r="T551" s="25">
        <v>0</v>
      </c>
      <c r="V551" s="28">
        <f t="shared" si="117"/>
        <v>23400000</v>
      </c>
      <c r="W551" s="19">
        <f t="shared" si="118"/>
        <v>0</v>
      </c>
    </row>
    <row r="552" spans="1:23" s="25" customFormat="1" x14ac:dyDescent="0.2">
      <c r="A552" s="24" t="s">
        <v>2315</v>
      </c>
      <c r="B552" s="25" t="s">
        <v>522</v>
      </c>
      <c r="C552" s="25" t="s">
        <v>863</v>
      </c>
      <c r="D552" s="25" t="s">
        <v>1149</v>
      </c>
      <c r="E552" s="25">
        <v>1044</v>
      </c>
      <c r="F552" s="25">
        <v>1093</v>
      </c>
      <c r="I552" s="25" t="s">
        <v>1345</v>
      </c>
      <c r="J552" s="26">
        <v>46021</v>
      </c>
      <c r="K552" s="26">
        <v>46029</v>
      </c>
      <c r="L552" s="26">
        <v>46209</v>
      </c>
      <c r="M552" s="16">
        <v>36000000</v>
      </c>
      <c r="N552" s="27"/>
      <c r="S552" s="28">
        <f t="shared" si="116"/>
        <v>36000000</v>
      </c>
      <c r="T552" s="25">
        <v>0</v>
      </c>
      <c r="V552" s="28">
        <f t="shared" si="117"/>
        <v>36000000</v>
      </c>
      <c r="W552" s="19">
        <f t="shared" si="118"/>
        <v>0</v>
      </c>
    </row>
    <row r="553" spans="1:23" s="25" customFormat="1" x14ac:dyDescent="0.2">
      <c r="A553" s="24" t="s">
        <v>2316</v>
      </c>
      <c r="B553" s="25" t="s">
        <v>523</v>
      </c>
      <c r="C553" s="25" t="s">
        <v>863</v>
      </c>
      <c r="D553" s="25" t="s">
        <v>1150</v>
      </c>
      <c r="E553" s="25">
        <v>1071</v>
      </c>
      <c r="F553" s="25">
        <v>1088</v>
      </c>
      <c r="I553" s="25" t="s">
        <v>1346</v>
      </c>
      <c r="J553" s="26">
        <v>46021</v>
      </c>
      <c r="K553" s="26">
        <v>46030</v>
      </c>
      <c r="L553" s="26">
        <v>46210</v>
      </c>
      <c r="M553" s="16">
        <v>37800000</v>
      </c>
      <c r="N553" s="27"/>
      <c r="S553" s="28">
        <f t="shared" si="116"/>
        <v>37800000</v>
      </c>
      <c r="T553" s="25">
        <v>0</v>
      </c>
      <c r="V553" s="28">
        <f t="shared" si="117"/>
        <v>37800000</v>
      </c>
      <c r="W553" s="19">
        <f t="shared" si="118"/>
        <v>0</v>
      </c>
    </row>
    <row r="554" spans="1:23" s="25" customFormat="1" x14ac:dyDescent="0.2">
      <c r="A554" s="24" t="s">
        <v>2317</v>
      </c>
      <c r="B554" s="25" t="s">
        <v>524</v>
      </c>
      <c r="C554" s="25" t="s">
        <v>863</v>
      </c>
      <c r="D554" s="25" t="s">
        <v>1151</v>
      </c>
      <c r="E554" s="25">
        <v>1046</v>
      </c>
      <c r="F554" s="25">
        <v>1054</v>
      </c>
      <c r="I554" s="25" t="s">
        <v>1347</v>
      </c>
      <c r="J554" s="26">
        <v>46021</v>
      </c>
      <c r="K554" s="26">
        <v>46035</v>
      </c>
      <c r="L554" s="26">
        <v>46215</v>
      </c>
      <c r="M554" s="16">
        <v>29400000</v>
      </c>
      <c r="N554" s="27"/>
      <c r="S554" s="28">
        <f t="shared" si="116"/>
        <v>29400000</v>
      </c>
      <c r="T554" s="25">
        <v>0</v>
      </c>
      <c r="V554" s="28">
        <f t="shared" si="117"/>
        <v>29400000</v>
      </c>
      <c r="W554" s="19">
        <f t="shared" si="118"/>
        <v>0</v>
      </c>
    </row>
    <row r="555" spans="1:23" s="25" customFormat="1" x14ac:dyDescent="0.2">
      <c r="A555" s="24" t="s">
        <v>2318</v>
      </c>
      <c r="B555" s="25" t="s">
        <v>768</v>
      </c>
      <c r="C555" s="25" t="s">
        <v>863</v>
      </c>
      <c r="D555" s="25" t="s">
        <v>525</v>
      </c>
      <c r="E555" s="25">
        <v>977</v>
      </c>
      <c r="F555" s="25">
        <v>1084</v>
      </c>
      <c r="I555" s="25" t="s">
        <v>1348</v>
      </c>
      <c r="J555" s="26">
        <v>46021</v>
      </c>
      <c r="K555" s="26">
        <v>46038</v>
      </c>
      <c r="L555" s="26">
        <v>46219</v>
      </c>
      <c r="M555" s="16">
        <v>23400000</v>
      </c>
      <c r="N555" s="27"/>
      <c r="S555" s="28">
        <f t="shared" si="116"/>
        <v>23400000</v>
      </c>
      <c r="T555" s="25">
        <v>0</v>
      </c>
      <c r="V555" s="28">
        <f t="shared" si="117"/>
        <v>23400000</v>
      </c>
      <c r="W555" s="19">
        <f t="shared" si="118"/>
        <v>0</v>
      </c>
    </row>
    <row r="556" spans="1:23" s="25" customFormat="1" x14ac:dyDescent="0.2">
      <c r="A556" s="24" t="s">
        <v>2319</v>
      </c>
      <c r="B556" s="25" t="s">
        <v>527</v>
      </c>
      <c r="C556" s="25" t="s">
        <v>863</v>
      </c>
      <c r="D556" s="25" t="s">
        <v>526</v>
      </c>
      <c r="E556" s="25">
        <v>1060</v>
      </c>
      <c r="F556" s="25">
        <v>1049</v>
      </c>
      <c r="I556" s="25" t="s">
        <v>1349</v>
      </c>
      <c r="J556" s="26">
        <v>46021</v>
      </c>
      <c r="K556" s="26">
        <v>46029</v>
      </c>
      <c r="L556" s="26">
        <v>46271</v>
      </c>
      <c r="M556" s="16">
        <v>33600000</v>
      </c>
      <c r="N556" s="27"/>
      <c r="S556" s="28">
        <f t="shared" si="116"/>
        <v>33600000</v>
      </c>
      <c r="T556" s="25">
        <v>0</v>
      </c>
      <c r="V556" s="28">
        <f t="shared" si="117"/>
        <v>33600000</v>
      </c>
      <c r="W556" s="19">
        <f t="shared" si="118"/>
        <v>0</v>
      </c>
    </row>
    <row r="557" spans="1:23" s="25" customFormat="1" x14ac:dyDescent="0.2">
      <c r="A557" s="24" t="s">
        <v>2320</v>
      </c>
      <c r="B557" s="25" t="s">
        <v>529</v>
      </c>
      <c r="C557" s="25" t="s">
        <v>863</v>
      </c>
      <c r="D557" s="25" t="s">
        <v>528</v>
      </c>
      <c r="E557" s="25">
        <v>964</v>
      </c>
      <c r="F557" s="25">
        <v>1076</v>
      </c>
      <c r="I557" s="25" t="s">
        <v>1350</v>
      </c>
      <c r="J557" s="26">
        <v>46021</v>
      </c>
      <c r="K557" s="26">
        <v>46031</v>
      </c>
      <c r="L557" s="26">
        <v>46273</v>
      </c>
      <c r="M557" s="16">
        <v>62400000</v>
      </c>
      <c r="N557" s="27"/>
      <c r="S557" s="28">
        <f t="shared" si="116"/>
        <v>62400000</v>
      </c>
      <c r="T557" s="25">
        <v>0</v>
      </c>
      <c r="V557" s="28">
        <f t="shared" si="117"/>
        <v>62400000</v>
      </c>
      <c r="W557" s="19">
        <f t="shared" si="118"/>
        <v>0</v>
      </c>
    </row>
    <row r="558" spans="1:23" s="25" customFormat="1" x14ac:dyDescent="0.2">
      <c r="A558" s="24" t="s">
        <v>2321</v>
      </c>
      <c r="B558" s="25" t="s">
        <v>152</v>
      </c>
      <c r="C558" s="25" t="s">
        <v>875</v>
      </c>
      <c r="D558" s="25" t="s">
        <v>530</v>
      </c>
      <c r="E558" s="25">
        <v>971</v>
      </c>
      <c r="F558" s="25">
        <v>1078</v>
      </c>
      <c r="I558" s="25" t="s">
        <v>1351</v>
      </c>
      <c r="J558" s="26">
        <v>46021</v>
      </c>
      <c r="K558" s="26">
        <v>46029</v>
      </c>
      <c r="L558" s="26">
        <v>46118</v>
      </c>
      <c r="M558" s="16">
        <v>275000006</v>
      </c>
      <c r="N558" s="27"/>
      <c r="S558" s="28">
        <f t="shared" si="116"/>
        <v>275000006</v>
      </c>
      <c r="T558" s="25">
        <v>0</v>
      </c>
      <c r="V558" s="28">
        <f t="shared" si="117"/>
        <v>275000006</v>
      </c>
      <c r="W558" s="19">
        <f t="shared" si="118"/>
        <v>0</v>
      </c>
    </row>
    <row r="559" spans="1:23" s="25" customFormat="1" x14ac:dyDescent="0.2">
      <c r="A559" s="24" t="s">
        <v>2322</v>
      </c>
      <c r="B559" s="25" t="s">
        <v>840</v>
      </c>
      <c r="C559" s="25" t="s">
        <v>863</v>
      </c>
      <c r="D559" s="25" t="s">
        <v>1152</v>
      </c>
      <c r="E559" s="25">
        <v>957</v>
      </c>
      <c r="F559" s="25">
        <v>1098</v>
      </c>
      <c r="I559" s="25" t="s">
        <v>1352</v>
      </c>
      <c r="J559" s="26">
        <v>46021</v>
      </c>
      <c r="K559" s="26">
        <v>46030</v>
      </c>
      <c r="L559" s="26">
        <v>46272</v>
      </c>
      <c r="M559" s="16">
        <v>56000000</v>
      </c>
      <c r="N559" s="27"/>
      <c r="S559" s="28">
        <f t="shared" si="116"/>
        <v>56000000</v>
      </c>
      <c r="T559" s="25">
        <v>0</v>
      </c>
      <c r="V559" s="28">
        <f t="shared" si="117"/>
        <v>56000000</v>
      </c>
      <c r="W559" s="19">
        <f t="shared" si="118"/>
        <v>0</v>
      </c>
    </row>
    <row r="560" spans="1:23" s="25" customFormat="1" x14ac:dyDescent="0.2">
      <c r="A560" s="24" t="s">
        <v>2344</v>
      </c>
      <c r="B560" s="25" t="s">
        <v>2345</v>
      </c>
      <c r="C560" s="25" t="s">
        <v>2346</v>
      </c>
      <c r="D560" s="25" t="s">
        <v>2347</v>
      </c>
      <c r="I560" s="25" t="s">
        <v>2348</v>
      </c>
      <c r="J560" s="26">
        <v>46038</v>
      </c>
      <c r="K560" s="26">
        <v>46072</v>
      </c>
      <c r="L560" s="26">
        <v>47897</v>
      </c>
      <c r="M560" s="16"/>
      <c r="N560" s="27"/>
      <c r="S560" s="28"/>
      <c r="V560" s="28"/>
      <c r="W560" s="19"/>
    </row>
    <row r="561" spans="1:23" s="25" customFormat="1" x14ac:dyDescent="0.2">
      <c r="A561" s="24" t="s">
        <v>2323</v>
      </c>
      <c r="B561" s="25" t="s">
        <v>364</v>
      </c>
      <c r="C561" s="25" t="s">
        <v>863</v>
      </c>
      <c r="D561" s="25" t="s">
        <v>1153</v>
      </c>
      <c r="E561" s="25">
        <v>976</v>
      </c>
      <c r="F561" s="25">
        <v>1079</v>
      </c>
      <c r="I561" s="25" t="s">
        <v>1353</v>
      </c>
      <c r="J561" s="26">
        <v>46021</v>
      </c>
      <c r="K561" s="26">
        <v>46030</v>
      </c>
      <c r="L561" s="26">
        <v>46210</v>
      </c>
      <c r="M561" s="16">
        <v>25200000</v>
      </c>
      <c r="N561" s="27"/>
      <c r="S561" s="28">
        <f t="shared" si="116"/>
        <v>25200000</v>
      </c>
      <c r="T561" s="25">
        <v>0</v>
      </c>
      <c r="V561" s="28">
        <f t="shared" si="117"/>
        <v>25200000</v>
      </c>
      <c r="W561" s="19">
        <f t="shared" si="118"/>
        <v>0</v>
      </c>
    </row>
    <row r="562" spans="1:23" s="25" customFormat="1" x14ac:dyDescent="0.2">
      <c r="A562" s="24" t="s">
        <v>2324</v>
      </c>
      <c r="B562" s="25" t="s">
        <v>531</v>
      </c>
      <c r="C562" s="25" t="s">
        <v>863</v>
      </c>
      <c r="D562" s="25" t="s">
        <v>1154</v>
      </c>
      <c r="E562" s="25">
        <v>1067</v>
      </c>
      <c r="F562" s="25">
        <v>1051</v>
      </c>
      <c r="I562" s="25" t="s">
        <v>1354</v>
      </c>
      <c r="J562" s="26">
        <v>46021</v>
      </c>
      <c r="K562" s="26">
        <v>46023</v>
      </c>
      <c r="L562" s="26">
        <v>46218</v>
      </c>
      <c r="M562" s="16">
        <v>36600000</v>
      </c>
      <c r="N562" s="27"/>
      <c r="S562" s="28">
        <f t="shared" si="116"/>
        <v>36600000</v>
      </c>
      <c r="T562" s="25">
        <v>0</v>
      </c>
      <c r="V562" s="28">
        <f t="shared" si="117"/>
        <v>36600000</v>
      </c>
      <c r="W562" s="19">
        <f t="shared" si="118"/>
        <v>0</v>
      </c>
    </row>
    <row r="563" spans="1:23" s="25" customFormat="1" x14ac:dyDescent="0.2">
      <c r="A563" s="24" t="s">
        <v>2325</v>
      </c>
      <c r="B563" s="25" t="s">
        <v>533</v>
      </c>
      <c r="C563" s="25" t="s">
        <v>863</v>
      </c>
      <c r="D563" s="25" t="s">
        <v>532</v>
      </c>
      <c r="E563" s="25">
        <v>716</v>
      </c>
      <c r="F563" s="25">
        <v>1083</v>
      </c>
      <c r="I563" s="25" t="s">
        <v>1355</v>
      </c>
      <c r="J563" s="26">
        <v>46022</v>
      </c>
      <c r="K563" s="26">
        <v>46035</v>
      </c>
      <c r="L563" s="26">
        <v>46215</v>
      </c>
      <c r="M563" s="16">
        <v>66000000</v>
      </c>
      <c r="N563" s="27"/>
      <c r="S563" s="28">
        <f t="shared" si="116"/>
        <v>66000000</v>
      </c>
      <c r="T563" s="25">
        <v>0</v>
      </c>
      <c r="V563" s="28">
        <f t="shared" si="117"/>
        <v>66000000</v>
      </c>
      <c r="W563" s="19">
        <f t="shared" si="118"/>
        <v>0</v>
      </c>
    </row>
    <row r="564" spans="1:23" s="25" customFormat="1" x14ac:dyDescent="0.2">
      <c r="A564" s="24" t="s">
        <v>2326</v>
      </c>
      <c r="B564" s="25" t="s">
        <v>534</v>
      </c>
      <c r="C564" s="25" t="s">
        <v>863</v>
      </c>
      <c r="D564" s="25" t="s">
        <v>1155</v>
      </c>
      <c r="E564" s="25">
        <v>1078</v>
      </c>
      <c r="F564" s="25">
        <v>1089</v>
      </c>
      <c r="I564" s="25" t="s">
        <v>1356</v>
      </c>
      <c r="J564" s="26">
        <v>46022</v>
      </c>
      <c r="K564" s="26">
        <v>46028</v>
      </c>
      <c r="L564" s="26">
        <v>46331</v>
      </c>
      <c r="M564" s="16">
        <v>70000000</v>
      </c>
      <c r="N564" s="27"/>
      <c r="S564" s="28">
        <f t="shared" si="116"/>
        <v>70000000</v>
      </c>
      <c r="T564" s="25">
        <v>0</v>
      </c>
      <c r="V564" s="28">
        <f t="shared" si="117"/>
        <v>70000000</v>
      </c>
      <c r="W564" s="19">
        <f t="shared" si="118"/>
        <v>0</v>
      </c>
    </row>
    <row r="565" spans="1:23" s="25" customFormat="1" x14ac:dyDescent="0.2">
      <c r="A565" s="24" t="s">
        <v>2327</v>
      </c>
      <c r="B565" s="25" t="s">
        <v>841</v>
      </c>
      <c r="C565" s="25" t="s">
        <v>863</v>
      </c>
      <c r="D565" s="25" t="s">
        <v>1156</v>
      </c>
      <c r="E565" s="25">
        <v>1079</v>
      </c>
      <c r="F565" s="25">
        <v>1091</v>
      </c>
      <c r="I565" s="25" t="s">
        <v>1357</v>
      </c>
      <c r="J565" s="26">
        <v>46022</v>
      </c>
      <c r="K565" s="26">
        <v>46029</v>
      </c>
      <c r="L565" s="26">
        <v>46332</v>
      </c>
      <c r="M565" s="16">
        <v>65000000</v>
      </c>
      <c r="N565" s="27"/>
      <c r="S565" s="28">
        <f t="shared" si="116"/>
        <v>65000000</v>
      </c>
      <c r="T565" s="25">
        <v>0</v>
      </c>
      <c r="V565" s="28">
        <f t="shared" si="117"/>
        <v>65000000</v>
      </c>
      <c r="W565" s="19">
        <f t="shared" si="118"/>
        <v>0</v>
      </c>
    </row>
    <row r="566" spans="1:23" s="25" customFormat="1" x14ac:dyDescent="0.2">
      <c r="A566" s="24" t="s">
        <v>2328</v>
      </c>
      <c r="B566" s="25" t="s">
        <v>536</v>
      </c>
      <c r="C566" s="25" t="s">
        <v>863</v>
      </c>
      <c r="D566" s="25" t="s">
        <v>535</v>
      </c>
      <c r="E566" s="25">
        <v>1006</v>
      </c>
      <c r="F566" s="25">
        <v>1087</v>
      </c>
      <c r="I566" s="25" t="s">
        <v>1358</v>
      </c>
      <c r="J566" s="26">
        <v>46022</v>
      </c>
      <c r="K566" s="26">
        <v>46029</v>
      </c>
      <c r="L566" s="26">
        <v>46179</v>
      </c>
      <c r="M566" s="16">
        <v>31500000</v>
      </c>
      <c r="N566" s="27"/>
      <c r="S566" s="28">
        <f t="shared" si="116"/>
        <v>31500000</v>
      </c>
      <c r="T566" s="25">
        <v>0</v>
      </c>
      <c r="V566" s="28">
        <f t="shared" si="117"/>
        <v>31500000</v>
      </c>
      <c r="W566" s="19">
        <f t="shared" si="118"/>
        <v>0</v>
      </c>
    </row>
    <row r="567" spans="1:23" s="25" customFormat="1" x14ac:dyDescent="0.2">
      <c r="A567" s="24" t="s">
        <v>2329</v>
      </c>
      <c r="B567" s="25" t="s">
        <v>842</v>
      </c>
      <c r="C567" s="25" t="s">
        <v>863</v>
      </c>
      <c r="D567" s="25" t="s">
        <v>1157</v>
      </c>
      <c r="E567" s="25">
        <v>1066</v>
      </c>
      <c r="F567" s="25">
        <v>1107</v>
      </c>
      <c r="I567" s="25" t="s">
        <v>1359</v>
      </c>
      <c r="J567" s="26">
        <v>46022</v>
      </c>
      <c r="K567" s="26">
        <v>46049</v>
      </c>
      <c r="L567" s="26">
        <v>46291</v>
      </c>
      <c r="M567" s="16">
        <v>28470000</v>
      </c>
      <c r="N567" s="27"/>
      <c r="S567" s="28">
        <f t="shared" si="116"/>
        <v>28470000</v>
      </c>
      <c r="T567" s="25">
        <v>0</v>
      </c>
      <c r="V567" s="28">
        <f t="shared" si="117"/>
        <v>28470000</v>
      </c>
      <c r="W567" s="19">
        <f t="shared" si="118"/>
        <v>0</v>
      </c>
    </row>
    <row r="568" spans="1:23" s="25" customFormat="1" x14ac:dyDescent="0.2">
      <c r="A568" s="24" t="s">
        <v>2330</v>
      </c>
      <c r="B568" s="25" t="s">
        <v>538</v>
      </c>
      <c r="C568" s="25" t="s">
        <v>863</v>
      </c>
      <c r="D568" s="25" t="s">
        <v>537</v>
      </c>
      <c r="E568" s="25">
        <v>1013</v>
      </c>
      <c r="F568" s="25">
        <v>1095</v>
      </c>
      <c r="I568" s="25" t="s">
        <v>1360</v>
      </c>
      <c r="J568" s="26">
        <v>46022</v>
      </c>
      <c r="K568" s="26">
        <v>46027</v>
      </c>
      <c r="L568" s="26">
        <v>46177</v>
      </c>
      <c r="M568" s="16">
        <v>21000000</v>
      </c>
      <c r="N568" s="27"/>
      <c r="S568" s="28">
        <f t="shared" si="116"/>
        <v>21000000</v>
      </c>
      <c r="T568" s="25">
        <v>0</v>
      </c>
      <c r="V568" s="28">
        <f t="shared" si="117"/>
        <v>21000000</v>
      </c>
      <c r="W568" s="19">
        <f t="shared" si="118"/>
        <v>0</v>
      </c>
    </row>
    <row r="569" spans="1:23" s="25" customFormat="1" x14ac:dyDescent="0.2">
      <c r="A569" s="24" t="s">
        <v>2331</v>
      </c>
      <c r="B569" s="25" t="s">
        <v>843</v>
      </c>
      <c r="C569" s="25" t="s">
        <v>863</v>
      </c>
      <c r="D569" s="25" t="s">
        <v>1158</v>
      </c>
      <c r="E569" s="25">
        <v>1085</v>
      </c>
      <c r="F569" s="25">
        <v>1096</v>
      </c>
      <c r="I569" s="25" t="s">
        <v>1361</v>
      </c>
      <c r="J569" s="26">
        <v>46022</v>
      </c>
      <c r="K569" s="26">
        <v>46027</v>
      </c>
      <c r="L569" s="26">
        <v>46391</v>
      </c>
      <c r="M569" s="16">
        <v>157080000</v>
      </c>
      <c r="N569" s="27"/>
      <c r="S569" s="28">
        <f t="shared" si="116"/>
        <v>157080000</v>
      </c>
      <c r="T569" s="25">
        <v>0</v>
      </c>
      <c r="V569" s="28">
        <f t="shared" si="117"/>
        <v>157080000</v>
      </c>
      <c r="W569" s="19">
        <f t="shared" si="118"/>
        <v>0</v>
      </c>
    </row>
    <row r="570" spans="1:23" s="25" customFormat="1" x14ac:dyDescent="0.2">
      <c r="A570" s="24" t="s">
        <v>2332</v>
      </c>
      <c r="B570" s="25" t="s">
        <v>844</v>
      </c>
      <c r="C570" s="25" t="s">
        <v>863</v>
      </c>
      <c r="D570" s="25" t="s">
        <v>539</v>
      </c>
      <c r="E570" s="25">
        <v>1005</v>
      </c>
      <c r="F570" s="25">
        <v>1101</v>
      </c>
      <c r="I570" s="25" t="s">
        <v>1362</v>
      </c>
      <c r="J570" s="26">
        <v>46022</v>
      </c>
      <c r="K570" s="26">
        <v>46027</v>
      </c>
      <c r="L570" s="26">
        <v>46177</v>
      </c>
      <c r="M570" s="16">
        <v>31500000</v>
      </c>
      <c r="N570" s="27"/>
      <c r="S570" s="28">
        <f t="shared" si="116"/>
        <v>31500000</v>
      </c>
      <c r="T570" s="25">
        <v>0</v>
      </c>
      <c r="V570" s="28">
        <f t="shared" si="117"/>
        <v>31500000</v>
      </c>
      <c r="W570" s="19">
        <f t="shared" si="118"/>
        <v>0</v>
      </c>
    </row>
    <row r="571" spans="1:23" s="25" customFormat="1" x14ac:dyDescent="0.2">
      <c r="A571" s="24" t="s">
        <v>2333</v>
      </c>
      <c r="B571" s="25" t="s">
        <v>541</v>
      </c>
      <c r="C571" s="25" t="s">
        <v>863</v>
      </c>
      <c r="D571" s="25" t="s">
        <v>540</v>
      </c>
      <c r="E571" s="25">
        <v>1004</v>
      </c>
      <c r="F571" s="25">
        <v>1097</v>
      </c>
      <c r="I571" s="25" t="s">
        <v>1363</v>
      </c>
      <c r="J571" s="26">
        <v>46022</v>
      </c>
      <c r="K571" s="26">
        <v>46030</v>
      </c>
      <c r="L571" s="26">
        <v>46180</v>
      </c>
      <c r="M571" s="16">
        <v>21000000</v>
      </c>
      <c r="N571" s="27"/>
      <c r="S571" s="28">
        <f t="shared" si="116"/>
        <v>21000000</v>
      </c>
      <c r="T571" s="25">
        <v>0</v>
      </c>
      <c r="V571" s="28">
        <f t="shared" si="117"/>
        <v>21000000</v>
      </c>
      <c r="W571" s="19">
        <f t="shared" si="118"/>
        <v>0</v>
      </c>
    </row>
    <row r="572" spans="1:23" s="25" customFormat="1" x14ac:dyDescent="0.2">
      <c r="A572" s="24" t="s">
        <v>2334</v>
      </c>
      <c r="B572" s="25" t="s">
        <v>542</v>
      </c>
      <c r="C572" s="25" t="s">
        <v>863</v>
      </c>
      <c r="D572" s="25" t="s">
        <v>1159</v>
      </c>
      <c r="E572" s="25">
        <v>1089</v>
      </c>
      <c r="F572" s="25">
        <v>1090</v>
      </c>
      <c r="I572" s="25" t="s">
        <v>1364</v>
      </c>
      <c r="J572" s="26">
        <v>46022</v>
      </c>
      <c r="K572" s="26">
        <v>46024</v>
      </c>
      <c r="L572" s="26">
        <v>46173</v>
      </c>
      <c r="M572" s="16">
        <v>63180000</v>
      </c>
      <c r="N572" s="27"/>
      <c r="S572" s="28">
        <f t="shared" si="116"/>
        <v>63180000</v>
      </c>
      <c r="T572" s="25">
        <v>0</v>
      </c>
      <c r="V572" s="28">
        <f t="shared" si="117"/>
        <v>63180000</v>
      </c>
      <c r="W572" s="19">
        <f t="shared" si="118"/>
        <v>0</v>
      </c>
    </row>
    <row r="573" spans="1:23" s="25" customFormat="1" x14ac:dyDescent="0.2">
      <c r="A573" s="24" t="s">
        <v>2335</v>
      </c>
      <c r="B573" s="25" t="s">
        <v>845</v>
      </c>
      <c r="C573" s="25" t="s">
        <v>863</v>
      </c>
      <c r="D573" s="25" t="s">
        <v>1160</v>
      </c>
      <c r="E573" s="25">
        <v>1081</v>
      </c>
      <c r="F573" s="25">
        <v>1106</v>
      </c>
      <c r="I573" s="25" t="s">
        <v>1365</v>
      </c>
      <c r="J573" s="26">
        <v>46022</v>
      </c>
      <c r="K573" s="26">
        <v>46027</v>
      </c>
      <c r="L573" s="26">
        <v>46391</v>
      </c>
      <c r="M573" s="16">
        <v>96000000</v>
      </c>
      <c r="N573" s="27"/>
      <c r="S573" s="28">
        <f t="shared" si="116"/>
        <v>96000000</v>
      </c>
      <c r="T573" s="25">
        <v>0</v>
      </c>
      <c r="V573" s="28">
        <f t="shared" si="117"/>
        <v>96000000</v>
      </c>
      <c r="W573" s="19">
        <f t="shared" si="118"/>
        <v>0</v>
      </c>
    </row>
    <row r="574" spans="1:23" s="25" customFormat="1" x14ac:dyDescent="0.2">
      <c r="A574" s="24" t="s">
        <v>2336</v>
      </c>
      <c r="B574" s="25" t="s">
        <v>846</v>
      </c>
      <c r="C574" s="25" t="s">
        <v>863</v>
      </c>
      <c r="D574" s="25" t="s">
        <v>1161</v>
      </c>
      <c r="E574" s="25">
        <v>1087</v>
      </c>
      <c r="F574" s="25">
        <v>1094</v>
      </c>
      <c r="I574" s="25" t="s">
        <v>1366</v>
      </c>
      <c r="J574" s="26">
        <v>46022</v>
      </c>
      <c r="K574" s="26">
        <v>46029</v>
      </c>
      <c r="L574" s="26">
        <v>46393</v>
      </c>
      <c r="M574" s="16">
        <v>157080000</v>
      </c>
      <c r="N574" s="27"/>
      <c r="S574" s="28">
        <f t="shared" ref="S574:S592" si="119">+M574+P574+R574+N574</f>
        <v>157080000</v>
      </c>
      <c r="T574" s="25">
        <v>0</v>
      </c>
      <c r="V574" s="28">
        <f t="shared" si="117"/>
        <v>157080000</v>
      </c>
      <c r="W574" s="19">
        <f t="shared" si="118"/>
        <v>0</v>
      </c>
    </row>
    <row r="575" spans="1:23" s="25" customFormat="1" x14ac:dyDescent="0.2">
      <c r="A575" s="24" t="s">
        <v>2337</v>
      </c>
      <c r="B575" s="25" t="s">
        <v>847</v>
      </c>
      <c r="C575" s="25" t="s">
        <v>863</v>
      </c>
      <c r="D575" s="25" t="s">
        <v>543</v>
      </c>
      <c r="E575" s="25">
        <v>948</v>
      </c>
      <c r="F575" s="25">
        <v>1102</v>
      </c>
      <c r="I575" s="25" t="s">
        <v>1367</v>
      </c>
      <c r="J575" s="26">
        <v>46022</v>
      </c>
      <c r="K575" s="26">
        <v>46037</v>
      </c>
      <c r="L575" s="26">
        <v>46279</v>
      </c>
      <c r="M575" s="16">
        <v>673150334</v>
      </c>
      <c r="N575" s="27"/>
      <c r="S575" s="28">
        <f t="shared" si="119"/>
        <v>673150334</v>
      </c>
      <c r="T575" s="25">
        <v>0</v>
      </c>
      <c r="V575" s="28">
        <f t="shared" si="117"/>
        <v>673150334</v>
      </c>
      <c r="W575" s="19">
        <f t="shared" si="118"/>
        <v>0</v>
      </c>
    </row>
    <row r="576" spans="1:23" s="25" customFormat="1" x14ac:dyDescent="0.2">
      <c r="A576" s="24" t="s">
        <v>2338</v>
      </c>
      <c r="B576" s="25" t="s">
        <v>848</v>
      </c>
      <c r="C576" s="25" t="s">
        <v>863</v>
      </c>
      <c r="D576" s="25" t="s">
        <v>1162</v>
      </c>
      <c r="E576" s="25">
        <v>932</v>
      </c>
      <c r="F576" s="25">
        <v>1103</v>
      </c>
      <c r="G576" s="25">
        <v>4</v>
      </c>
      <c r="H576" s="25">
        <v>3</v>
      </c>
      <c r="I576" s="25" t="s">
        <v>1368</v>
      </c>
      <c r="J576" s="26">
        <v>46022</v>
      </c>
      <c r="K576" s="26">
        <v>46055</v>
      </c>
      <c r="L576" s="26">
        <v>46327</v>
      </c>
      <c r="M576" s="16">
        <v>278806750</v>
      </c>
      <c r="N576" s="27">
        <v>271738250</v>
      </c>
      <c r="S576" s="28">
        <f t="shared" si="119"/>
        <v>550545000</v>
      </c>
      <c r="T576" s="25">
        <v>0</v>
      </c>
      <c r="V576" s="28">
        <f t="shared" si="117"/>
        <v>550545000</v>
      </c>
      <c r="W576" s="19">
        <f t="shared" si="118"/>
        <v>0</v>
      </c>
    </row>
    <row r="577" spans="1:23" s="25" customFormat="1" x14ac:dyDescent="0.2">
      <c r="A577" s="24" t="s">
        <v>2339</v>
      </c>
      <c r="B577" s="25" t="s">
        <v>2340</v>
      </c>
      <c r="C577" s="25" t="s">
        <v>872</v>
      </c>
      <c r="D577" s="25" t="s">
        <v>1163</v>
      </c>
      <c r="E577" s="25">
        <v>641</v>
      </c>
      <c r="F577" s="25">
        <v>1104</v>
      </c>
      <c r="I577" s="25" t="s">
        <v>1369</v>
      </c>
      <c r="J577" s="26">
        <v>46022</v>
      </c>
      <c r="K577" s="26">
        <v>46072</v>
      </c>
      <c r="L577" s="26">
        <v>47986</v>
      </c>
      <c r="M577" s="16">
        <v>400000000</v>
      </c>
      <c r="N577" s="27"/>
      <c r="S577" s="28">
        <f t="shared" si="119"/>
        <v>400000000</v>
      </c>
      <c r="T577" s="25">
        <v>0</v>
      </c>
      <c r="V577" s="28">
        <f t="shared" si="117"/>
        <v>400000000</v>
      </c>
      <c r="W577" s="19">
        <f t="shared" si="118"/>
        <v>0</v>
      </c>
    </row>
    <row r="578" spans="1:23" s="25" customFormat="1" x14ac:dyDescent="0.2">
      <c r="A578" s="24">
        <v>143438</v>
      </c>
      <c r="B578" s="25" t="s">
        <v>850</v>
      </c>
      <c r="C578" s="25" t="s">
        <v>876</v>
      </c>
      <c r="D578" s="25" t="s">
        <v>1164</v>
      </c>
      <c r="E578" s="25">
        <v>290</v>
      </c>
      <c r="F578" s="25">
        <v>199</v>
      </c>
      <c r="I578" s="25" t="s">
        <v>1750</v>
      </c>
      <c r="J578" s="26">
        <v>45733.756192129629</v>
      </c>
      <c r="K578" s="26">
        <v>45733.756192129629</v>
      </c>
      <c r="L578" s="26">
        <v>45917</v>
      </c>
      <c r="M578" s="16">
        <v>524619509</v>
      </c>
      <c r="N578" s="27"/>
      <c r="O578" s="25">
        <v>1</v>
      </c>
      <c r="P578" s="28">
        <v>247010206</v>
      </c>
      <c r="S578" s="29">
        <f t="shared" si="119"/>
        <v>771629715</v>
      </c>
      <c r="T578" s="29">
        <v>524619509</v>
      </c>
      <c r="U578" s="29">
        <v>167967350</v>
      </c>
      <c r="V578" s="29">
        <f t="shared" ref="V578:V580" si="120">+S578-T578-U578</f>
        <v>79042856</v>
      </c>
      <c r="W578" s="19">
        <f t="shared" ref="W578:W580" si="121">+T578/(S578+U578)</f>
        <v>0.55834519768322177</v>
      </c>
    </row>
    <row r="579" spans="1:23" s="25" customFormat="1" x14ac:dyDescent="0.2">
      <c r="A579" s="24">
        <v>148224</v>
      </c>
      <c r="B579" s="25" t="s">
        <v>852</v>
      </c>
      <c r="C579" s="25" t="s">
        <v>876</v>
      </c>
      <c r="D579" s="25" t="s">
        <v>1165</v>
      </c>
      <c r="E579" s="25">
        <v>619</v>
      </c>
      <c r="F579" s="25">
        <v>537</v>
      </c>
      <c r="I579" s="25" t="s">
        <v>1752</v>
      </c>
      <c r="J579" s="26">
        <v>45835.373668981483</v>
      </c>
      <c r="K579" s="26">
        <v>45835.373668981483</v>
      </c>
      <c r="L579" s="26">
        <v>46198</v>
      </c>
      <c r="M579" s="16">
        <v>50014866</v>
      </c>
      <c r="N579" s="27"/>
      <c r="O579" s="25">
        <v>1</v>
      </c>
      <c r="P579" s="28">
        <v>6399737</v>
      </c>
      <c r="S579" s="29">
        <f t="shared" si="119"/>
        <v>56414603</v>
      </c>
      <c r="T579" s="29">
        <v>50014866</v>
      </c>
      <c r="U579" s="29"/>
      <c r="V579" s="29">
        <f t="shared" si="120"/>
        <v>6399737</v>
      </c>
      <c r="W579" s="19">
        <f t="shared" si="121"/>
        <v>0.8865588578191359</v>
      </c>
    </row>
    <row r="580" spans="1:23" s="25" customFormat="1" x14ac:dyDescent="0.2">
      <c r="A580" s="24">
        <v>148582</v>
      </c>
      <c r="B580" s="25" t="s">
        <v>853</v>
      </c>
      <c r="C580" s="25" t="s">
        <v>876</v>
      </c>
      <c r="D580" s="25" t="s">
        <v>1166</v>
      </c>
      <c r="E580" s="25">
        <v>640</v>
      </c>
      <c r="F580" s="25">
        <v>557</v>
      </c>
      <c r="I580" s="25" t="s">
        <v>1751</v>
      </c>
      <c r="J580" s="26">
        <v>45845.379166666666</v>
      </c>
      <c r="K580" s="26">
        <v>45845.379166666666</v>
      </c>
      <c r="L580" s="26">
        <v>46213</v>
      </c>
      <c r="M580" s="16">
        <v>561809100</v>
      </c>
      <c r="N580" s="27"/>
      <c r="O580" s="25">
        <v>3</v>
      </c>
      <c r="P580" s="28">
        <v>156631156</v>
      </c>
      <c r="S580" s="29">
        <f t="shared" si="119"/>
        <v>718440256</v>
      </c>
      <c r="T580" s="29">
        <v>561809100</v>
      </c>
      <c r="U580" s="29">
        <v>105729882</v>
      </c>
      <c r="V580" s="29">
        <f t="shared" si="120"/>
        <v>50901274</v>
      </c>
      <c r="W580" s="19">
        <f t="shared" si="121"/>
        <v>0.68166641097108038</v>
      </c>
    </row>
    <row r="581" spans="1:23" s="25" customFormat="1" x14ac:dyDescent="0.2">
      <c r="A581" s="24">
        <v>148732</v>
      </c>
      <c r="B581" s="25" t="s">
        <v>851</v>
      </c>
      <c r="C581" s="25" t="s">
        <v>876</v>
      </c>
      <c r="D581" s="25" t="s">
        <v>1167</v>
      </c>
      <c r="E581" s="25">
        <v>630</v>
      </c>
      <c r="F581" s="25">
        <v>555</v>
      </c>
      <c r="I581" s="25" t="s">
        <v>1753</v>
      </c>
      <c r="J581" s="26">
        <v>45847.436562499999</v>
      </c>
      <c r="K581" s="26">
        <v>45847.436562499999</v>
      </c>
      <c r="L581" s="26">
        <v>46216</v>
      </c>
      <c r="M581" s="16">
        <v>8582896</v>
      </c>
      <c r="N581" s="27"/>
      <c r="S581" s="28">
        <f t="shared" si="119"/>
        <v>8582896</v>
      </c>
      <c r="T581" s="25">
        <v>3142829</v>
      </c>
      <c r="V581" s="28">
        <f t="shared" ref="V581:V592" si="122">+S581-T581</f>
        <v>5440067</v>
      </c>
      <c r="W581" s="19">
        <f t="shared" ref="W581:W592" si="123">+T581/S581</f>
        <v>0.36617349202413729</v>
      </c>
    </row>
    <row r="582" spans="1:23" s="25" customFormat="1" x14ac:dyDescent="0.2">
      <c r="A582" s="24">
        <v>150094</v>
      </c>
      <c r="B582" s="25" t="s">
        <v>854</v>
      </c>
      <c r="C582" s="25" t="s">
        <v>876</v>
      </c>
      <c r="D582" s="25" t="s">
        <v>1168</v>
      </c>
      <c r="E582" s="25">
        <v>674</v>
      </c>
      <c r="F582" s="25">
        <v>605</v>
      </c>
      <c r="I582" s="25" t="s">
        <v>1754</v>
      </c>
      <c r="J582" s="26">
        <v>45881.459027777775</v>
      </c>
      <c r="K582" s="26">
        <v>45881.459027777775</v>
      </c>
      <c r="L582" s="26">
        <v>45941</v>
      </c>
      <c r="M582" s="16">
        <v>8037890</v>
      </c>
      <c r="N582" s="27"/>
      <c r="S582" s="28">
        <f t="shared" si="119"/>
        <v>8037890</v>
      </c>
      <c r="T582" s="25">
        <v>8037890</v>
      </c>
      <c r="V582" s="28">
        <f t="shared" si="122"/>
        <v>0</v>
      </c>
      <c r="W582" s="19">
        <f t="shared" si="123"/>
        <v>1</v>
      </c>
    </row>
    <row r="583" spans="1:23" s="25" customFormat="1" x14ac:dyDescent="0.2">
      <c r="A583" s="24">
        <v>150095</v>
      </c>
      <c r="B583" s="25" t="s">
        <v>855</v>
      </c>
      <c r="C583" s="25" t="s">
        <v>876</v>
      </c>
      <c r="D583" s="25" t="s">
        <v>1169</v>
      </c>
      <c r="E583" s="25">
        <v>674</v>
      </c>
      <c r="F583" s="25">
        <v>606</v>
      </c>
      <c r="I583" s="25" t="s">
        <v>1755</v>
      </c>
      <c r="J583" s="26">
        <v>45881.459120370368</v>
      </c>
      <c r="K583" s="26">
        <v>45881.459120370368</v>
      </c>
      <c r="L583" s="26">
        <v>45941</v>
      </c>
      <c r="M583" s="16">
        <v>37830100</v>
      </c>
      <c r="N583" s="27"/>
      <c r="S583" s="28">
        <f t="shared" si="119"/>
        <v>37830100</v>
      </c>
      <c r="T583" s="25">
        <v>33937134</v>
      </c>
      <c r="V583" s="28">
        <f t="shared" si="122"/>
        <v>3892966</v>
      </c>
      <c r="W583" s="19">
        <f t="shared" si="123"/>
        <v>0.89709342560553629</v>
      </c>
    </row>
    <row r="584" spans="1:23" s="25" customFormat="1" x14ac:dyDescent="0.2">
      <c r="A584" s="24">
        <v>150096</v>
      </c>
      <c r="B584" s="25" t="s">
        <v>856</v>
      </c>
      <c r="C584" s="25" t="s">
        <v>876</v>
      </c>
      <c r="D584" s="25" t="s">
        <v>1170</v>
      </c>
      <c r="E584" s="25">
        <v>674</v>
      </c>
      <c r="F584" s="25">
        <v>607</v>
      </c>
      <c r="I584" s="25" t="s">
        <v>1756</v>
      </c>
      <c r="J584" s="26">
        <v>45881.459189814814</v>
      </c>
      <c r="K584" s="26">
        <v>45881.459189814814</v>
      </c>
      <c r="L584" s="26">
        <v>45941</v>
      </c>
      <c r="M584" s="16">
        <v>1028755</v>
      </c>
      <c r="N584" s="27"/>
      <c r="S584" s="28">
        <f t="shared" si="119"/>
        <v>1028755</v>
      </c>
      <c r="T584" s="25">
        <v>1028755</v>
      </c>
      <c r="V584" s="28">
        <f t="shared" si="122"/>
        <v>0</v>
      </c>
      <c r="W584" s="19">
        <f t="shared" si="123"/>
        <v>1</v>
      </c>
    </row>
    <row r="585" spans="1:23" s="25" customFormat="1" x14ac:dyDescent="0.2">
      <c r="A585" s="24">
        <v>150097</v>
      </c>
      <c r="B585" s="25" t="s">
        <v>857</v>
      </c>
      <c r="C585" s="25" t="s">
        <v>876</v>
      </c>
      <c r="D585" s="25" t="s">
        <v>1171</v>
      </c>
      <c r="E585" s="25">
        <v>674</v>
      </c>
      <c r="F585" s="25">
        <v>608</v>
      </c>
      <c r="I585" s="25" t="s">
        <v>1757</v>
      </c>
      <c r="J585" s="26">
        <v>45881.459224537037</v>
      </c>
      <c r="K585" s="26">
        <v>45881.459224537037</v>
      </c>
      <c r="L585" s="26">
        <v>45941</v>
      </c>
      <c r="M585" s="16">
        <v>2288888</v>
      </c>
      <c r="N585" s="27"/>
      <c r="S585" s="28">
        <f t="shared" si="119"/>
        <v>2288888</v>
      </c>
      <c r="T585" s="25">
        <v>2288888</v>
      </c>
      <c r="V585" s="28">
        <f t="shared" si="122"/>
        <v>0</v>
      </c>
      <c r="W585" s="19">
        <f t="shared" si="123"/>
        <v>1</v>
      </c>
    </row>
    <row r="586" spans="1:23" s="25" customFormat="1" x14ac:dyDescent="0.2">
      <c r="A586" s="24">
        <v>150098</v>
      </c>
      <c r="B586" s="25" t="s">
        <v>858</v>
      </c>
      <c r="C586" s="25" t="s">
        <v>876</v>
      </c>
      <c r="D586" s="25" t="s">
        <v>1172</v>
      </c>
      <c r="E586" s="25">
        <v>674</v>
      </c>
      <c r="F586" s="25">
        <v>609</v>
      </c>
      <c r="I586" s="25" t="s">
        <v>1758</v>
      </c>
      <c r="J586" s="26">
        <v>45881.45925925926</v>
      </c>
      <c r="K586" s="26">
        <v>45881.45925925926</v>
      </c>
      <c r="L586" s="26">
        <v>45941</v>
      </c>
      <c r="M586" s="16">
        <v>4656000</v>
      </c>
      <c r="N586" s="27"/>
      <c r="S586" s="28">
        <f t="shared" si="119"/>
        <v>4656000</v>
      </c>
      <c r="T586" s="25">
        <v>4656000</v>
      </c>
      <c r="V586" s="28">
        <f t="shared" si="122"/>
        <v>0</v>
      </c>
      <c r="W586" s="19">
        <f t="shared" si="123"/>
        <v>1</v>
      </c>
    </row>
    <row r="587" spans="1:23" s="25" customFormat="1" x14ac:dyDescent="0.2">
      <c r="A587" s="24">
        <v>151184</v>
      </c>
      <c r="B587" s="25" t="s">
        <v>859</v>
      </c>
      <c r="C587" s="25" t="s">
        <v>876</v>
      </c>
      <c r="D587" s="25" t="s">
        <v>1173</v>
      </c>
      <c r="E587" s="25">
        <v>632</v>
      </c>
      <c r="F587" s="25">
        <v>633</v>
      </c>
      <c r="I587" s="25" t="s">
        <v>1759</v>
      </c>
      <c r="J587" s="26">
        <v>45903.519965277781</v>
      </c>
      <c r="K587" s="26">
        <v>45903.519965277781</v>
      </c>
      <c r="L587" s="26">
        <v>46056</v>
      </c>
      <c r="M587" s="16">
        <v>56770630</v>
      </c>
      <c r="N587" s="27"/>
      <c r="S587" s="28">
        <f t="shared" si="119"/>
        <v>56770630</v>
      </c>
      <c r="T587" s="25">
        <v>18186612</v>
      </c>
      <c r="V587" s="28">
        <f t="shared" si="122"/>
        <v>38584018</v>
      </c>
      <c r="W587" s="19">
        <f t="shared" si="123"/>
        <v>0.32035247803309563</v>
      </c>
    </row>
    <row r="588" spans="1:23" s="25" customFormat="1" x14ac:dyDescent="0.2">
      <c r="A588" s="24">
        <v>153808</v>
      </c>
      <c r="B588" s="25" t="s">
        <v>854</v>
      </c>
      <c r="C588" s="25" t="s">
        <v>876</v>
      </c>
      <c r="D588" s="25" t="s">
        <v>1174</v>
      </c>
      <c r="E588" s="25" t="s">
        <v>2341</v>
      </c>
      <c r="F588" s="25" t="s">
        <v>2342</v>
      </c>
      <c r="I588" s="25" t="s">
        <v>1760</v>
      </c>
      <c r="J588" s="26">
        <v>45951.73228009259</v>
      </c>
      <c r="K588" s="26">
        <v>45951.73228009259</v>
      </c>
      <c r="L588" s="26">
        <v>46022</v>
      </c>
      <c r="M588" s="16">
        <v>27358115</v>
      </c>
      <c r="N588" s="27"/>
      <c r="S588" s="28">
        <f t="shared" si="119"/>
        <v>27358115</v>
      </c>
      <c r="T588" s="25">
        <v>0</v>
      </c>
      <c r="V588" s="28">
        <f t="shared" si="122"/>
        <v>27358115</v>
      </c>
      <c r="W588" s="19">
        <f t="shared" si="123"/>
        <v>0</v>
      </c>
    </row>
    <row r="589" spans="1:23" s="25" customFormat="1" x14ac:dyDescent="0.2">
      <c r="A589" s="24">
        <v>154461</v>
      </c>
      <c r="B589" s="25" t="s">
        <v>849</v>
      </c>
      <c r="C589" s="25" t="s">
        <v>876</v>
      </c>
      <c r="D589" s="25" t="s">
        <v>1175</v>
      </c>
      <c r="E589" s="25">
        <v>730</v>
      </c>
      <c r="F589" s="25">
        <v>738</v>
      </c>
      <c r="I589" s="25" t="s">
        <v>1761</v>
      </c>
      <c r="J589" s="26">
        <v>45960.804398148146</v>
      </c>
      <c r="K589" s="26">
        <v>45960.804398148146</v>
      </c>
      <c r="L589" s="26">
        <v>46332</v>
      </c>
      <c r="M589" s="16">
        <v>23182255</v>
      </c>
      <c r="N589" s="27"/>
      <c r="S589" s="28">
        <f t="shared" si="119"/>
        <v>23182255</v>
      </c>
      <c r="T589" s="25">
        <v>0</v>
      </c>
      <c r="V589" s="28">
        <f t="shared" si="122"/>
        <v>23182255</v>
      </c>
      <c r="W589" s="19">
        <f t="shared" si="123"/>
        <v>0</v>
      </c>
    </row>
    <row r="590" spans="1:23" s="25" customFormat="1" x14ac:dyDescent="0.2">
      <c r="A590" s="24">
        <v>158650</v>
      </c>
      <c r="B590" s="25" t="s">
        <v>860</v>
      </c>
      <c r="C590" s="25" t="s">
        <v>876</v>
      </c>
      <c r="D590" s="25" t="s">
        <v>1176</v>
      </c>
      <c r="E590" s="25">
        <v>1051</v>
      </c>
      <c r="F590" s="25">
        <v>1007</v>
      </c>
      <c r="I590" s="25" t="s">
        <v>1762</v>
      </c>
      <c r="J590" s="26">
        <v>46014.86917824074</v>
      </c>
      <c r="K590" s="26">
        <v>46014.86917824074</v>
      </c>
      <c r="L590" s="26">
        <v>46045</v>
      </c>
      <c r="M590" s="16">
        <v>562900</v>
      </c>
      <c r="N590" s="27"/>
      <c r="S590" s="28">
        <f t="shared" si="119"/>
        <v>562900</v>
      </c>
      <c r="T590" s="25">
        <v>0</v>
      </c>
      <c r="V590" s="28">
        <f t="shared" si="122"/>
        <v>562900</v>
      </c>
      <c r="W590" s="19">
        <f t="shared" si="123"/>
        <v>0</v>
      </c>
    </row>
    <row r="591" spans="1:23" s="25" customFormat="1" x14ac:dyDescent="0.2">
      <c r="A591" s="24">
        <v>158821</v>
      </c>
      <c r="B591" s="25" t="s">
        <v>861</v>
      </c>
      <c r="C591" s="25" t="s">
        <v>876</v>
      </c>
      <c r="D591" s="25" t="s">
        <v>1177</v>
      </c>
      <c r="E591" s="25">
        <v>892</v>
      </c>
      <c r="F591" s="25">
        <v>1018</v>
      </c>
      <c r="I591" s="25" t="s">
        <v>1763</v>
      </c>
      <c r="J591" s="26">
        <v>46017.573460648149</v>
      </c>
      <c r="K591" s="26">
        <v>46017.573460648149</v>
      </c>
      <c r="L591" s="26">
        <v>46142</v>
      </c>
      <c r="M591" s="16">
        <v>340898367</v>
      </c>
      <c r="N591" s="27"/>
      <c r="S591" s="28">
        <f t="shared" si="119"/>
        <v>340898367</v>
      </c>
      <c r="T591" s="25">
        <v>0</v>
      </c>
      <c r="V591" s="28">
        <f t="shared" si="122"/>
        <v>340898367</v>
      </c>
      <c r="W591" s="19">
        <f t="shared" si="123"/>
        <v>0</v>
      </c>
    </row>
    <row r="592" spans="1:23" s="25" customFormat="1" x14ac:dyDescent="0.2">
      <c r="A592" s="24" t="s">
        <v>1767</v>
      </c>
      <c r="B592" s="25" t="s">
        <v>862</v>
      </c>
      <c r="C592" s="25" t="s">
        <v>870</v>
      </c>
      <c r="D592" s="25" t="s">
        <v>1178</v>
      </c>
      <c r="E592" s="25">
        <v>891</v>
      </c>
      <c r="F592" s="25">
        <v>945</v>
      </c>
      <c r="I592" s="25" t="s">
        <v>1694</v>
      </c>
      <c r="J592" s="31">
        <v>46003</v>
      </c>
      <c r="K592" s="32">
        <v>46007</v>
      </c>
      <c r="L592" s="32">
        <v>46218</v>
      </c>
      <c r="M592" s="16">
        <v>1049986436</v>
      </c>
      <c r="N592" s="27"/>
      <c r="S592" s="28">
        <f t="shared" si="119"/>
        <v>1049986436</v>
      </c>
      <c r="T592" s="25">
        <v>0</v>
      </c>
      <c r="V592" s="28">
        <f t="shared" si="122"/>
        <v>1049986436</v>
      </c>
      <c r="W592" s="19">
        <f t="shared" si="123"/>
        <v>0</v>
      </c>
    </row>
    <row r="593" spans="1:16" customFormat="1" x14ac:dyDescent="0.2">
      <c r="A593" s="20"/>
      <c r="J593" s="15"/>
      <c r="K593" s="15"/>
      <c r="L593" s="15"/>
      <c r="M593" s="9"/>
      <c r="N593" s="12"/>
      <c r="P593" s="9"/>
    </row>
    <row r="594" spans="1:16" customFormat="1" x14ac:dyDescent="0.2">
      <c r="A594" s="20"/>
      <c r="J594" s="15"/>
      <c r="K594" s="15"/>
      <c r="L594" s="15"/>
      <c r="N594" s="12"/>
      <c r="P594" s="9"/>
    </row>
    <row r="595" spans="1:16" customFormat="1" x14ac:dyDescent="0.2">
      <c r="A595" s="20"/>
      <c r="J595" s="15"/>
      <c r="K595" s="15"/>
      <c r="L595" s="15"/>
      <c r="N595" s="12"/>
    </row>
    <row r="596" spans="1:16" customFormat="1" x14ac:dyDescent="0.2">
      <c r="A596" s="20"/>
      <c r="J596" s="15"/>
      <c r="K596" s="15"/>
      <c r="L596" s="15"/>
      <c r="N596" s="12"/>
    </row>
    <row r="597" spans="1:16" customFormat="1" x14ac:dyDescent="0.2">
      <c r="A597" s="20"/>
      <c r="J597" s="15"/>
      <c r="K597" s="15"/>
      <c r="L597" s="15"/>
      <c r="N597" s="12"/>
    </row>
    <row r="598" spans="1:16" customFormat="1" x14ac:dyDescent="0.2">
      <c r="A598" s="20"/>
      <c r="J598" s="15"/>
      <c r="K598" s="15"/>
      <c r="L598" s="15"/>
      <c r="M598" s="8"/>
      <c r="N598" s="18"/>
    </row>
    <row r="599" spans="1:16" customFormat="1" x14ac:dyDescent="0.2">
      <c r="A599" s="20"/>
      <c r="J599" s="15"/>
      <c r="K599" s="15"/>
      <c r="L599" s="15"/>
      <c r="N599" s="12"/>
    </row>
  </sheetData>
  <conditionalFormatting sqref="A1">
    <cfRule type="duplicateValues" dxfId="17" priority="13"/>
    <cfRule type="duplicateValues" dxfId="16" priority="34"/>
    <cfRule type="duplicateValues" dxfId="15" priority="30"/>
    <cfRule type="duplicateValues" dxfId="14" priority="7"/>
    <cfRule type="duplicateValues" dxfId="13" priority="8"/>
    <cfRule type="duplicateValues" dxfId="12" priority="9"/>
    <cfRule type="duplicateValues" dxfId="11" priority="10"/>
    <cfRule type="duplicateValues" dxfId="10" priority="11"/>
    <cfRule type="duplicateValues" dxfId="9" priority="12"/>
    <cfRule type="duplicateValues" dxfId="8" priority="25"/>
    <cfRule type="duplicateValues" dxfId="7" priority="14"/>
    <cfRule type="duplicateValues" dxfId="6" priority="16"/>
    <cfRule type="duplicateValues" dxfId="5" priority="23"/>
    <cfRule type="duplicateValues" dxfId="4" priority="24"/>
  </conditionalFormatting>
  <conditionalFormatting sqref="A1:A1048576">
    <cfRule type="duplicateValues" dxfId="3" priority="2"/>
    <cfRule type="duplicateValues" dxfId="2" priority="3"/>
  </conditionalFormatting>
  <conditionalFormatting sqref="B1:C1">
    <cfRule type="duplicateValues" dxfId="1" priority="4"/>
  </conditionalFormatting>
  <conditionalFormatting sqref="J1:K1 A1">
    <cfRule type="duplicateValues" dxfId="0" priority="35"/>
  </conditionalFormatting>
  <hyperlinks>
    <hyperlink ref="I592" r:id="rId1" xr:uid="{780C3CFA-AC61-43FE-81F7-57F23CAC8A32}"/>
    <hyperlink ref="I560" r:id="rId2" xr:uid="{40AD2DD7-6A6E-AD4D-B193-7B43E4788FC4}"/>
    <hyperlink ref="I444" r:id="rId3" xr:uid="{FDCB243F-0E50-8E47-8C4F-60F2148C17F7}"/>
    <hyperlink ref="I430" r:id="rId4" xr:uid="{70D7DC05-D64A-C34F-BB8A-25C7C5E367DF}"/>
  </hyperlinks>
  <pageMargins left="0.7" right="0.7" top="0.75" bottom="0.75" header="0.3" footer="0.3"/>
  <ignoredErrors>
    <ignoredError sqref="V24" formula="1"/>
  </ignoredErrors>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2025</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Wilson Arturo Borda Mora</dc:creator>
  <cp:keywords/>
  <dc:description/>
  <cp:lastModifiedBy>Microsoft Office User</cp:lastModifiedBy>
  <cp:revision/>
  <dcterms:created xsi:type="dcterms:W3CDTF">2024-01-12T13:48:43Z</dcterms:created>
  <dcterms:modified xsi:type="dcterms:W3CDTF">2026-04-25T00:22:35Z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5fac521f-e930-485b-97f4-efbe7db8e98f_Enabled">
    <vt:lpwstr>true</vt:lpwstr>
  </property>
  <property fmtid="{D5CDD505-2E9C-101B-9397-08002B2CF9AE}" pid="3" name="MSIP_Label_5fac521f-e930-485b-97f4-efbe7db8e98f_SetDate">
    <vt:lpwstr>2026-04-15T15:30:22Z</vt:lpwstr>
  </property>
  <property fmtid="{D5CDD505-2E9C-101B-9397-08002B2CF9AE}" pid="4" name="MSIP_Label_5fac521f-e930-485b-97f4-efbe7db8e98f_Method">
    <vt:lpwstr>Standard</vt:lpwstr>
  </property>
  <property fmtid="{D5CDD505-2E9C-101B-9397-08002B2CF9AE}" pid="5" name="MSIP_Label_5fac521f-e930-485b-97f4-efbe7db8e98f_Name">
    <vt:lpwstr>defa4170-0d19-0005-0004-bc88714345d2</vt:lpwstr>
  </property>
  <property fmtid="{D5CDD505-2E9C-101B-9397-08002B2CF9AE}" pid="6" name="MSIP_Label_5fac521f-e930-485b-97f4-efbe7db8e98f_SiteId">
    <vt:lpwstr>9ecb216e-449b-4584-bc82-26bce78574fb</vt:lpwstr>
  </property>
  <property fmtid="{D5CDD505-2E9C-101B-9397-08002B2CF9AE}" pid="7" name="MSIP_Label_5fac521f-e930-485b-97f4-efbe7db8e98f_ActionId">
    <vt:lpwstr>3ade1d9c-4634-48d7-95de-ada36bfac2b1</vt:lpwstr>
  </property>
  <property fmtid="{D5CDD505-2E9C-101B-9397-08002B2CF9AE}" pid="8" name="MSIP_Label_5fac521f-e930-485b-97f4-efbe7db8e98f_ContentBits">
    <vt:lpwstr>0</vt:lpwstr>
  </property>
  <property fmtid="{D5CDD505-2E9C-101B-9397-08002B2CF9AE}" pid="9" name="MSIP_Label_5fac521f-e930-485b-97f4-efbe7db8e98f_Tag">
    <vt:lpwstr>10, 3, 0, 1</vt:lpwstr>
  </property>
</Properties>
</file>