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03"/>
  <workbookPr defaultThemeVersion="166925"/>
  <mc:AlternateContent xmlns:mc="http://schemas.openxmlformats.org/markup-compatibility/2006">
    <mc:Choice Requires="x15">
      <x15ac:absPath xmlns:x15ac="http://schemas.microsoft.com/office/spreadsheetml/2010/11/ac" url="/Users/camilacastilla/Downloads/"/>
    </mc:Choice>
  </mc:AlternateContent>
  <xr:revisionPtr revIDLastSave="0" documentId="13_ncr:1_{E68A7C9E-FA0A-A445-B852-A6D8F06DE35E}" xr6:coauthVersionLast="47" xr6:coauthVersionMax="47" xr10:uidLastSave="{00000000-0000-0000-0000-000000000000}"/>
  <bookViews>
    <workbookView xWindow="0" yWindow="660" windowWidth="19540" windowHeight="17140" xr2:uid="{00000000-000D-0000-FFFF-FFFF00000000}"/>
  </bookViews>
  <sheets>
    <sheet name="2026-I" sheetId="1" r:id="rId1"/>
  </sheets>
  <definedNames>
    <definedName name="_xlnm._FilterDatabase" localSheetId="0" hidden="1">'2026-I'!$A$1:$S$420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8" i="1" l="1"/>
  <c r="R419" i="1"/>
  <c r="R420" i="1"/>
  <c r="P420" i="1"/>
  <c r="P419" i="1"/>
  <c r="P418" i="1"/>
  <c r="P386" i="1"/>
  <c r="R386" i="1" s="1"/>
  <c r="P417" i="1" l="1"/>
  <c r="R417" i="1" s="1"/>
  <c r="P416" i="1"/>
  <c r="R416" i="1" s="1"/>
  <c r="P415" i="1"/>
  <c r="R415" i="1" s="1"/>
  <c r="P414" i="1"/>
  <c r="R414" i="1" s="1"/>
  <c r="P413" i="1"/>
  <c r="P412" i="1"/>
  <c r="P411" i="1"/>
  <c r="R411" i="1" s="1"/>
  <c r="P410" i="1"/>
  <c r="P409" i="1"/>
  <c r="P408" i="1"/>
  <c r="R408" i="1" s="1"/>
  <c r="P407" i="1"/>
  <c r="R407" i="1" s="1"/>
  <c r="P406" i="1"/>
  <c r="R406" i="1" s="1"/>
  <c r="P405" i="1"/>
  <c r="R405" i="1" s="1"/>
  <c r="P404" i="1"/>
  <c r="R404" i="1" s="1"/>
  <c r="P403" i="1"/>
  <c r="R403" i="1" s="1"/>
  <c r="P402" i="1"/>
  <c r="R402" i="1" s="1"/>
  <c r="P401" i="1"/>
  <c r="P400" i="1"/>
  <c r="P399" i="1"/>
  <c r="P398" i="1"/>
  <c r="P397" i="1"/>
  <c r="R397" i="1" s="1"/>
  <c r="P396" i="1"/>
  <c r="P395" i="1"/>
  <c r="P394" i="1"/>
  <c r="P393" i="1"/>
  <c r="P392" i="1"/>
  <c r="P391" i="1"/>
  <c r="P390" i="1"/>
  <c r="P389" i="1"/>
  <c r="R389" i="1" s="1"/>
  <c r="P388" i="1"/>
  <c r="P387" i="1"/>
  <c r="S386" i="1"/>
  <c r="P385" i="1"/>
  <c r="R385" i="1" s="1"/>
  <c r="P384" i="1"/>
  <c r="R384" i="1" s="1"/>
  <c r="P383" i="1"/>
  <c r="R383" i="1" s="1"/>
  <c r="P382" i="1"/>
  <c r="R382" i="1" s="1"/>
  <c r="P381" i="1"/>
  <c r="R381" i="1" s="1"/>
  <c r="P380" i="1"/>
  <c r="R380" i="1" s="1"/>
  <c r="P379" i="1"/>
  <c r="P378" i="1"/>
  <c r="P377" i="1"/>
  <c r="R377" i="1" s="1"/>
  <c r="P376" i="1"/>
  <c r="R376" i="1" s="1"/>
  <c r="P375" i="1"/>
  <c r="P374" i="1"/>
  <c r="P373" i="1"/>
  <c r="R373" i="1" s="1"/>
  <c r="P372" i="1"/>
  <c r="R372" i="1" s="1"/>
  <c r="P371" i="1"/>
  <c r="P370" i="1"/>
  <c r="R370" i="1" s="1"/>
  <c r="P369" i="1"/>
  <c r="P368" i="1"/>
  <c r="P367" i="1"/>
  <c r="P366" i="1"/>
  <c r="P365" i="1"/>
  <c r="R365" i="1" s="1"/>
  <c r="P364" i="1"/>
  <c r="P363" i="1"/>
  <c r="P362" i="1"/>
  <c r="P361" i="1"/>
  <c r="P360" i="1"/>
  <c r="R360" i="1" s="1"/>
  <c r="P359" i="1"/>
  <c r="P358" i="1"/>
  <c r="R358" i="1" s="1"/>
  <c r="P357" i="1"/>
  <c r="R357" i="1" s="1"/>
  <c r="P356" i="1"/>
  <c r="P355" i="1"/>
  <c r="P354" i="1"/>
  <c r="R354" i="1" s="1"/>
  <c r="P353" i="1"/>
  <c r="R353" i="1" s="1"/>
  <c r="P352" i="1"/>
  <c r="R352" i="1" s="1"/>
  <c r="P351" i="1"/>
  <c r="R351" i="1" s="1"/>
  <c r="P350" i="1"/>
  <c r="R350" i="1" s="1"/>
  <c r="P349" i="1"/>
  <c r="R349" i="1" s="1"/>
  <c r="P348" i="1"/>
  <c r="R348" i="1" s="1"/>
  <c r="P347" i="1"/>
  <c r="R347" i="1" s="1"/>
  <c r="P346" i="1"/>
  <c r="P345" i="1"/>
  <c r="R345" i="1" s="1"/>
  <c r="P344" i="1"/>
  <c r="P343" i="1"/>
  <c r="P342" i="1"/>
  <c r="P341" i="1"/>
  <c r="R341" i="1" s="1"/>
  <c r="P340" i="1"/>
  <c r="P339" i="1"/>
  <c r="P338" i="1"/>
  <c r="R338" i="1" s="1"/>
  <c r="P337" i="1"/>
  <c r="R337" i="1" s="1"/>
  <c r="P336" i="1"/>
  <c r="R336" i="1" s="1"/>
  <c r="P335" i="1"/>
  <c r="P334" i="1"/>
  <c r="R334" i="1" s="1"/>
  <c r="P333" i="1"/>
  <c r="R333" i="1" s="1"/>
  <c r="P332" i="1"/>
  <c r="P331" i="1"/>
  <c r="P330" i="1"/>
  <c r="P329" i="1"/>
  <c r="P328" i="1"/>
  <c r="R328" i="1" s="1"/>
  <c r="P327" i="1"/>
  <c r="R327" i="1" s="1"/>
  <c r="P326" i="1"/>
  <c r="P325" i="1"/>
  <c r="R325" i="1" s="1"/>
  <c r="P324" i="1"/>
  <c r="R324" i="1" s="1"/>
  <c r="P323" i="1"/>
  <c r="P322" i="1"/>
  <c r="P321" i="1"/>
  <c r="P320" i="1"/>
  <c r="R320" i="1" s="1"/>
  <c r="P319" i="1"/>
  <c r="P318" i="1"/>
  <c r="R318" i="1" s="1"/>
  <c r="P317" i="1"/>
  <c r="R317" i="1" s="1"/>
  <c r="P316" i="1"/>
  <c r="R316" i="1" s="1"/>
  <c r="P315" i="1"/>
  <c r="R315" i="1" s="1"/>
  <c r="P314" i="1"/>
  <c r="P313" i="1"/>
  <c r="R313" i="1" s="1"/>
  <c r="P312" i="1"/>
  <c r="P311" i="1"/>
  <c r="P310" i="1"/>
  <c r="P309" i="1"/>
  <c r="R309" i="1" s="1"/>
  <c r="P308" i="1"/>
  <c r="R308" i="1" s="1"/>
  <c r="P307" i="1"/>
  <c r="P306" i="1"/>
  <c r="R306" i="1" s="1"/>
  <c r="P305" i="1"/>
  <c r="P304" i="1"/>
  <c r="P303" i="1"/>
  <c r="P302" i="1"/>
  <c r="P301" i="1"/>
  <c r="R301" i="1" s="1"/>
  <c r="P300" i="1"/>
  <c r="P299" i="1"/>
  <c r="P298" i="1"/>
  <c r="P297" i="1"/>
  <c r="P296" i="1"/>
  <c r="P295" i="1"/>
  <c r="R295" i="1" s="1"/>
  <c r="P294" i="1"/>
  <c r="P293" i="1"/>
  <c r="R293" i="1" s="1"/>
  <c r="P292" i="1"/>
  <c r="P291" i="1"/>
  <c r="P290" i="1"/>
  <c r="P289" i="1"/>
  <c r="P288" i="1"/>
  <c r="P287" i="1"/>
  <c r="R287" i="1" s="1"/>
  <c r="P286" i="1"/>
  <c r="R286" i="1" s="1"/>
  <c r="P285" i="1"/>
  <c r="R285" i="1" s="1"/>
  <c r="P284" i="1"/>
  <c r="R284" i="1" s="1"/>
  <c r="P283" i="1"/>
  <c r="R283" i="1" s="1"/>
  <c r="P282" i="1"/>
  <c r="P281" i="1"/>
  <c r="R281" i="1" s="1"/>
  <c r="P280" i="1"/>
  <c r="P279" i="1"/>
  <c r="P278" i="1"/>
  <c r="P277" i="1"/>
  <c r="R277" i="1" s="1"/>
  <c r="P276" i="1"/>
  <c r="P275" i="1"/>
  <c r="P274" i="1"/>
  <c r="R274" i="1" s="1"/>
  <c r="P273" i="1"/>
  <c r="P272" i="1"/>
  <c r="P271" i="1"/>
  <c r="P270" i="1"/>
  <c r="R270" i="1" s="1"/>
  <c r="P269" i="1"/>
  <c r="R269" i="1" s="1"/>
  <c r="P268" i="1"/>
  <c r="P267" i="1"/>
  <c r="P266" i="1"/>
  <c r="P265" i="1"/>
  <c r="P264" i="1"/>
  <c r="R264" i="1" s="1"/>
  <c r="P263" i="1"/>
  <c r="P262" i="1"/>
  <c r="P261" i="1"/>
  <c r="R261" i="1" s="1"/>
  <c r="P260" i="1"/>
  <c r="P259" i="1"/>
  <c r="P258" i="1"/>
  <c r="P257" i="1"/>
  <c r="R257" i="1" s="1"/>
  <c r="P256" i="1"/>
  <c r="P255" i="1"/>
  <c r="R255" i="1" s="1"/>
  <c r="P254" i="1"/>
  <c r="R254" i="1" s="1"/>
  <c r="P253" i="1"/>
  <c r="R253" i="1" s="1"/>
  <c r="P252" i="1"/>
  <c r="R252" i="1" s="1"/>
  <c r="P251" i="1"/>
  <c r="R251" i="1" s="1"/>
  <c r="P250" i="1"/>
  <c r="P249" i="1"/>
  <c r="R249" i="1" s="1"/>
  <c r="P248" i="1"/>
  <c r="P247" i="1"/>
  <c r="P246" i="1"/>
  <c r="P245" i="1"/>
  <c r="R245" i="1" s="1"/>
  <c r="P244" i="1"/>
  <c r="R244" i="1" s="1"/>
  <c r="P243" i="1"/>
  <c r="P242" i="1"/>
  <c r="R242" i="1" s="1"/>
  <c r="P241" i="1"/>
  <c r="P240" i="1"/>
  <c r="P239" i="1"/>
  <c r="P238" i="1"/>
  <c r="P237" i="1"/>
  <c r="R237" i="1" s="1"/>
  <c r="P236" i="1"/>
  <c r="P235" i="1"/>
  <c r="P234" i="1"/>
  <c r="P233" i="1"/>
  <c r="P232" i="1"/>
  <c r="P231" i="1"/>
  <c r="R231" i="1" s="1"/>
  <c r="P230" i="1"/>
  <c r="P229" i="1"/>
  <c r="R229" i="1" s="1"/>
  <c r="P228" i="1"/>
  <c r="R228" i="1" s="1"/>
  <c r="P227" i="1"/>
  <c r="P226" i="1"/>
  <c r="P225" i="1"/>
  <c r="P224" i="1"/>
  <c r="P223" i="1"/>
  <c r="R223" i="1" s="1"/>
  <c r="P222" i="1"/>
  <c r="R222" i="1" s="1"/>
  <c r="P221" i="1"/>
  <c r="R221" i="1" s="1"/>
  <c r="P220" i="1"/>
  <c r="R220" i="1" s="1"/>
  <c r="P219" i="1"/>
  <c r="R219" i="1" s="1"/>
  <c r="P218" i="1"/>
  <c r="P217" i="1"/>
  <c r="R217" i="1" s="1"/>
  <c r="P216" i="1"/>
  <c r="P215" i="1"/>
  <c r="P214" i="1"/>
  <c r="P213" i="1"/>
  <c r="R213" i="1" s="1"/>
  <c r="P212" i="1"/>
  <c r="P211" i="1"/>
  <c r="P210" i="1"/>
  <c r="R210" i="1" s="1"/>
  <c r="P209" i="1"/>
  <c r="P208" i="1"/>
  <c r="P207" i="1"/>
  <c r="P206" i="1"/>
  <c r="P205" i="1"/>
  <c r="R205" i="1" s="1"/>
  <c r="P204" i="1"/>
  <c r="P203" i="1"/>
  <c r="R203" i="1" s="1"/>
  <c r="P202" i="1"/>
  <c r="P201" i="1"/>
  <c r="P200" i="1"/>
  <c r="P199" i="1"/>
  <c r="P198" i="1"/>
  <c r="P197" i="1"/>
  <c r="R197" i="1" s="1"/>
  <c r="P196" i="1"/>
  <c r="R196" i="1" s="1"/>
  <c r="P195" i="1"/>
  <c r="P194" i="1"/>
  <c r="P193" i="1"/>
  <c r="P192" i="1"/>
  <c r="R192" i="1" s="1"/>
  <c r="P191" i="1"/>
  <c r="R191" i="1" s="1"/>
  <c r="P190" i="1"/>
  <c r="P189" i="1"/>
  <c r="R189" i="1" s="1"/>
  <c r="P188" i="1"/>
  <c r="R188" i="1" s="1"/>
  <c r="P187" i="1"/>
  <c r="R187" i="1" s="1"/>
  <c r="P186" i="1"/>
  <c r="P185" i="1"/>
  <c r="R185" i="1" s="1"/>
  <c r="P184" i="1"/>
  <c r="P183" i="1"/>
  <c r="P182" i="1"/>
  <c r="P181" i="1"/>
  <c r="R181" i="1" s="1"/>
  <c r="P180" i="1"/>
  <c r="P179" i="1"/>
  <c r="P178" i="1"/>
  <c r="R178" i="1" s="1"/>
  <c r="P177" i="1"/>
  <c r="P176" i="1"/>
  <c r="P175" i="1"/>
  <c r="P174" i="1"/>
  <c r="R174" i="1" s="1"/>
  <c r="P173" i="1"/>
  <c r="R173" i="1" s="1"/>
  <c r="P172" i="1"/>
  <c r="P171" i="1"/>
  <c r="R171" i="1" s="1"/>
  <c r="P170" i="1"/>
  <c r="P169" i="1"/>
  <c r="P168" i="1"/>
  <c r="P167" i="1"/>
  <c r="P166" i="1"/>
  <c r="P165" i="1"/>
  <c r="R165" i="1" s="1"/>
  <c r="P164" i="1"/>
  <c r="P163" i="1"/>
  <c r="P162" i="1"/>
  <c r="P161" i="1"/>
  <c r="P160" i="1"/>
  <c r="R160" i="1" s="1"/>
  <c r="P159" i="1"/>
  <c r="R159" i="1" s="1"/>
  <c r="P158" i="1"/>
  <c r="R158" i="1" s="1"/>
  <c r="P157" i="1"/>
  <c r="R157" i="1" s="1"/>
  <c r="P156" i="1"/>
  <c r="R156" i="1" s="1"/>
  <c r="P155" i="1"/>
  <c r="R155" i="1" s="1"/>
  <c r="P154" i="1"/>
  <c r="P153" i="1"/>
  <c r="P152" i="1"/>
  <c r="R152" i="1" s="1"/>
  <c r="P151" i="1"/>
  <c r="P150" i="1"/>
  <c r="R150" i="1" s="1"/>
  <c r="P149" i="1"/>
  <c r="R149" i="1" s="1"/>
  <c r="P148" i="1"/>
  <c r="P147" i="1"/>
  <c r="P146" i="1"/>
  <c r="R146" i="1" s="1"/>
  <c r="P145" i="1"/>
  <c r="R145" i="1" s="1"/>
  <c r="P144" i="1"/>
  <c r="R144" i="1" s="1"/>
  <c r="P143" i="1"/>
  <c r="P142" i="1"/>
  <c r="P141" i="1"/>
  <c r="R141" i="1" s="1"/>
  <c r="P140" i="1"/>
  <c r="P139" i="1"/>
  <c r="P138" i="1"/>
  <c r="P137" i="1"/>
  <c r="P136" i="1"/>
  <c r="P135" i="1"/>
  <c r="P134" i="1"/>
  <c r="P133" i="1"/>
  <c r="R133" i="1" s="1"/>
  <c r="P132" i="1"/>
  <c r="R132" i="1" s="1"/>
  <c r="P131" i="1"/>
  <c r="P130" i="1"/>
  <c r="P129" i="1"/>
  <c r="P128" i="1"/>
  <c r="R128" i="1" s="1"/>
  <c r="P127" i="1"/>
  <c r="R127" i="1" s="1"/>
  <c r="P126" i="1"/>
  <c r="R126" i="1" s="1"/>
  <c r="P125" i="1"/>
  <c r="R125" i="1" s="1"/>
  <c r="P124" i="1"/>
  <c r="R124" i="1" s="1"/>
  <c r="P123" i="1"/>
  <c r="R123" i="1" s="1"/>
  <c r="P122" i="1"/>
  <c r="P121" i="1"/>
  <c r="R121" i="1" s="1"/>
  <c r="P120" i="1"/>
  <c r="P119" i="1"/>
  <c r="P118" i="1"/>
  <c r="P117" i="1"/>
  <c r="R117" i="1" s="1"/>
  <c r="P116" i="1"/>
  <c r="R116" i="1" s="1"/>
  <c r="P115" i="1"/>
  <c r="P114" i="1"/>
  <c r="R114" i="1" s="1"/>
  <c r="P113" i="1"/>
  <c r="R113" i="1" s="1"/>
  <c r="P112" i="1"/>
  <c r="P111" i="1"/>
  <c r="P110" i="1"/>
  <c r="P109" i="1"/>
  <c r="R109" i="1" s="1"/>
  <c r="P108" i="1"/>
  <c r="P107" i="1"/>
  <c r="R107" i="1" s="1"/>
  <c r="P106" i="1"/>
  <c r="P105" i="1"/>
  <c r="P104" i="1"/>
  <c r="P103" i="1"/>
  <c r="P102" i="1"/>
  <c r="P101" i="1"/>
  <c r="R101" i="1" s="1"/>
  <c r="P100" i="1"/>
  <c r="R100" i="1" s="1"/>
  <c r="P99" i="1"/>
  <c r="P98" i="1"/>
  <c r="P97" i="1"/>
  <c r="P96" i="1"/>
  <c r="P95" i="1"/>
  <c r="R95" i="1" s="1"/>
  <c r="P94" i="1"/>
  <c r="P93" i="1"/>
  <c r="R93" i="1" s="1"/>
  <c r="P92" i="1"/>
  <c r="R92" i="1" s="1"/>
  <c r="P91" i="1"/>
  <c r="R91" i="1" s="1"/>
  <c r="P90" i="1"/>
  <c r="P89" i="1"/>
  <c r="R89" i="1" s="1"/>
  <c r="P88" i="1"/>
  <c r="P87" i="1"/>
  <c r="P86" i="1"/>
  <c r="P85" i="1"/>
  <c r="R85" i="1" s="1"/>
  <c r="P84" i="1"/>
  <c r="P83" i="1"/>
  <c r="P82" i="1"/>
  <c r="R82" i="1" s="1"/>
  <c r="P81" i="1"/>
  <c r="R81" i="1" s="1"/>
  <c r="P80" i="1"/>
  <c r="P79" i="1"/>
  <c r="P78" i="1"/>
  <c r="P77" i="1"/>
  <c r="R77" i="1" s="1"/>
  <c r="P76" i="1"/>
  <c r="P75" i="1"/>
  <c r="P74" i="1"/>
  <c r="P73" i="1"/>
  <c r="R73" i="1" s="1"/>
  <c r="P72" i="1"/>
  <c r="P71" i="1"/>
  <c r="R71" i="1" s="1"/>
  <c r="P70" i="1"/>
  <c r="P69" i="1"/>
  <c r="R69" i="1" s="1"/>
  <c r="P68" i="1"/>
  <c r="R68" i="1" s="1"/>
  <c r="P67" i="1"/>
  <c r="R67" i="1" s="1"/>
  <c r="P66" i="1"/>
  <c r="P65" i="1"/>
  <c r="P64" i="1"/>
  <c r="P63" i="1"/>
  <c r="P62" i="1"/>
  <c r="P61" i="1"/>
  <c r="P60" i="1"/>
  <c r="R60" i="1" s="1"/>
  <c r="P59" i="1"/>
  <c r="P58" i="1"/>
  <c r="P57" i="1"/>
  <c r="P56" i="1"/>
  <c r="P55" i="1"/>
  <c r="P54" i="1"/>
  <c r="P53" i="1"/>
  <c r="P52" i="1"/>
  <c r="R52" i="1" s="1"/>
  <c r="P51" i="1"/>
  <c r="R51" i="1" s="1"/>
  <c r="P50" i="1"/>
  <c r="P49" i="1"/>
  <c r="P48" i="1"/>
  <c r="P47" i="1"/>
  <c r="P46" i="1"/>
  <c r="P45" i="1"/>
  <c r="P44" i="1"/>
  <c r="R44" i="1" s="1"/>
  <c r="P43" i="1"/>
  <c r="P42" i="1"/>
  <c r="R42" i="1" s="1"/>
  <c r="P41" i="1"/>
  <c r="R41" i="1" s="1"/>
  <c r="P40" i="1"/>
  <c r="P39" i="1"/>
  <c r="P38" i="1"/>
  <c r="P37" i="1"/>
  <c r="R37" i="1" s="1"/>
  <c r="P36" i="1"/>
  <c r="R36" i="1" s="1"/>
  <c r="P35" i="1"/>
  <c r="R35" i="1" s="1"/>
  <c r="P34" i="1"/>
  <c r="P33" i="1"/>
  <c r="P32" i="1"/>
  <c r="P31" i="1"/>
  <c r="R31" i="1" s="1"/>
  <c r="P30" i="1"/>
  <c r="P29" i="1"/>
  <c r="P28" i="1"/>
  <c r="R28" i="1" s="1"/>
  <c r="P27" i="1"/>
  <c r="P26" i="1"/>
  <c r="P25" i="1"/>
  <c r="P24" i="1"/>
  <c r="P23" i="1"/>
  <c r="R23" i="1" s="1"/>
  <c r="P22" i="1"/>
  <c r="R22" i="1" s="1"/>
  <c r="P21" i="1"/>
  <c r="P20" i="1"/>
  <c r="R20" i="1" s="1"/>
  <c r="P19" i="1"/>
  <c r="P18" i="1"/>
  <c r="P17" i="1"/>
  <c r="P16" i="1"/>
  <c r="P15" i="1"/>
  <c r="R15" i="1" s="1"/>
  <c r="P14" i="1"/>
  <c r="R14" i="1" s="1"/>
  <c r="P13" i="1"/>
  <c r="R13" i="1" s="1"/>
  <c r="P12" i="1"/>
  <c r="R12" i="1" s="1"/>
  <c r="P11" i="1"/>
  <c r="P10" i="1"/>
  <c r="P9" i="1"/>
  <c r="P8" i="1"/>
  <c r="P7" i="1"/>
  <c r="P6" i="1"/>
  <c r="P5" i="1"/>
  <c r="R5" i="1" s="1"/>
  <c r="P4" i="1"/>
  <c r="R4" i="1" s="1"/>
  <c r="P3" i="1"/>
  <c r="P2" i="1"/>
  <c r="S404" i="1" l="1"/>
  <c r="S203" i="1"/>
  <c r="S285" i="1"/>
  <c r="S196" i="1"/>
  <c r="S40" i="1"/>
  <c r="R40" i="1"/>
  <c r="S96" i="1"/>
  <c r="R96" i="1"/>
  <c r="S199" i="1"/>
  <c r="R199" i="1"/>
  <c r="S246" i="1"/>
  <c r="R246" i="1"/>
  <c r="S278" i="1"/>
  <c r="R278" i="1"/>
  <c r="S49" i="1"/>
  <c r="R49" i="1"/>
  <c r="S169" i="1"/>
  <c r="R169" i="1"/>
  <c r="S263" i="1"/>
  <c r="R263" i="1"/>
  <c r="S294" i="1"/>
  <c r="R294" i="1"/>
  <c r="S342" i="1"/>
  <c r="R342" i="1"/>
  <c r="S413" i="1"/>
  <c r="R413" i="1"/>
  <c r="S18" i="1"/>
  <c r="R18" i="1"/>
  <c r="S58" i="1"/>
  <c r="R58" i="1"/>
  <c r="S90" i="1"/>
  <c r="R90" i="1"/>
  <c r="S122" i="1"/>
  <c r="R122" i="1"/>
  <c r="S138" i="1"/>
  <c r="R138" i="1"/>
  <c r="S154" i="1"/>
  <c r="R154" i="1"/>
  <c r="S194" i="1"/>
  <c r="R194" i="1"/>
  <c r="S208" i="1"/>
  <c r="R208" i="1"/>
  <c r="S224" i="1"/>
  <c r="R224" i="1"/>
  <c r="S248" i="1"/>
  <c r="R248" i="1"/>
  <c r="S280" i="1"/>
  <c r="R280" i="1"/>
  <c r="S303" i="1"/>
  <c r="R303" i="1"/>
  <c r="S319" i="1"/>
  <c r="R319" i="1"/>
  <c r="S335" i="1"/>
  <c r="R335" i="1"/>
  <c r="S343" i="1"/>
  <c r="R343" i="1"/>
  <c r="S359" i="1"/>
  <c r="R359" i="1"/>
  <c r="S11" i="1"/>
  <c r="R11" i="1"/>
  <c r="S83" i="1"/>
  <c r="R83" i="1"/>
  <c r="S99" i="1"/>
  <c r="R99" i="1"/>
  <c r="S115" i="1"/>
  <c r="R115" i="1"/>
  <c r="S131" i="1"/>
  <c r="R131" i="1"/>
  <c r="S139" i="1"/>
  <c r="R139" i="1"/>
  <c r="S147" i="1"/>
  <c r="R147" i="1"/>
  <c r="S163" i="1"/>
  <c r="R163" i="1"/>
  <c r="S179" i="1"/>
  <c r="R179" i="1"/>
  <c r="S195" i="1"/>
  <c r="R195" i="1"/>
  <c r="S202" i="1"/>
  <c r="R202" i="1"/>
  <c r="S209" i="1"/>
  <c r="R209" i="1"/>
  <c r="S225" i="1"/>
  <c r="R225" i="1"/>
  <c r="S233" i="1"/>
  <c r="R233" i="1"/>
  <c r="S241" i="1"/>
  <c r="R241" i="1"/>
  <c r="S265" i="1"/>
  <c r="R265" i="1"/>
  <c r="S273" i="1"/>
  <c r="R273" i="1"/>
  <c r="S288" i="1"/>
  <c r="R288" i="1"/>
  <c r="S296" i="1"/>
  <c r="R296" i="1"/>
  <c r="S304" i="1"/>
  <c r="R304" i="1"/>
  <c r="S312" i="1"/>
  <c r="R312" i="1"/>
  <c r="S344" i="1"/>
  <c r="R344" i="1"/>
  <c r="S368" i="1"/>
  <c r="R368" i="1"/>
  <c r="S392" i="1"/>
  <c r="R392" i="1"/>
  <c r="S400" i="1"/>
  <c r="R400" i="1"/>
  <c r="S24" i="1"/>
  <c r="R24" i="1"/>
  <c r="S56" i="1"/>
  <c r="R56" i="1"/>
  <c r="S88" i="1"/>
  <c r="R88" i="1"/>
  <c r="S176" i="1"/>
  <c r="R176" i="1"/>
  <c r="S206" i="1"/>
  <c r="R206" i="1"/>
  <c r="S238" i="1"/>
  <c r="R238" i="1"/>
  <c r="S262" i="1"/>
  <c r="R262" i="1"/>
  <c r="S412" i="1"/>
  <c r="R412" i="1"/>
  <c r="S25" i="1"/>
  <c r="R25" i="1"/>
  <c r="S97" i="1"/>
  <c r="R97" i="1"/>
  <c r="S207" i="1"/>
  <c r="R207" i="1"/>
  <c r="S239" i="1"/>
  <c r="R239" i="1"/>
  <c r="S271" i="1"/>
  <c r="R271" i="1"/>
  <c r="S310" i="1"/>
  <c r="R310" i="1"/>
  <c r="S366" i="1"/>
  <c r="R366" i="1"/>
  <c r="S34" i="1"/>
  <c r="R34" i="1"/>
  <c r="S98" i="1"/>
  <c r="R98" i="1"/>
  <c r="S130" i="1"/>
  <c r="R130" i="1"/>
  <c r="S162" i="1"/>
  <c r="R162" i="1"/>
  <c r="S170" i="1"/>
  <c r="R170" i="1"/>
  <c r="S186" i="1"/>
  <c r="R186" i="1"/>
  <c r="S201" i="1"/>
  <c r="R201" i="1"/>
  <c r="S216" i="1"/>
  <c r="R216" i="1"/>
  <c r="S232" i="1"/>
  <c r="R232" i="1"/>
  <c r="S240" i="1"/>
  <c r="R240" i="1"/>
  <c r="S256" i="1"/>
  <c r="R256" i="1"/>
  <c r="S272" i="1"/>
  <c r="R272" i="1"/>
  <c r="S311" i="1"/>
  <c r="R311" i="1"/>
  <c r="S367" i="1"/>
  <c r="R367" i="1"/>
  <c r="S375" i="1"/>
  <c r="R375" i="1"/>
  <c r="S391" i="1"/>
  <c r="R391" i="1"/>
  <c r="S399" i="1"/>
  <c r="R399" i="1"/>
  <c r="S3" i="1"/>
  <c r="R3" i="1"/>
  <c r="S19" i="1"/>
  <c r="R19" i="1"/>
  <c r="S27" i="1"/>
  <c r="R27" i="1"/>
  <c r="S43" i="1"/>
  <c r="R43" i="1"/>
  <c r="S59" i="1"/>
  <c r="R59" i="1"/>
  <c r="S75" i="1"/>
  <c r="R75" i="1"/>
  <c r="S76" i="1"/>
  <c r="R76" i="1"/>
  <c r="S84" i="1"/>
  <c r="R84" i="1"/>
  <c r="S108" i="1"/>
  <c r="R108" i="1"/>
  <c r="S140" i="1"/>
  <c r="R140" i="1"/>
  <c r="S148" i="1"/>
  <c r="R148" i="1"/>
  <c r="S164" i="1"/>
  <c r="R164" i="1"/>
  <c r="S172" i="1"/>
  <c r="R172" i="1"/>
  <c r="S180" i="1"/>
  <c r="R180" i="1"/>
  <c r="S218" i="1"/>
  <c r="R218" i="1"/>
  <c r="S226" i="1"/>
  <c r="R226" i="1"/>
  <c r="S234" i="1"/>
  <c r="R234" i="1"/>
  <c r="S250" i="1"/>
  <c r="R250" i="1"/>
  <c r="S258" i="1"/>
  <c r="R258" i="1"/>
  <c r="S266" i="1"/>
  <c r="R266" i="1"/>
  <c r="S282" i="1"/>
  <c r="R282" i="1"/>
  <c r="S289" i="1"/>
  <c r="R289" i="1"/>
  <c r="S297" i="1"/>
  <c r="R297" i="1"/>
  <c r="S305" i="1"/>
  <c r="R305" i="1"/>
  <c r="S321" i="1"/>
  <c r="R321" i="1"/>
  <c r="S329" i="1"/>
  <c r="R329" i="1"/>
  <c r="S361" i="1"/>
  <c r="R361" i="1"/>
  <c r="S369" i="1"/>
  <c r="R369" i="1"/>
  <c r="S393" i="1"/>
  <c r="R393" i="1"/>
  <c r="S401" i="1"/>
  <c r="R401" i="1"/>
  <c r="S8" i="1"/>
  <c r="R8" i="1"/>
  <c r="S48" i="1"/>
  <c r="R48" i="1"/>
  <c r="S72" i="1"/>
  <c r="R72" i="1"/>
  <c r="S112" i="1"/>
  <c r="R112" i="1"/>
  <c r="S17" i="1"/>
  <c r="R17" i="1"/>
  <c r="S33" i="1"/>
  <c r="R33" i="1"/>
  <c r="S57" i="1"/>
  <c r="R57" i="1"/>
  <c r="S105" i="1"/>
  <c r="R105" i="1"/>
  <c r="S129" i="1"/>
  <c r="R129" i="1"/>
  <c r="S153" i="1"/>
  <c r="R153" i="1"/>
  <c r="S177" i="1"/>
  <c r="R177" i="1"/>
  <c r="S200" i="1"/>
  <c r="R200" i="1"/>
  <c r="S279" i="1"/>
  <c r="R279" i="1"/>
  <c r="S302" i="1"/>
  <c r="R302" i="1"/>
  <c r="S390" i="1"/>
  <c r="R390" i="1"/>
  <c r="S10" i="1"/>
  <c r="R10" i="1"/>
  <c r="S66" i="1"/>
  <c r="R66" i="1"/>
  <c r="S106" i="1"/>
  <c r="R106" i="1"/>
  <c r="S21" i="1"/>
  <c r="R21" i="1"/>
  <c r="S53" i="1"/>
  <c r="R53" i="1"/>
  <c r="S61" i="1"/>
  <c r="R61" i="1"/>
  <c r="S235" i="1"/>
  <c r="R235" i="1"/>
  <c r="S243" i="1"/>
  <c r="R243" i="1"/>
  <c r="S259" i="1"/>
  <c r="R259" i="1"/>
  <c r="S275" i="1"/>
  <c r="R275" i="1"/>
  <c r="S290" i="1"/>
  <c r="R290" i="1"/>
  <c r="S298" i="1"/>
  <c r="R298" i="1"/>
  <c r="S314" i="1"/>
  <c r="R314" i="1"/>
  <c r="S330" i="1"/>
  <c r="R330" i="1"/>
  <c r="S409" i="1"/>
  <c r="R409" i="1"/>
  <c r="S6" i="1"/>
  <c r="R6" i="1"/>
  <c r="S30" i="1"/>
  <c r="R30" i="1"/>
  <c r="S38" i="1"/>
  <c r="R38" i="1"/>
  <c r="S46" i="1"/>
  <c r="R46" i="1"/>
  <c r="S54" i="1"/>
  <c r="R54" i="1"/>
  <c r="S62" i="1"/>
  <c r="R62" i="1"/>
  <c r="S70" i="1"/>
  <c r="R70" i="1"/>
  <c r="S78" i="1"/>
  <c r="R78" i="1"/>
  <c r="S86" i="1"/>
  <c r="R86" i="1"/>
  <c r="S94" i="1"/>
  <c r="R94" i="1"/>
  <c r="S102" i="1"/>
  <c r="R102" i="1"/>
  <c r="S110" i="1"/>
  <c r="R110" i="1"/>
  <c r="S118" i="1"/>
  <c r="R118" i="1"/>
  <c r="S134" i="1"/>
  <c r="R134" i="1"/>
  <c r="S142" i="1"/>
  <c r="R142" i="1"/>
  <c r="S166" i="1"/>
  <c r="R166" i="1"/>
  <c r="S182" i="1"/>
  <c r="R182" i="1"/>
  <c r="S190" i="1"/>
  <c r="R190" i="1"/>
  <c r="S204" i="1"/>
  <c r="R204" i="1"/>
  <c r="S212" i="1"/>
  <c r="R212" i="1"/>
  <c r="S236" i="1"/>
  <c r="R236" i="1"/>
  <c r="S260" i="1"/>
  <c r="R260" i="1"/>
  <c r="S268" i="1"/>
  <c r="R268" i="1"/>
  <c r="S276" i="1"/>
  <c r="R276" i="1"/>
  <c r="S291" i="1"/>
  <c r="R291" i="1"/>
  <c r="S299" i="1"/>
  <c r="R299" i="1"/>
  <c r="S307" i="1"/>
  <c r="R307" i="1"/>
  <c r="S323" i="1"/>
  <c r="R323" i="1"/>
  <c r="S331" i="1"/>
  <c r="R331" i="1"/>
  <c r="S339" i="1"/>
  <c r="R339" i="1"/>
  <c r="S355" i="1"/>
  <c r="R355" i="1"/>
  <c r="S363" i="1"/>
  <c r="R363" i="1"/>
  <c r="S371" i="1"/>
  <c r="R371" i="1"/>
  <c r="S379" i="1"/>
  <c r="R379" i="1"/>
  <c r="S387" i="1"/>
  <c r="R387" i="1"/>
  <c r="S395" i="1"/>
  <c r="R395" i="1"/>
  <c r="S410" i="1"/>
  <c r="R410" i="1"/>
  <c r="S414" i="1"/>
  <c r="S16" i="1"/>
  <c r="R16" i="1"/>
  <c r="S32" i="1"/>
  <c r="R32" i="1"/>
  <c r="S64" i="1"/>
  <c r="R64" i="1"/>
  <c r="S80" i="1"/>
  <c r="R80" i="1"/>
  <c r="S104" i="1"/>
  <c r="R104" i="1"/>
  <c r="S120" i="1"/>
  <c r="R120" i="1"/>
  <c r="S136" i="1"/>
  <c r="R136" i="1"/>
  <c r="S168" i="1"/>
  <c r="R168" i="1"/>
  <c r="S184" i="1"/>
  <c r="R184" i="1"/>
  <c r="S214" i="1"/>
  <c r="R214" i="1"/>
  <c r="S230" i="1"/>
  <c r="R230" i="1"/>
  <c r="S9" i="1"/>
  <c r="R9" i="1"/>
  <c r="S65" i="1"/>
  <c r="R65" i="1"/>
  <c r="S137" i="1"/>
  <c r="R137" i="1"/>
  <c r="S161" i="1"/>
  <c r="R161" i="1"/>
  <c r="S193" i="1"/>
  <c r="R193" i="1"/>
  <c r="S215" i="1"/>
  <c r="R215" i="1"/>
  <c r="S247" i="1"/>
  <c r="R247" i="1"/>
  <c r="S326" i="1"/>
  <c r="R326" i="1"/>
  <c r="S374" i="1"/>
  <c r="R374" i="1"/>
  <c r="S398" i="1"/>
  <c r="R398" i="1"/>
  <c r="S2" i="1"/>
  <c r="R2" i="1"/>
  <c r="S26" i="1"/>
  <c r="R26" i="1"/>
  <c r="S50" i="1"/>
  <c r="R50" i="1"/>
  <c r="S74" i="1"/>
  <c r="R74" i="1"/>
  <c r="S29" i="1"/>
  <c r="R29" i="1"/>
  <c r="S45" i="1"/>
  <c r="R45" i="1"/>
  <c r="S211" i="1"/>
  <c r="R211" i="1"/>
  <c r="S227" i="1"/>
  <c r="R227" i="1"/>
  <c r="S267" i="1"/>
  <c r="R267" i="1"/>
  <c r="S322" i="1"/>
  <c r="R322" i="1"/>
  <c r="S346" i="1"/>
  <c r="R346" i="1"/>
  <c r="S362" i="1"/>
  <c r="R362" i="1"/>
  <c r="S378" i="1"/>
  <c r="R378" i="1"/>
  <c r="S394" i="1"/>
  <c r="R394" i="1"/>
  <c r="S7" i="1"/>
  <c r="R7" i="1"/>
  <c r="S39" i="1"/>
  <c r="R39" i="1"/>
  <c r="S47" i="1"/>
  <c r="R47" i="1"/>
  <c r="S55" i="1"/>
  <c r="R55" i="1"/>
  <c r="S63" i="1"/>
  <c r="R63" i="1"/>
  <c r="S79" i="1"/>
  <c r="R79" i="1"/>
  <c r="S87" i="1"/>
  <c r="R87" i="1"/>
  <c r="S103" i="1"/>
  <c r="R103" i="1"/>
  <c r="S111" i="1"/>
  <c r="R111" i="1"/>
  <c r="S119" i="1"/>
  <c r="R119" i="1"/>
  <c r="S135" i="1"/>
  <c r="R135" i="1"/>
  <c r="S143" i="1"/>
  <c r="R143" i="1"/>
  <c r="S151" i="1"/>
  <c r="R151" i="1"/>
  <c r="S167" i="1"/>
  <c r="R167" i="1"/>
  <c r="S175" i="1"/>
  <c r="R175" i="1"/>
  <c r="S183" i="1"/>
  <c r="R183" i="1"/>
  <c r="S198" i="1"/>
  <c r="R198" i="1"/>
  <c r="S292" i="1"/>
  <c r="R292" i="1"/>
  <c r="S300" i="1"/>
  <c r="R300" i="1"/>
  <c r="S332" i="1"/>
  <c r="R332" i="1"/>
  <c r="S340" i="1"/>
  <c r="R340" i="1"/>
  <c r="S356" i="1"/>
  <c r="R356" i="1"/>
  <c r="S364" i="1"/>
  <c r="R364" i="1"/>
  <c r="S388" i="1"/>
  <c r="R388" i="1"/>
  <c r="S396" i="1"/>
  <c r="R396" i="1"/>
  <c r="S411" i="1"/>
  <c r="S67" i="1"/>
  <c r="S145" i="1"/>
  <c r="S152" i="1"/>
  <c r="S415" i="1"/>
  <c r="S257" i="1"/>
  <c r="S42" i="1"/>
  <c r="S31" i="1"/>
  <c r="S416" i="1"/>
  <c r="S127" i="1"/>
  <c r="S160" i="1"/>
  <c r="S192" i="1"/>
  <c r="S51" i="1"/>
  <c r="S308" i="1"/>
  <c r="S228" i="1"/>
  <c r="S237" i="1"/>
  <c r="S101" i="1"/>
  <c r="S171" i="1"/>
  <c r="S244" i="1"/>
  <c r="S107" i="1"/>
  <c r="S116" i="1"/>
  <c r="S417" i="1"/>
  <c r="S12" i="1"/>
  <c r="S353" i="1"/>
  <c r="S327" i="1"/>
  <c r="S348" i="1"/>
  <c r="S360" i="1"/>
  <c r="S336" i="1"/>
  <c r="S337" i="1"/>
  <c r="S384" i="1"/>
  <c r="S376" i="1"/>
  <c r="S352" i="1"/>
  <c r="S385" i="1"/>
  <c r="S41" i="1"/>
  <c r="S37" i="1"/>
  <c r="S20" i="1"/>
  <c r="S123" i="1"/>
  <c r="S150" i="1"/>
  <c r="S174" i="1"/>
  <c r="S270" i="1"/>
  <c r="S13" i="1"/>
  <c r="S71" i="1"/>
  <c r="S320" i="1"/>
  <c r="S382" i="1"/>
  <c r="S100" i="1"/>
  <c r="S165" i="1"/>
  <c r="S328" i="1"/>
  <c r="S349" i="1"/>
  <c r="S22" i="1"/>
  <c r="S132" i="1"/>
  <c r="S231" i="1"/>
  <c r="S251" i="1"/>
  <c r="S264" i="1"/>
  <c r="S23" i="1"/>
  <c r="S73" i="1"/>
  <c r="S133" i="1"/>
  <c r="S81" i="1"/>
  <c r="S324" i="1"/>
  <c r="S358" i="1"/>
  <c r="S372" i="1"/>
  <c r="S128" i="1"/>
  <c r="S295" i="1"/>
  <c r="S144" i="1"/>
  <c r="S354" i="1"/>
  <c r="S15" i="1"/>
  <c r="S357" i="1"/>
  <c r="S408" i="1"/>
  <c r="S5" i="1"/>
  <c r="S89" i="1"/>
  <c r="S113" i="1"/>
  <c r="S69" i="1"/>
  <c r="S156" i="1"/>
  <c r="S173" i="1"/>
  <c r="S221" i="1"/>
  <c r="S255" i="1"/>
  <c r="S334" i="1"/>
  <c r="S93" i="1"/>
  <c r="S126" i="1"/>
  <c r="S284" i="1"/>
  <c r="S293" i="1"/>
  <c r="S389" i="1"/>
  <c r="S187" i="1"/>
  <c r="S197" i="1"/>
  <c r="S220" i="1"/>
  <c r="S229" i="1"/>
  <c r="S254" i="1"/>
  <c r="S318" i="1"/>
  <c r="S365" i="1"/>
  <c r="S380" i="1"/>
  <c r="S405" i="1"/>
  <c r="S281" i="1"/>
  <c r="S315" i="1"/>
  <c r="S350" i="1"/>
  <c r="S383" i="1"/>
  <c r="S35" i="1"/>
  <c r="S44" i="1"/>
  <c r="S191" i="1"/>
  <c r="S217" i="1"/>
  <c r="S345" i="1"/>
  <c r="S109" i="1"/>
  <c r="S4" i="1"/>
  <c r="S14" i="1"/>
  <c r="S92" i="1"/>
  <c r="S157" i="1"/>
  <c r="S252" i="1"/>
  <c r="S261" i="1"/>
  <c r="S301" i="1"/>
  <c r="S316" i="1"/>
  <c r="S325" i="1"/>
  <c r="S85" i="1"/>
  <c r="S149" i="1"/>
  <c r="S213" i="1"/>
  <c r="S277" i="1"/>
  <c r="S341" i="1"/>
  <c r="S28" i="1"/>
  <c r="S60" i="1"/>
  <c r="S406" i="1"/>
  <c r="S82" i="1"/>
  <c r="S146" i="1"/>
  <c r="S210" i="1"/>
  <c r="S274" i="1"/>
  <c r="S338" i="1"/>
  <c r="S402" i="1"/>
  <c r="S52" i="1"/>
  <c r="S403" i="1"/>
  <c r="S117" i="1"/>
  <c r="S124" i="1"/>
  <c r="S158" i="1"/>
  <c r="S181" i="1"/>
  <c r="S188" i="1"/>
  <c r="S222" i="1"/>
  <c r="S245" i="1"/>
  <c r="S286" i="1"/>
  <c r="S309" i="1"/>
  <c r="S373" i="1"/>
  <c r="S77" i="1"/>
  <c r="S91" i="1"/>
  <c r="S95" i="1"/>
  <c r="S114" i="1"/>
  <c r="S121" i="1"/>
  <c r="S125" i="1"/>
  <c r="S141" i="1"/>
  <c r="S155" i="1"/>
  <c r="S159" i="1"/>
  <c r="S178" i="1"/>
  <c r="S185" i="1"/>
  <c r="S189" i="1"/>
  <c r="S205" i="1"/>
  <c r="S219" i="1"/>
  <c r="S223" i="1"/>
  <c r="S242" i="1"/>
  <c r="S249" i="1"/>
  <c r="S253" i="1"/>
  <c r="S269" i="1"/>
  <c r="S283" i="1"/>
  <c r="S287" i="1"/>
  <c r="S306" i="1"/>
  <c r="S313" i="1"/>
  <c r="S317" i="1"/>
  <c r="S333" i="1"/>
  <c r="S347" i="1"/>
  <c r="S351" i="1"/>
  <c r="S370" i="1"/>
  <c r="S377" i="1"/>
  <c r="S381" i="1"/>
  <c r="S397" i="1"/>
  <c r="S36" i="1"/>
  <c r="S68" i="1"/>
  <c r="S407" i="1"/>
</calcChain>
</file>

<file path=xl/sharedStrings.xml><?xml version="1.0" encoding="utf-8"?>
<sst xmlns="http://schemas.openxmlformats.org/spreadsheetml/2006/main" count="1695" uniqueCount="1278">
  <si>
    <t>NO CONTRATO</t>
  </si>
  <si>
    <t>NOMBRE O RAZON SOCIAL (CONTRATISTA)</t>
  </si>
  <si>
    <t>Tipo de contrato</t>
  </si>
  <si>
    <t>OBJETO</t>
  </si>
  <si>
    <t>CDP</t>
  </si>
  <si>
    <t>CRP</t>
  </si>
  <si>
    <t xml:space="preserve">LINK DE PUBLICACIÓN </t>
  </si>
  <si>
    <t>FECHA DE SUSCRIPCIÓN</t>
  </si>
  <si>
    <t>FECHA DE  INICIO</t>
  </si>
  <si>
    <t>FECHA DE TERMINACION</t>
  </si>
  <si>
    <t>VALOR
 INICIAL DEL CONTRATO</t>
  </si>
  <si>
    <t>CANTIDAD DE ADICIONES</t>
  </si>
  <si>
    <t>VALOR ADICIONES</t>
  </si>
  <si>
    <t>CANTIDAD DE OTRSIES</t>
  </si>
  <si>
    <t>VALOR OTROSIES (Si aplica)</t>
  </si>
  <si>
    <t>VALOR FINAL</t>
  </si>
  <si>
    <t>RECURSOS TOTALES DESEMBOLSDOS O PAGADOS</t>
  </si>
  <si>
    <t>RECURSOS PENDIENTES DE EJECUTAR</t>
  </si>
  <si>
    <t>PORCENTAJE DE EJECUCIÓN</t>
  </si>
  <si>
    <t>UNIO CONSULTORÍA, CAPACITACIONES Y ASESO RIA LEGAL S.A.S</t>
  </si>
  <si>
    <t>CONTRATO DE PRESTACION DE SERVICIOS</t>
  </si>
  <si>
    <t>SAL-045 Brindar asesoría jurídica especializada integral a la Subdirección de Asuntos Legales en temas de contratación estatal y derecho público, así como brindar transferencia de conocimiento a las distintas áreas de la UAESP en materia contractual.</t>
  </si>
  <si>
    <t>https://community.secop.gov.co/Public/Tendering/OpportunityDetail/Index?noticeUID=CO1.NTC.9395037&amp;isFromPublicArea=True&amp;isModal=False</t>
  </si>
  <si>
    <t>BEATRIZ EUGENIA LONDOÑO HERNANDEZ</t>
  </si>
  <si>
    <t>SAL-001 Brindar servicios profesionales de asesoría jurídica transversal a la subdirección de asuntos legales de la UAESP, en los asuntos que le competen a la mencionada Subdirección.</t>
  </si>
  <si>
    <t>https://community.secop.gov.co/Public/Tendering/OpportunityDetail/Index?noticeUID=CO1.NTC.9396199&amp;isFromPublicArea=True&amp;isModal=False</t>
  </si>
  <si>
    <t>YULIETH CAROLINA BEJARANO PINZON</t>
  </si>
  <si>
    <t>SAL-002 Brindar los servicios profesionales a la Subdirección de Asuntos Legales brindando asesoría y acompañamiento en los procesos de selección y contratación en general, específicamente en lo que concierne a las etapas precontractuales, contractuales y postcontractuales conforme las necesidades y requerimientos solicitados por las diferentes dependencias de la Unidad Administrativa Especial de Servicios Públicos.</t>
  </si>
  <si>
    <t>community.secop.gov.co/Public/Tendering/OpportunityDetail/Index?noticeUID=CO1.NTC.9396184&amp;isFromPublicArea=True&amp;isModal=False</t>
  </si>
  <si>
    <t>CRISTIAN LEONARDO PINEDA VARGAS</t>
  </si>
  <si>
    <t>SDF-001 Prestar servicios profesionales para apoyar en la gestión, estructuración y análisis de información geográfica, así como en el desarrollo de herramientas tecnológicas para la captura y visualización de datos mediante el uso de herramientas SIG.</t>
  </si>
  <si>
    <t>https://community.secop.gov.co/Public/Tendering/OpportunityDetail/Index?noticeUID=CO1.NTC.9397161&amp;isFromPublicArea=True&amp;isModal=False</t>
  </si>
  <si>
    <t>SNE ABOGADOS S.A.S</t>
  </si>
  <si>
    <t>SAL-047 Brindar servicios profesionales especializados de asesoría jurídica y regulatoria a la Unidad Administrativa Especial de Servicios Públicos - UAESP, con el fin de apoyar el fortalecimiento de su gestión institucional, contractual y normativa en materia de servicios públicos domiciliarios y actividades complementarias de su competencia.</t>
  </si>
  <si>
    <t xml:space="preserve">https://community.secop.gov.co/Public/Tendering/OpportunityDetail/Index?noticeUID=CO1.NTC.9403733&amp;isFromPublicArea=True&amp;isModal=False </t>
  </si>
  <si>
    <t>MARIA CATALINA CRUZ RICO</t>
  </si>
  <si>
    <t>SDF-035 Prestar servicios profesionales a la Subdirección de Disposición Final, en el seguimiento a las obligaciones ambientales del componente lixiviados a cargo de CGR, Inter DJ y UAESP.</t>
  </si>
  <si>
    <t>https://community.secop.gov.co/Public/Tendering/OpportunityDetail/Index?noticeUID=CO1.NTC.9405035&amp;isFromPublicArea=True&amp;isModal=False</t>
  </si>
  <si>
    <t>ANA LORENA ORTIZ MEJIA</t>
  </si>
  <si>
    <t>SSF-002 Prestar los servicios profesionales a la Subdirección de Servicios Funerarios y Alumbrado Público, de seguimiento y control al componente técnico y operativo de la prestación de los servicios funerarios en los equipamientos propiedad del Distrito.</t>
  </si>
  <si>
    <t>https://community.secop.gov.co/Public/Tendering/OpportunityDetail/Index?noticeUID=CO1.NTC.9406673&amp;isFromPublicArea=True&amp;isModal=False</t>
  </si>
  <si>
    <t>NIXON FREYTHER ALEXANDER DIAZ CISNEROS</t>
  </si>
  <si>
    <t>SDF-034 Prestar servicios de apoyo a la gestión de la Subdirección de Disposición Final, en actividades administrativas y documentales.</t>
  </si>
  <si>
    <t>https://community.secop.gov.co/Public/Tendering/OpportunityDetail/Index?noticeUID=CO1.NTC.9405383&amp;isFromPublicArea=True&amp;isModal=False</t>
  </si>
  <si>
    <t>ANDREA  OTERO MOJICA</t>
  </si>
  <si>
    <t>SDF-005 Prestar servicios profesionales para apoyar técnicamente el seguimiento a la operación del sistema de disposición final y proyectos piloto de valorización de residuos, a partir del análisis de variables fisicoquímicas y ambientales.</t>
  </si>
  <si>
    <t>https://community.secop.gov.co/Public/Tendering/OpportunityDetail/Index?noticeUID=CO1.NTC.9406207&amp;isFromPublicArea=True&amp;isModal=False</t>
  </si>
  <si>
    <t>DANIEL  BOCANEGRA RINCON</t>
  </si>
  <si>
    <t>SDF- 004 Prestar servicios profesionales para apoyar técnicamente la formulación de estrategias relacionadas con la gestión integral de residuos sólidos, economía circular y sostenibilidad, así como el seguimiento a las condiciones de operación y transformación del parque de innovación Doña Juana.</t>
  </si>
  <si>
    <t>https://community.secop.gov.co/Public/Tendering/OpportunityDetail/Index?noticeUID=CO1.NTC.9413815&amp;isFromPublicArea=True&amp;isModal=False</t>
  </si>
  <si>
    <t>ADRIANA  ORJUELA</t>
  </si>
  <si>
    <t>SDF-036 Prestar servicios profesionales para el apoyo en la seguimiento del sistema integrado de gestión calidad de la Subdirección de Disposición Final.</t>
  </si>
  <si>
    <t>community.secop.gov.co/Public/Tendering/OpportunityDetail/Index?noticeUID=CO1.NTC.9408593&amp;isFromPublicArea=True&amp;isModal=False</t>
  </si>
  <si>
    <t>AURA CRISTINA GARCIA OTALORA</t>
  </si>
  <si>
    <t>SDF-017 Prestar servicios profesionales a la Subdirección de Disposición final en el seguimiento de las obligaciones ambientales a cargo de la interventoría, la concesión de disposición final, de biogás y las que se encuentran a cargo de la UAESP.</t>
  </si>
  <si>
    <t>https://community.secop.gov.co/Public/Tendering/OpportunityDetail/Index?noticeUID=CO1.NTC.9405289&amp;isFromPublicArea=True&amp;isModal=False</t>
  </si>
  <si>
    <t>CARLOS GEOVANNY BORDA PEREZ</t>
  </si>
  <si>
    <t>SDF-003 Prestar servicios profesionales en el seguimiento y evaluación de planes, programas e instrumentos de planeación, e instrumentos ambientales relacionados con la Subdirección de Disposición Final.</t>
  </si>
  <si>
    <t>https://community.secop.gov.co/Public/Tendering/OpportunityDetail/Index?noticeUID=CO1.NTC.9407127&amp;isFromPublicArea=True&amp;isModal=False</t>
  </si>
  <si>
    <t>ANDRES GERARDO CASTAÑEDA CAMARGO</t>
  </si>
  <si>
    <t>SDF-009 Prestar servicios profesionales a la Subdirección de Disposición Final en el seguimiento a las actividades operativas del Parque de Innovación Doña Juana (PIDJ).</t>
  </si>
  <si>
    <t>https://community.secop.gov.co/Public/Tendering/OpportunityDetail/Index?noticeUID=CO1.NTC.9426955&amp;isFromPublicArea=True&amp;isModal=False</t>
  </si>
  <si>
    <t>THOMAS FELIPE RONCANCIO VILLARREAL</t>
  </si>
  <si>
    <t>SAL-031 Brindar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</si>
  <si>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community.secop.gov.co/Public/Tendering/OpportunityDetail/Index?noticeUID=CO1.NTC.9419582&amp;isFromPublicArea=True&amp;isModal=False</t>
  </si>
  <si>
    <t>EDGAR FERNANDO VARGAS BUITRAGO</t>
  </si>
  <si>
    <t>TIC 001 Prestar servicios profesionales de desarrollo, soporte técnico, mantenimiento y optimización del Sistema de Gestión Documental - Orfeo de la Unidad Administrativa Especial de Servicios</t>
  </si>
  <si>
    <t>https://community.secop.gov.co/Public/Tendering/OpportunityDetail/Index?noticeUID=CO1.NTC.9441361&amp;isFromPublicArea=True&amp;isModal=False</t>
  </si>
  <si>
    <t>MARIA ELENA DIAZ ARIAS</t>
  </si>
  <si>
    <t>SDF-008 Prestar servicios profesionales para la estructuración, evaluación y seguimiento de planes, programas y proyectos asociados a la gestión de residuos a cargo de la Subdirección de Disposición Final.</t>
  </si>
  <si>
    <t>community.secop.gov.co/Public/Tendering/OpportunityDetail/Index?noticeUID=CO1.NTC.9435218&amp;isFromPublicArea=True&amp;isModal=False</t>
  </si>
  <si>
    <t>MAYRA ALEJANDRA CHIA VARGAS</t>
  </si>
  <si>
    <t>RBL-002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</si>
  <si>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https://community.secop.gov.co/Public/Tendering/OpportunityDetail/Index?noticeUID=CO1.NTC.9443451&amp;isFromPublicArea=True&amp;isModal=Fals</t>
  </si>
  <si>
    <t>FELIX ALBERTO PINZON MONTOYA</t>
  </si>
  <si>
    <t>SDF-014 Prestar servicios de apoyo a la gestión de control y mantenimiento de predios cargo de la UAESP.</t>
  </si>
  <si>
    <t>https://community.secop.gov.co/Public/Tendering/OpportunityDetail/Index?noticeUID=CO1.NTC.9493061&amp;isFromPublicArea=True&amp;isModal=False</t>
  </si>
  <si>
    <t>STHEPANIE  ROMAN PARDO</t>
  </si>
  <si>
    <t>SDF- 011 Prestar servicios profesionales en la formulación y ejecución de las actividades de tratamiento y valorización de residuos a cargo de la SDF, y apoyar en el seguimiento a la licencia ambiental del relleno sanitario Doña Juana.</t>
  </si>
  <si>
    <t>community.secop.gov.co/Public/Tendering/OpportunityDetail/Index?noticeUID=CO1.NTC.9434531&amp;isFromPublicArea=True&amp;isModal=False</t>
  </si>
  <si>
    <t>LESLIE PAMELA SERRANO ARTUNDUAGA</t>
  </si>
  <si>
    <t>RBL-008 Prestar los servicios profesionales realizando la gestión  administrativa y de planeación de la Subdirección de Recolección Barrido y Limpieza con el fin  de dar cumplimiento a las actividades de seguimiento y control del servicio público de aseo.</t>
  </si>
  <si>
    <t>https://community.secop.gov.co/Public/Tendering/OpportunityDetail/Index?noticeUID=CO1.NTC.9419456&amp;isFromPublicArea=True&amp;isModal=False</t>
  </si>
  <si>
    <t>OSWALDO ALFONSO ARIAS RODRIGUEZ</t>
  </si>
  <si>
    <t>SDF-007 Prestar servicios profesionales a la subdirección de Disposición Final en la planeación y gestión de la dependencia, así como en los asuntos financieros, tarifarios, regulatorios.</t>
  </si>
  <si>
    <t>https://community.secop.gov.co/Public/Tendering/OpportunityDetail/Index?noticeUID=CO1.NTC.9443580&amp;isFromPublicArea=True&amp;isModal=False</t>
  </si>
  <si>
    <t>JUAN PABLO CONDE MARTINEZ</t>
  </si>
  <si>
    <t>RBL-001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</si>
  <si>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https://community.secop.gov.co/Public/Tendering/OpportunityDetail/Index?noticeUID=CO1.NTC.9422508&amp;isFromPublicArea=True&amp;isModal=False</t>
  </si>
  <si>
    <t>LILIANA  NIÑO ROMERO</t>
  </si>
  <si>
    <t>SDF 032 Prestar servicios profesionales para el seguimiento, verificación y acompañamiento técnico a la ejecución del Plan de Gestión social, dentro del área de influencia del PIDJ.</t>
  </si>
  <si>
    <t>https://community.secop.gov.co/Public/Tendering/OpportunityDetail/Index?noticeUID=CO1.NTC.9428698&amp;isFromPublicArea=True&amp;isModal=False</t>
  </si>
  <si>
    <t>YENCY CATERIN LAGOS RUIZ</t>
  </si>
  <si>
    <t>RBL-023 Prestar los servicios profesionales a la Unidad Administrativa  Especial de Servicios Públicos - UAESP, mediante el control de calidad y la estructuración de  procesos de análisis de información estadística, geográfica y normativa; la revisión y proyección de proyectos, documentos técnicos y regulatorios que se requieran en el marco del servicio  público de aseo en el Distrito Capital, basados en un enfoque de economía circular y Ciudad - Región; y el apoyo en la planeación y articulación para la gestión integral de residuos sólidos, en cumplimiento de la normatividad vigente y los programa del PGIRS en la ciudad de Bogotá.</t>
  </si>
  <si>
    <t>https://community.secop.gov.co/Public/Tendering/OpportunityDetail/Index?noticeUID=CO1.NTC.9419387&amp;isFromPublicArea=True&amp;isModal=False</t>
  </si>
  <si>
    <t>MARIA ANGELICA SANCHEZ SIERRA</t>
  </si>
  <si>
    <t>https://community.secop.gov.co/Public/Tendering/OpportunityDetail/Index?noticeUID=CO1.NTC.9432177&amp;isFromPublicArea=True&amp;isModal=False</t>
  </si>
  <si>
    <t>ERIKA  NIEVES DIAZ</t>
  </si>
  <si>
    <t>RBL-027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</si>
  <si>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https://community.secop.gov.co/Public/Tendering/OpportunityDetail/Index?noticeUID=CO1.NTC.9425295&amp;isFromPublicArea=True&amp;isModal=False</t>
  </si>
  <si>
    <t>PAHOLA ANDREA PEÑA VALDERRAMA</t>
  </si>
  <si>
    <t>RBL-003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</si>
  <si>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https://community.secop.gov.co/Public/Tendering/OpportunityDetail/Index?noticeUID=CO1.NTC.9427046&amp;isFromPublicArea=True&amp;isModal=False</t>
  </si>
  <si>
    <t>KAREN LICETH TRIVIÑO LOBO</t>
  </si>
  <si>
    <t>RBL-011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</si>
  <si>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https://community.secop.gov.co/Public/Tendering/OpportunityDetail/Index?noticeUID=CO1.NTC.9432304&amp;isFromPublicArea=True&amp;isModal=False</t>
  </si>
  <si>
    <t>OSCAR LEONARDO PEÑA ROJAS</t>
  </si>
  <si>
    <t>SAF-052 Prestar servicios profesionales apoyando la correcta ejecución de las actividades logísticas y de recursos físicos de la UAESP en la Subdirección Administrativa y Financiera, así como actualizar y realizar seguimiento a dichas actividades en concordancia con el procedimiento logístico.</t>
  </si>
  <si>
    <t>https://community.secop.gov.co/Public/Tendering/OpportunityDetail/Index?noticeUID=CO1.NTC.9767746&amp;isFromPublicArea=True&amp;isModal=False</t>
  </si>
  <si>
    <t>JENNYFER MARIA QUEVEDO RODRIGUEZ</t>
  </si>
  <si>
    <t>SAF-040 Prestar los servicios de apoyo a la gestión a fin de garantizar y apoyar las actividades, tareas y procedimientos operativos de la UAESP en la Subdirección Administrativa y Financiera apoyando las tareas de carácter administrativo con el fin de fortalecer la gestión institucional.</t>
  </si>
  <si>
    <t>https://community.secop.gov.co/Public/Tendering/OpportunityDetail/Index?noticeUID=CO1.NTC.9434923&amp;isFromPublicArea=True&amp;isModal=False</t>
  </si>
  <si>
    <t>PEDRO JULIAN GONZALEZ RAMIREZ</t>
  </si>
  <si>
    <t>SSF-033 Prestar servicios profesionales a la Subdirección de Servicios Funerarios y Alumbrado Público para la gestión de actividades y procesos tecnológicos dentro de la entidad, para el soporte de sistemas de información, así como la administración de bases de datos, con el fin de apoyar el funcionamiento, la seguridad y la optimización permanente de las plataformas digitales.</t>
  </si>
  <si>
    <t>https://community.secop.gov.co/Public/Tendering/OpportunityDetail/Index?noticeUID=CO1.NTC.9446606&amp;isFromPublicArea=True&amp;isModal=False</t>
  </si>
  <si>
    <t>NATH YURY ROLDAN RAMOS</t>
  </si>
  <si>
    <t>RBL-010 Prestar los servicios profesionales realizando la gestión  administrativa y de planeación de la Subdirección de Recolección Barrido y Limpieza con el fin  de dar cumplimiento a las actividades de seguimiento y control del servicio público de aseo.</t>
  </si>
  <si>
    <t>https://community.secop.gov.co/Public/Tendering/OpportunityDetail/Index?noticeUID=CO1.NTC.9439634&amp;isFromPublicArea=True&amp;isModal=False</t>
  </si>
  <si>
    <t>JOSE DANIEL COLMENARES GOMEZ</t>
  </si>
  <si>
    <t>SDF-033 Prestar servicios Profesional en actividades relacionadas con la estructuración, análisis y modelación de las bases de datos cargo de la SD.</t>
  </si>
  <si>
    <t>https://community.secop.gov.co/Public/Tendering/ContractNoticePhases/View?PPI=CO1.PPI.44550941&amp;isFromPublicArea=True&amp;isModal=False</t>
  </si>
  <si>
    <t>DANIEL FERNANDO MONTENEGRO RAMOS</t>
  </si>
  <si>
    <t>RBL-057 Prestar los servicios profesionales a la Subdirección de Recolección, Barrido y Limpieza de la Unidad Administrativa Especial de Servicios Públicos apoyando en la coordinación a la supervisión en la revisión y seguimiento a las actividades técnica-operativas del servicio público de aseo en la ciudad de Bogotá, basados en un enfoque de economía circular y la normativa vigente.</t>
  </si>
  <si>
    <t>https://community.secop.gov.co/Public/Tendering/OpportunityDetail/Index?noticeUID=CO1.NTC.9439150&amp;isFromPublicArea=True&amp;isModal=False</t>
  </si>
  <si>
    <t>ZULI ANDREA COPETE JAIMES</t>
  </si>
  <si>
    <t>RBL-012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</si>
  <si>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https://community.secop.gov.co/Public/Tendering/OpportunityDetail/Index?noticeUID=CO1.NTC.9439553&amp;isFromPublicArea=True&amp;isModal=False</t>
  </si>
  <si>
    <t>JULIANA  AVILA CASTRO</t>
  </si>
  <si>
    <t>DG-002 Prestar los servicios de apoyo a la gestión para realizar las tareas de carácter administrativo desarrolladas en la Dirección General.</t>
  </si>
  <si>
    <t>https://community.secop.gov.co/Public/Tendering/OpportunityDetail/Index?noticeUID=CO1.NTC.9439764&amp;isFromPublicArea=True&amp;isModal=False</t>
  </si>
  <si>
    <t>ANA MARIA TORO MEDINA</t>
  </si>
  <si>
    <t>RBL-028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</si>
  <si>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https://community.secop.gov.co/Public/Tendering/OpportunityDetail/Index?noticeUID=CO1.NTC.9438423&amp;isFromPublicArea=True&amp;isModal=False</t>
  </si>
  <si>
    <t>IVONNE JULIETH MORALES MONTAÑA</t>
  </si>
  <si>
    <t>RBL-004 Prestar servicios profesionales a la Subdirección de Recolección,  Barrido y Limpieza de la UAESP, mediante la coordinación, seguimiento y ejecución de  actividades relacionadas al componente jurídico y en especial en aquellos asuntos relacionados  con la prestación del servicio público de aseo en la ciudad de Bogotá.</t>
  </si>
  <si>
    <t>https://community.secop.gov.co/Public/Tendering/OpportunityDetail/Index?noticeUID=CO1.NTC.9445115&amp;isFromPublicArea=True&amp;isModal=False</t>
  </si>
  <si>
    <t>CARLOS ANDRES VANEGAS VARGAS</t>
  </si>
  <si>
    <t>SDF 031 Prestar servicios profesionales para la planeación, supervisión, seguimiento y control de los convenios universitarios suscritos por la SDF.</t>
  </si>
  <si>
    <t>https://community.secop.gov.co/Public/Tendering/OpportunityDetail/Index?noticeUID=CO1.NTC.9442046&amp;isFromPublicArea=True&amp;isModal=False</t>
  </si>
  <si>
    <t>GIOVANNI  CASTELLANOS URIBE</t>
  </si>
  <si>
    <t>RBL-024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</si>
  <si>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https://community.secop.gov.co/Public/Tendering/OpportunityDetail/Index?noticeUID=CO1.NTC.9445146&amp;isFromPublicArea=True&amp;isModal=False</t>
  </si>
  <si>
    <t>CAMILO ANDRES BELTRAN GARZON</t>
  </si>
  <si>
    <t>RBL-025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</si>
  <si>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https://community.secop.gov.co/Public/Tendering/OpportunityDetail/Index?noticeUID=CO1.NTC.9444962&amp;isFromPublicArea=True&amp;isModal=False</t>
  </si>
  <si>
    <t>FRANCISCO JAVIER PEREZ RODRIGUEZ</t>
  </si>
  <si>
    <t>SAL-046 Brindar servicios profesionales en representación judicial y extrajudicial en los procesos que adelante la Subdirección de Asuntos Legales de la Unidad Administrativa Especial de Servicios Públicos- UAESP, en los que UAESP sea parte o tercero interesado, así mismo, prestar el apoyo en la sustanciación, proyección, y revisión de conceptos, viabilidades, respuestas a derechos de petición y demás actividades requeridas por la Subdirección de Asuntos Legales.</t>
  </si>
  <si>
    <t>https://community.secop.gov.co/Public/Tendering/OpportunityDetail/Index?noticeUID=CO1.NTC.9510313&amp;isFromPublicArea=True&amp;isModal=False</t>
  </si>
  <si>
    <t>CARLOS MAURICIO CATAÑO DE LA OSSA</t>
  </si>
  <si>
    <t>RBL-029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</si>
  <si>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https://community.secop.gov.co/Public/Tendering/OpportunityDetail/Index?noticeUID=CO1.NTC.9445487&amp;isFromPublicArea=True&amp;isModal=False</t>
  </si>
  <si>
    <t>MILE DANIELA TELLEZ SUAREZ</t>
  </si>
  <si>
    <t>SAL-028 Brindar servicios de apoyo a la gestión operativa de la Subdirección de asuntos Legales adelantando las actividades requeridas de carácter administrativo.</t>
  </si>
  <si>
    <t>https://community.secop.gov.co/Public/Tendering/OpportunityDetail/Index?noticeUID=CO1.NTC.9483573&amp;isFromPublicArea=True&amp;isModal=False</t>
  </si>
  <si>
    <t>ANDREA CATALINA ALVARADO CARDENAS</t>
  </si>
  <si>
    <t>SDF-016 Prestar servicios profesionales a la Subdirección de Disposición final en el seguimiento del cumplimiento de las obligaciones de Licencia, permisos y Plan de Manejo Ambiental de la operación Parque de Innovación Doña Juana-PIDJ.</t>
  </si>
  <si>
    <t>https://community.secop.gov.co/Public/Tendering/OpportunityDetail/Index?noticeUID=CO1.NTC.9481349&amp;isFromPublicArea=True&amp;isModal=FalseFalse</t>
  </si>
  <si>
    <t>OSCAR ANDRES CASAS GOMEZ</t>
  </si>
  <si>
    <t>SAL-021 Brindar servicios profesionales a la Subdirección de Asuntos Legales desde el punto de financiero, técnico y presupuestal, con el objeto de acompañar la  revisión y realización de recomendaciones de mejora de los procesos de selección y contratación  en general que deban ser tramitados por la dependencia, teniendo en cuenta los requerimientos  solicitados por las diferentes áreas de la Unidad Administrativa Especial de Servicios Públicos,  así como prestar acompañamiento en la ejecución contractuales que se requieran.</t>
  </si>
  <si>
    <t>https://community.secop.gov.co/Public/Tendering/OpportunityDetail/Index?noticeUID=CO1.NTC.9490250&amp;isFromPublicArea=True&amp;isModal=False</t>
  </si>
  <si>
    <t>JOSE FERNANDO FRANCO BUITRAGO</t>
  </si>
  <si>
    <t>RBL-030 Prestación de servicios profesionales a la Unidad Administrativa Especial de Servicios Públicos, brindando apoyo técnico y administrativo en la implementación y seguimiento de los programas, proyectos y funciones de la Subdirección de Recolección, Barrido y Limpieza; así como en la recopilación y consolidación de la información e insumos necesarios para la elaboración de documentos técnicos del servicio público de aseo y de la gestión integral de residuos sólidos.</t>
  </si>
  <si>
    <t>https://community.secop.gov.co/Public/Tendering/OpportunityDetail/Index?noticeUID=CO1.NTC.9576468&amp;isFromPublicArea=True&amp;isModal=False</t>
  </si>
  <si>
    <t>GISELA AMINTA ARIAS SALAZAR</t>
  </si>
  <si>
    <t>TIC 005 Prestar servicios profesionales en el desarrollo de las actividades de planeación, programación, seguimiento presupuestal y realizar los procesos contractuales que les sean asignados de acuerdo con las necesidades de la Oficina de Tic.</t>
  </si>
  <si>
    <t>https://community.secop.gov.co/Public/Tendering/OpportunityDetail/Index?noticeUID=CO1.NTC.9489108&amp;isFromPublicArea=True&amp;isModal=False</t>
  </si>
  <si>
    <t>STEFANNY JOHANNA HERNANDEZ SILVA</t>
  </si>
  <si>
    <t>SAF-048 Prestar servicios profesionales para apoyar a la Subdirección  Administrativa y Financiera en la implementación, actualización y ejecución de las actividades  del Sistema de Seguridad y Salud en el Trabajo.</t>
  </si>
  <si>
    <t>https://community.secop.gov.co/Public/Tendering/OpportunityDetail/Index?noticeUID=CO1.NTC.9748247&amp;isFromPublicArea=True&amp;isModal=False</t>
  </si>
  <si>
    <t>SAMUEL  URUETA ROJAS</t>
  </si>
  <si>
    <t>SAL-044 Brindar servicios profesionales brindando asesoría jurídica integral a la Subdirección de Asuntos Legales de la UAESP especialmente en temas de contratación estatal y en derecho administrativo.</t>
  </si>
  <si>
    <t>https://community.secop.gov.co/Public/Tendering/OpportunityDetail/Index?noticeUID=CO1.NTC.9488672&amp;isFromPublicArea=True&amp;isModal=Falsee</t>
  </si>
  <si>
    <t>DIEGO CAMILO MORA JOYA</t>
  </si>
  <si>
    <t>SAL-011 Brindar servicios profesionales a la Subdirección de Asuntos  Legales, apoyando de manera transversal la gestión jurídica de los trámites a su cargo.</t>
  </si>
  <si>
    <t>https://community.secop.gov.co/Public/Tendering/OpportunityDetail/Index?noticeUID=CO1.NTC.9489473&amp;isFromPublicArea=True&amp;isModal=False</t>
  </si>
  <si>
    <t>ANDREA ESTEFANIA PAEZ HERNANDEZ</t>
  </si>
  <si>
    <t>SA-035 Prestar servicios de apoyo a la gestión a la Subdirección de  Aprovechamiento, para apoyar las acciones técnicas, administrativas y de gestión en campo de  las estrategias e iniciativas a cargo de la dependencia dirigidas a la población recicladora de la  ciudad</t>
  </si>
  <si>
    <t>https://community.secop.gov.co/Public/Tendering/OpportunityDetail/Index?noticeUID=CO1.NTC.9501277&amp;isFromPublicArea=True&amp;isModal=Falsee</t>
  </si>
  <si>
    <t>OLGA LILIANA BELTRAN ESPITIA</t>
  </si>
  <si>
    <t>SAF-041 Prestar los servicios profesionales en las tareas de carácter  administrativo desarrolladas en la Subdirección Administrativa y Financiera, para garantizar la  aplicación correcta de los procedimientos técnicos operativos.</t>
  </si>
  <si>
    <t>https://community.secop.gov.co/Public/Tendering/OpportunityDetail/Index?noticeUID=CO1.NTC.9559021&amp;isFromPublicArea=True&amp;isModal=Falsee</t>
  </si>
  <si>
    <t>LAURA NATALIA MENDEZ TAPIERO</t>
  </si>
  <si>
    <t>SA-062 Prestar servicios profesionales a la Subdirección de Aprovechamiento  para apoyar las actividades técnicas y administrativas que permitan la implementación de  estrategias de intervención de infraestructura para el fortalecimiento de la actividad del reciclaje,  las organizaciones y los recicladores de oficio.</t>
  </si>
  <si>
    <t>https://community.secop.gov.co/Public/Tendering/OpportunityDetail/Index?noticeUID=CO1.NTC.9496853&amp;isFromPublicArea=True&amp;isModal=Falsee</t>
  </si>
  <si>
    <t>JUANITA MARIA ESCOBAR CARREÑO</t>
  </si>
  <si>
    <t>SDF-006 Prestar servicios profesionales a la Subdirección de Disposición Final (SDF) en las actividades de planeación, gestión, seguimiento técnico, administrativo y financiero de los procesos a cargo de la SDF.</t>
  </si>
  <si>
    <t>https://community.secop.gov.co/Public/Tendering/OpportunityDetail/Index?noticeUID=CO1.NTC.9515675&amp;isFromPublicArea=True&amp;isModal=Falsee</t>
  </si>
  <si>
    <t>KATERYN ANDREA GORDILLO VILLARRAGA</t>
  </si>
  <si>
    <t>RBL-097 Prestador los servicios profesionales apoyando en la coordinación y articulación del equipo de caza infractores para apoyar la supervisión y seguimiento del servicio público de aseo en el Distrito Capital, mediante la planeación, ejecución, seguimiento y reporte de acciones de control en territorio y uso de herramientas de análisis de datos para la prevención, identificación y mitigación de conductas infractoras relacionadas con la mala disposición de residuos sólidos, en el marco del Plan de Gestión Integral de Residuos Sólidos (PGIRS) de Bogotá D.C., la normatividad vigente y los lineamientos distritales aplicables.</t>
  </si>
  <si>
    <t xml:space="preserve">https://community.secop.gov.co/Public/Tendering/OpportunityDetail/Index?noticeUID=CO1.NTC.9492448&amp;isFromPublicArea=True&amp;isModal=False </t>
  </si>
  <si>
    <t>DIEGO ALEJANDRO PINTO MORENO</t>
  </si>
  <si>
    <t>SA-021 Prestar servicios profesionales para implementar acciones afirmativas  para fortalecer a la población recicladora y sus organizaciones.</t>
  </si>
  <si>
    <t>https://community.secop.gov.co/Public/Tendering/OpportunityDetail/Index?noticeUID=CO1.NTC.9503843&amp;isFromPublicArea=True&amp;isModal=False</t>
  </si>
  <si>
    <t>ANGELA MARCELA CUESTAS IDROBO</t>
  </si>
  <si>
    <t>OACRI-003 Prestar servicios profesionales en los procesos de contractuales, de calidad y administrativos de la Oficina de Comunicaciones de la Unidad Administrativa Especial de Servicios Públicos (UAESP).</t>
  </si>
  <si>
    <t>https://community.secop.gov.co/Public/Tendering/OpportunityDetail/Index?noticeUID=CO1.NTC.9522909&amp;isFromPublicArea=True&amp;isModal=False</t>
  </si>
  <si>
    <t>JULIANA MERCEDES SOLANO PLATA</t>
  </si>
  <si>
    <t>SAL-034 Brindar los servicios profesionales a la Subdirección de Asuntos  Legales desde el punto de vista jurídico para el trámite precontractual, contractual y  postcontractual de procesos contratación que deban ser tramitados por la dependencia.</t>
  </si>
  <si>
    <t>https://community.secop.gov.co/Public/Tendering/OpportunityDetail/Index?noticeUID=CO1.NTC.9513721&amp;isFromPublicArea=True&amp;isModal=False</t>
  </si>
  <si>
    <t>JOHN KENNEDY LEON CASTIBLANCO</t>
  </si>
  <si>
    <t>TIC 003 Prestar servicios profesionales de desarrollo, soporte técnico, mantenimiento e implementación de nuevas funcionalidades en el sistema de información SICAPITAL en los módulos de PERNO, SAE, SAI y Terceros.</t>
  </si>
  <si>
    <t>https://community.secop.gov.co/Public/Tendering/OpportunityDetail/Index?noticeUID=CO1.NTC.9511329&amp;isFromPublicArea=True&amp;isModal=False</t>
  </si>
  <si>
    <t>JUAN ESTEBAN TUMAY ACHAGUA</t>
  </si>
  <si>
    <t>SA-022 Prestar servicios profesionales para apoyar la implementación y  seguimiento de acciones afirmativas para fortalecer a la población recicladora y sus  organizaciones.</t>
  </si>
  <si>
    <t>https://community.secop.gov.co/Public/Tendering/OpportunityDetail/Index?noticeUID=CO1.NTC.9510408&amp;isFromPublicArea=True&amp;isModal=False</t>
  </si>
  <si>
    <t>MARIA CAMILA RANGEL BARRAGAN</t>
  </si>
  <si>
    <t>SAL-053 Brindar servicios profesionales para adelantar las actividades  jurídicas y contractuales requeridas en los procesos a cargo de la subdirección, para proyectar  los requerimientos, actos administrativos y/o respuestas a las solicitudes de competencia del  área, de acuerdo con la normatividad vigente.</t>
  </si>
  <si>
    <t xml:space="preserve">https://community.secop.gov.co/Public/Tendering/OpportunityDetail/Index?noticeUID=CO1.NTC.9555148&amp;isFromPublicArea=True&amp;isModal=False </t>
  </si>
  <si>
    <t>WILLY ALBERTO ZAMBRANO CHAVEZ</t>
  </si>
  <si>
    <t>RBL-026 Prestación de servicios profesionales a la Subdirección de  Recolección, Barrido y Limpieza de la Unidad Administrativa Especial de Servicios Públicos, en  los aspectos técnicos y administrativos para la revisión&lt;(&gt;,&lt;)&gt; implementación, seguimiento y  planeación de los programas, proyectos y funciones a cargo del área; así como en la proyección  de instrumentos técnicos y regulatorios del servicio público de aseo y la gestión de residuos, bajo  la normatividad vigente y los enfoques de economía circular y Ciudad - Región, en el marco de  la gestión integral de residuos sólidos en Bogotá.</t>
  </si>
  <si>
    <t>https://community.secop.gov.co/Public/Tendering/OpportunityDetail/Index?noticeUID=CO1.NTC.9513212&amp;isFromPublicArea=True&amp;isModal=False</t>
  </si>
  <si>
    <t>YHEISON JAVIER GAMBA RONCANCIO</t>
  </si>
  <si>
    <t>TIC 011 Prestar servicios profesionales en el desarrollo, soporte y mantenimiento de los portales y canales digitales de la Unidad Administrativa Especial de Servicios Públicos – UAESP.</t>
  </si>
  <si>
    <t>https://community.secop.gov.co/Public/Tendering/OpportunityDetail/Index?noticeUID=CO1.NTC.9512605&amp;isFromPublicArea=True&amp;isModal=False</t>
  </si>
  <si>
    <t>MARIA CAMILA SARMIENTO SANCHEZ</t>
  </si>
  <si>
    <t>SA-024 Prestar servicios profesionales para apoyar la implementación de acciones afirmativas para fortalecer a la población recicladora y sus organizaciones en los componentes técnicos y de gestión en territorio.</t>
  </si>
  <si>
    <t>https://community.secop.gov.co/Public/Tendering/OpportunityDetail/Index?noticeUID=CO1.NTC.9516615&amp;isFromPublicArea=True&amp;isModal=False</t>
  </si>
  <si>
    <t>JAIME ANDRES JIMENEZ POLANIA</t>
  </si>
  <si>
    <t>SA-074 Prestar servicios profesionales para apoyar la implementación de  acciones afirmativas para fortalecer a la población recicladora y sus organizaciones en los componentes tecnicos y de gestión en territorio.</t>
  </si>
  <si>
    <t>https://community.secop.gov.co/Public/Tendering/OpportunityDetail/Index?noticeUID=CO1.NTC.9542142&amp;isFromPublicArea=True&amp;isModal=False</t>
  </si>
  <si>
    <t>MARIA ALICIA SARMIENTO MARIN</t>
  </si>
  <si>
    <t>OCDI-001 prestación Servicios De Apoyo A La gestión En La Oficina De Control Disciplinario Interno De La UAESP En La ejecución De Actividades Administrativas Relacionadas Con La Recepción E Ingreso De Quejas, Noticias Disciplinarias, Peticiones Y Solicitudes, elaboración De Actas, Informes, Comunicaciones Y Citaciones Requeridas Y atención A Requerimientos Internos, Auditorias Y visitas De Entes De Control.</t>
  </si>
  <si>
    <t>https://community.secop.gov.co/Public/Tendering/OpportunityDetail/Index?noticeUID=CO1.NTC.9512055&amp;isFromPublicArea=True&amp;isModal=False</t>
  </si>
  <si>
    <t>MAYRETH NATALY PEREZ CUERVO</t>
  </si>
  <si>
    <t>SA-047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</si>
  <si>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https://community.secop.gov.co/Public/Tendering/OpportunityDetail/Index?noticeUID=CO1.NTC.9553263&amp;isFromPublicArea=True&amp;isModal=False</t>
  </si>
  <si>
    <t>DANIELA  HENAO TABORDA</t>
  </si>
  <si>
    <t>SAL-051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</si>
  <si>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https://community.secop.gov.co/Public/Tendering/OpportunityDetail/Index?noticeUID=CO1.NTC.9519542&amp;isFromPublicArea=True&amp;isModal=False</t>
  </si>
  <si>
    <t>ANA MARIA MANCIPE MONTENEGRO</t>
  </si>
  <si>
    <t>SAL-015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</si>
  <si>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https://community.secop.gov.co/Public/Tendering/OpportunityDetail/Index?noticeUID=CO1.NTC.9521078&amp;isFromPublicArea=True&amp;isModal=False</t>
  </si>
  <si>
    <t>KAROLL  GARCIA VARGAS</t>
  </si>
  <si>
    <t>SAL-049 Brindar los servicios profesionales a la Subdirección de Asuntos  Legales brindando asesoría y acompañamiento desde el punto de vista jurídico en asuntos  relacionados con la gestión de activos de la entidad, procesos de contratación, emisión de conceptos y revisión de actos administrativos en el marco de las funciones de la Unidad Administrativa Especial de Servicios Públicos.</t>
  </si>
  <si>
    <t>https://community.secop.gov.co/Public/Tendering/OpportunityDetail/Index?noticeUID=CO1.NTC.9574463&amp;isFromPublicArea=True&amp;isModal=False</t>
  </si>
  <si>
    <t>SERGIO ALFONSO RODRIGUEZ GUERRERO</t>
  </si>
  <si>
    <t>TIC-002 Prestar servicios profesionales de desarrollo, soporte técnico, mantenimiento e implementación de nuevas funcionalidades en el sistema de información SICAPITAL en los módulos de Tesorería, Predis y Limay.</t>
  </si>
  <si>
    <t>https://community.secop.gov.co/Public/Tendering/OpportunityDetail/Index?noticeUID=CO1.NTC.9525023&amp;isFromPublicArea=True&amp;isModal=False</t>
  </si>
  <si>
    <t>GERSON ALBERTO CASTAÑEDA SOTO</t>
  </si>
  <si>
    <t>SAP-007 Prestar servicios profesionales a la Subdirección de Servicios funerarios y Alumbrado Público en el componente regulatorio del servicio de Alumbrado Público.</t>
  </si>
  <si>
    <t>https://community.secop.gov.co/Public/Tendering/OpportunityDetail/Index?noticeUID=CO1.NTC.9620985&amp;isFromPublicArea=True&amp;isModal=False</t>
  </si>
  <si>
    <t>JUANITA  CHAPARRO CORTES</t>
  </si>
  <si>
    <t>SAL-024 Brindar servicios profesionales a la Subdirección de Asuntos Legales en la Representación judicial y extrajudicial de los procesos en los cuales la entidad sea parte o tenga interés.</t>
  </si>
  <si>
    <t>https://community.secop.gov.co/Public/Tendering/OpportunityDetail/Index?noticeUID=CO1.NTC.9541846&amp;isFromPublicArea=True&amp;isModal=False</t>
  </si>
  <si>
    <t>CAROLINA  BERNAL MOLINA</t>
  </si>
  <si>
    <t>SAL-052 Brindar servicios profesionales a la Subdirección de Asuntos Legales en el ámbito de la contratación estatal&lt;(&gt;,&lt;)&gt;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</si>
  <si>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https://community.secop.gov.co/Public/Tendering/OpportunityDetail/Index?noticeUID=CO1.NTC.9542567&amp;isFromPublicArea=True&amp;isModal=False</t>
  </si>
  <si>
    <t>YAJAIRA ESTPHEFANE TARAZONA NIETO</t>
  </si>
  <si>
    <t>SAP-012 Prestar servicios profesionales desde el componente territorial, desde la atención de los canales de la UAESP, para el reporte de quejas relacionadas con la prestación del servicio de alumbrado público, contribuyendo con su gestión oportuna.</t>
  </si>
  <si>
    <t>https://community.secop.gov.co/Public/Tendering/OpportunityDetail/Index?noticeUID=CO1.NTC.9542623&amp;isFromPublicArea=True&amp;isModal=False</t>
  </si>
  <si>
    <t>HARVY ZURITH BARRIOS LOPEZ</t>
  </si>
  <si>
    <t>SDF-010 Prestar servicios profesionales en el área de ingeniería para apoyar en las actividades de seguimiento de las obligaciones ambientales asociados a la gestión de residuos sólidos en el Parque de Innovación Doña Juana-PIDJ a cargo de la interventoría, la concesión de disposición final y las que se encuentran a cargo de la Subdirección de Disposición final – UAESP.</t>
  </si>
  <si>
    <t>https://community.secop.gov.co/Public/Tendering/OpportunityDetail/Index?noticeUID=CO1.NTC.9548833&amp;isFromPublicArea=True&amp;isModal=False</t>
  </si>
  <si>
    <t>BEYER LEONIDAS RESTREPO USECHE</t>
  </si>
  <si>
    <t>SA-069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</si>
  <si>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https://community.secop.gov.co/Public/Tendering/OpportunityDetail/Index?noticeUID=CO1.NTC.9568669&amp;isFromPublicArea=True&amp;isModal=False</t>
  </si>
  <si>
    <t>JOHN FREDY AGUIRRE CORREA</t>
  </si>
  <si>
    <t>SAL-022 Brindar servicios profesionales a la Subdirección de Asuntos Legales con el objeto de acompañar los trámites técnicos que se requieran a cargo de la dependencia.</t>
  </si>
  <si>
    <t>https://community.secop.gov.co/Public/Tendering/OpportunityDetail/Index?noticeUID=CO1.NTC.9684466&amp;isFromPublicArea=True&amp;isModal=False</t>
  </si>
  <si>
    <t>JUAN DAVID BEJARANO PALACIOS</t>
  </si>
  <si>
    <t>SA-036 Prestar servicios de apoyo a la gestión a la Subdirección de Aprovechamiento, para apoyar las acciones técnicas, administrativas, operativas y de gestión en campo de las estrategias e iniciativas a cargo de la dependencia dirigidas a la población recicladora de la ciudad.</t>
  </si>
  <si>
    <t>https://community.secop.gov.co/Public/Tendering/OpportunityDetail/Index?noticeUID=CO1.NTC.9609203&amp;isFromPublicArea=True&amp;isModal=False</t>
  </si>
  <si>
    <t>ALBERTO  ROCHA CARDOZO</t>
  </si>
  <si>
    <t>SAF-057 Prestar servicios de apoyo a la gestión en la Subdirección  Administrativa y Financiera de la UAESP en las actividades relacionadas con la información propia de la gestión financiera.</t>
  </si>
  <si>
    <t>https://community.secop.gov.co/Public/Tendering/OpportunityDetail/Index?noticeUID=CO1.NTC.9646046&amp;isFromPublicArea=True&amp;isModal=False</t>
  </si>
  <si>
    <t>OSCAR DAVID TRIANA CORZO</t>
  </si>
  <si>
    <t>RBL-033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</si>
  <si>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https://community.secop.gov.co/Public/Tendering/OpportunityDetail/Index?noticeUID=CO1.NTC.9620658&amp;isFromPublicArea=True&amp;isModal=False</t>
  </si>
  <si>
    <t>SANDRA TATIANA CHAVES BARRERA</t>
  </si>
  <si>
    <t>RBL-034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</si>
  <si>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https://community.secop.gov.co/Public/Tendering/OpportunityDetail/Index?noticeUID=CO1.NTC.9606440&amp;isFromPublicArea=True&amp;isModal=False</t>
  </si>
  <si>
    <t>NUIS LISAARDO BELTRAN BAQUERO</t>
  </si>
  <si>
    <t>RBL-005 Prestar servicios profesionales a la Subdirección de Recolección, Barrido y Limpieza de la UAESP, en actividades relacionadas al componente jurídico en general y en especial en aquellos asuntos relacionados con la prestación del servicio público de aseo en la ciudad de Bogotá.</t>
  </si>
  <si>
    <t>https://community.secop.gov.co/Public/Tendering/OpportunityDetail/Index?noticeUID=CO1.NTC.9579058&amp;isFromPublicArea=True&amp;isModal=False</t>
  </si>
  <si>
    <t>CLAUDIA YAMILE SUAREZ POBLADOR</t>
  </si>
  <si>
    <t>RBL-040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</si>
  <si>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https://community.secop.gov.co/Public/Tendering/OpportunityDetail/Index?noticeUID=CO1.NTC.9578660&amp;isFromPublicArea=True&amp;isModal=False</t>
  </si>
  <si>
    <t>TATIANA  FLOREZ LOZANO</t>
  </si>
  <si>
    <t>SAL-048 Brindar servicios profesionales para adelantar la revisión y acompañamiento jurídico en los procesos de contratación a cargo de la Subdirección de Asuntos Legales de la UAESP en todas sus modalidades, en las etapas precontractual, contractual y postcontractual</t>
  </si>
  <si>
    <t>https://community.secop.gov.co/Public/Tendering/OpportunityDetail/Index?noticeUID=CO1.NTC.9563373&amp;isFromPublicArea=True&amp;isModal=False</t>
  </si>
  <si>
    <t>MARIBEL  PATACON PEDRAZA</t>
  </si>
  <si>
    <t>SDF-013 Prestar servicios profesionales en la Subdirección de Disposición Final para el seguimiento a las actividades operativas y ambientales de manejo de celda y lixiviados que se realiza al interior del Parque de Innovación Doña Juana -PIDJ.</t>
  </si>
  <si>
    <t>https://community.secop.gov.co/Public/Tendering/OpportunityDetail/Index?noticeUID=CO1.NTC.9574295&amp;isFromPublicArea=True&amp;isModal=False</t>
  </si>
  <si>
    <t>JAROL REINEL DIAZ HERNANDEZ</t>
  </si>
  <si>
    <t>RBL-032 Prestar los servicios profesionales a la Subdirección de Recolección,  Barrido y Limpieza de la Unidad Administrativa Especial de Servicios Públicos – UAESP, para  brindar apoyo a la gestión administrativa, mediante la consolidación y organización de información presupuestal, apoyo en trámites internos, elaboración de insumos administrativos y  articulación con las áreas financieras y de planeación de la entidad.</t>
  </si>
  <si>
    <t>https://community.secop.gov.co/Public/Tendering/OpportunityDetail/Index?noticeUID=CO1.NTC.9576502&amp;isFromPublicArea=True&amp;isModal=False</t>
  </si>
  <si>
    <t>JORGE LUIS VILLAMIL SALAZAR</t>
  </si>
  <si>
    <t>SA-001 Prestar servicios profesionales para la implementación y ejecución  de las acciones orientadas al fortalecimiento de la actividad de aprovechamiento de residuos sólidos, incluyendo las acciones dirigidas a los recicladoras de oficio y sus organizaciones y la  población carretera, así como el desarrollo de acciones para la atención de los puntos críticos  de acumulación de residuos, en el marco de las funciones misionales de la Unidad Administrativa Especial de Servicios Públicos (UAESP).</t>
  </si>
  <si>
    <t>https://community.secop.gov.co/Public/Tendering/OpportunityDetail/Index?noticeUID=CO1.NTC.9639617&amp;isFromPublicArea=True&amp;isModal=False</t>
  </si>
  <si>
    <t>DAVID ANDRES MORA GARCIA</t>
  </si>
  <si>
    <t>RBL-045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</si>
  <si>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https://community.secop.gov.co/Public/Tendering/OpportunityDetail/Index?noticeUID=CO1.NTC.9571477&amp;isFromPublicArea=True&amp;isModal=False</t>
  </si>
  <si>
    <t>DEIBY ALEJANDRO BERNAL PERILLA</t>
  </si>
  <si>
    <t>SDF-012 Prestar servicios profesionales a la Subdirección de Disposición Final para el seguimiento a las actividades de tratamiento y valorización de residuos que se realicen en el Parque de Innovación Doña Juana-PIDJ.</t>
  </si>
  <si>
    <t>https://community.secop.gov.co/Public/Tendering/OpportunityDetail/Index?noticeUID=CO1.NTC.9613800&amp;isFromPublicArea=True&amp;isModal=False</t>
  </si>
  <si>
    <t>JUAN MANUEL SIERRA PARDO</t>
  </si>
  <si>
    <t>RBL-014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</si>
  <si>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https://community.secop.gov.co/Public/Tendering/OpportunityDetail/Index?noticeUID=CO1.NTC.9614063&amp;isFromPublicArea=True&amp;isModal=False</t>
  </si>
  <si>
    <t>ANCIBAR ANDRES LEON ALBARRACIN</t>
  </si>
  <si>
    <t>SAL-016 Brindar servicios profesionales en derecho para ejercer la representación judicial, extrajudicial y administrativa, en materias de derecho administrativo&lt;(&gt;,&lt;)&gt; laboral y como también en procesos policivos.</t>
  </si>
  <si>
    <t>https://community.secop.gov.co/Public/Tendering/OpportunityDetail/Index?noticeUID=CO1.NTC.9694269&amp;isFromPublicArea=True&amp;isModal=False</t>
  </si>
  <si>
    <t>ANA OFELIA CALDERON CALDERON</t>
  </si>
  <si>
    <t>SAL-029 Brindar servicios de apoyo a la gestión en actividades administrativas y operativas a la Subdirección de Asuntos Legales de la Unidad Administrativa Especial de Servicios públicos - UAESP, con el fin de apoyar los requerimientos y gestión de los  grupos de la Subdirección, y de los sistemas de información de la misma.</t>
  </si>
  <si>
    <t>https://community.secop.gov.co/Public/Tendering/OpportunityDetail/Index?noticeUID=CO1.NTC.9832925&amp;isFromPublicArea=True&amp;isModal=False</t>
  </si>
  <si>
    <t>MARIA JOSE MONROY TINJACA</t>
  </si>
  <si>
    <t>SAL-026 Brindar apoyo a la gestión en el seguimiento de los contratos suscritos por la Subdirección de Asuntos Legales, ejerciendo la efectiva revisión y trámite de reservas y pasivos, así como las cuentas de cobro presentadas por los contratistas.</t>
  </si>
  <si>
    <t>https://community.secop.gov.co/Public/Tendering/OpportunityDetail/Index?noticeUID=CO1.NTC.9618048&amp;isFromPublicArea=True&amp;isModal=False</t>
  </si>
  <si>
    <t>ERNESTO FABRIZIO ARMELLA VELASQUEZ</t>
  </si>
  <si>
    <t>SAL-014 Brindar servicios profesionales a la Subdirección de Asuntos Legales en el ámbito de la contratación estatal,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</si>
  <si>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https://community.secop.gov.co/Public/Tendering/OpportunityDetail/Index?noticeUID=CO1.NTC.9663602&amp;isFromPublicArea=True&amp;isModal=False</t>
  </si>
  <si>
    <t>DIANA CAROLINA MUÑOZ PULIDO</t>
  </si>
  <si>
    <t>SAL-027 Brindar servicios de apoyo a la gestión operativa de la Subdirección de asuntos Legales adelantando las actividades administrativo y operativas propias de la dependencia.</t>
  </si>
  <si>
    <t>https://community.secop.gov.co/Public/Tendering/OpportunityDetail/Index?noticeUID=CO1.NTC.9684961&amp;isFromPublicArea=True&amp;isModal=False</t>
  </si>
  <si>
    <t>CASTRO NIETO ABOGADOS S.A.</t>
  </si>
  <si>
    <t>SAL-009 Brindar servicios profesionales de asesoría jurídica integral a la Subdirección de Asuntos Legales en el desarrollo de las actividades que le competen por delegación de competencias.</t>
  </si>
  <si>
    <t>https://community.secop.gov.co/Public/Tendering/OpportunityDetail/Index?noticeUID=CO1.NTC.9874858&amp;isFromPublicArea=True&amp;isModal=False</t>
  </si>
  <si>
    <t>IVAN CANCINO ABOGADOS S A S</t>
  </si>
  <si>
    <t>SAL-007 Brindar los servicios profesionales desde el punto de vista jurídico para ejercer la representación judicial y extrajudicial de la Entidad, con especial énfasis en los procesos o litigios de naturaleza penal.</t>
  </si>
  <si>
    <t>https://community.secop.gov.co/Public/Tendering/OpportunityDetail/Index?noticeUID=CO1.NTC.9729165&amp;isFromPublicArea=True&amp;isModal=False</t>
  </si>
  <si>
    <t>LAURA CAMILA CASTILLA QUINTERO</t>
  </si>
  <si>
    <t>SAL-023 Brindar los servicios profesionales en la Subdirección de Asuntos Legales, con especial atención a los cargos operativos y técnicos, para la gestión, administración e implementación del Sistema Electrónico de Contratación Pública SECOP II y la Tienda Virtual del Estado Colombiano.</t>
  </si>
  <si>
    <t>https://community.secop.gov.co/Public/Tendering/OpportunityDetail/Index?noticeUID=CO1.NTC.9919873&amp;isFromPublicArea=True&amp;isModal=False</t>
  </si>
  <si>
    <t>JUAN CARLOS JIMENEZ TRIANA</t>
  </si>
  <si>
    <t>SAL-003 Brindar los servicios profesionales desde el punto de vista jurídico con el objeto de ejercer la representación judicial&lt;(&gt;,&lt;)&gt; extrajudicial en la jurisdicción ordinaria, administrativa y constitucional de la Entidad.</t>
  </si>
  <si>
    <t>https://community.secop.gov.co/Public/Tendering/OpportunityDetail/Index?noticeUID=CO1.NTC.9822710&amp;isFromPublicArea=True&amp;isModal=False</t>
  </si>
  <si>
    <t>DIANA MARIA GONZALEZ GORDILLO</t>
  </si>
  <si>
    <t>SAL-037 Brindar servicios profesionales a la Subdirección de Asuntos Legales dentro de los procesos de contratación en las etapas Precontractuales y contractuales,  teniendo en cuenta los requerimientos solicitados por las diferentes dependencias de la Unidad  Administrativa Especial de Servicios Públicos.</t>
  </si>
  <si>
    <t>https://community.secop.gov.co/Public/Tendering/OpportunityDetail/Index?noticeUID=CO1.NTC.9773768&amp;isFromPublicArea=True&amp;isModal=False</t>
  </si>
  <si>
    <t>JUAN PABLO ESTRADA SANCHEZ - ESTRATEGIA LEGAL LTDA</t>
  </si>
  <si>
    <t>SAL-004 Brindar servicios profesionales de asesoría jurídica integral especialmente en temas de contratación pública y en derecho público&lt;(&gt; ,&lt;)&gt; para atender los asuntos derivados del funcionamiento y la operación de la UAESP.</t>
  </si>
  <si>
    <t>https://community.secop.gov.co/Public/Tendering/OpportunityDetail/Index?noticeUID=CO1.NTC.9684490&amp;isFromPublicArea=True&amp;isModal=False</t>
  </si>
  <si>
    <t>CESAR ANDRES DONCEL DIAZ</t>
  </si>
  <si>
    <t>SAP-002 Prestar servicios profesionales desde el ámbito de la ingeniería eléctrica, orientando el desarrollo de las actividades relacionadas con el área técnica, con la revisión y aprobación de proyectos de Alumbrado Público y con la implementación de alternativas tecnológicas sobre la infraestructura.</t>
  </si>
  <si>
    <t>https://community.secop.gov.co/Public/Tendering/OpportunityDetail/Index?noticeUID=CO1.NTC.9881999&amp;isFromPublicArea=True&amp;isModal=False</t>
  </si>
  <si>
    <t>JAIRO ENRIQUE VELANDIA VELANDIA</t>
  </si>
  <si>
    <t>SAF-036 Prestar servicios de apoyo a la gestión a la Subdirección Administrativa y Financiera en el proceso de servicio al ciudadano referente a apoyar lo relacionado con Sistema Integrado de gestión, atención de canales de comunicación con el ciudadano y lo relacionado con gestión documental.</t>
  </si>
  <si>
    <t>https://community.secop.gov.co/Public/Tendering/OpportunityDetail/Index?noticeUID=CO1.NTC.9655065&amp;isFromPublicArea=True&amp;isModal=False</t>
  </si>
  <si>
    <t>VALENTINA  ARDILA RAMOS</t>
  </si>
  <si>
    <t>RBL-058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</si>
  <si>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https://community.secop.gov.co/Public/Tendering/OpportunityDetail/Index?noticeUID=CO1.NTC.9624718&amp;isFromPublicArea=True&amp;isModal=False</t>
  </si>
  <si>
    <t>MAURICIO  TRUJILLO REYES</t>
  </si>
  <si>
    <t>RBL-043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</si>
  <si>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https://community.secop.gov.co/Public/Tendering/OpportunityDetail/Index?noticeUID=CO1.NTC.9616903&amp;isFromPublicArea=True&amp;isModal=False</t>
  </si>
  <si>
    <t>WILDER ARMANDO CALENTURA ARIZA</t>
  </si>
  <si>
    <t>RBL-059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</si>
  <si>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https://community.secop.gov.co/Public/Tendering/OpportunityDetail/Index?noticeUID=CO1.NTC.9621740&amp;isFromPublicArea=True&amp;isModal=False</t>
  </si>
  <si>
    <t>JUAN CARLOS GONZALEZ VASQUEZ</t>
  </si>
  <si>
    <t>SAF-073 Prestar servicios profesionales jurídicos en materia de derecho administrativo y contratación estatal, así como el acompañamiento en los tramites que deban surtirse dentro de los procedimientos y delegaciones otorgadas en contratación estatal en todas sus fases a la subdirección administrativa y financiera.</t>
  </si>
  <si>
    <t>https://community.secop.gov.co/Public/Tendering/OpportunityDetail/Index?noticeUID=CO1.NTC.9615208&amp;isFromPublicArea=True&amp;isModal=False</t>
  </si>
  <si>
    <t>JENIFFER TATIANA PEREZ MORENO</t>
  </si>
  <si>
    <t>RBL-118 Prestar los servicios profesionales de acompañamiento y apoyo a  los temas relacionados a la participación ciudadana y coordinación de los equipos de gestión  social de la Subdirección de Recolección, Barrido y Limpieza.</t>
  </si>
  <si>
    <t>https://community.secop.gov.co/Public/Tendering/OpportunityDetail/Index?noticeUID=CO1.NTC.9725638&amp;isFromPublicArea=True&amp;isModal=False</t>
  </si>
  <si>
    <t>MARCO ANDRES MENDOZA BARBOSA</t>
  </si>
  <si>
    <t>SAL-012 Brindar servicios profesionales en la asesoría jurídica en el ejercicio de la defensa de los intereses de la Entidad, especialmente en los asuntos que estén a cargo de la Subdirección de Asuntos Legales.</t>
  </si>
  <si>
    <t>https://community.secop.gov.co/Public/Tendering/OpportunityDetail/Index?noticeUID=CO1.NTC.9697842&amp;isFromPublicArea=True&amp;isModal=False</t>
  </si>
  <si>
    <t>JEIMMY ALEXANDRA RINCON MEDINA</t>
  </si>
  <si>
    <t>RBL-079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</si>
  <si>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https://community.secop.gov.co/Public/Tendering/OpportunityDetail/Index?noticeUID=CO1.NTC.9639724&amp;isFromPublicArea=True&amp;isModal=False</t>
  </si>
  <si>
    <t>KEVIN DAVID CASTAÑO DELGADO</t>
  </si>
  <si>
    <t>SA-071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</si>
  <si>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https://community.secop.gov.co/Public/Tendering/OpportunityDetail/Index?noticeUID=CO1.NTC.9641536&amp;isFromPublicArea=True&amp;isModal=False</t>
  </si>
  <si>
    <t>DIANA MIREYA GONZALEZ HERNANDEZ</t>
  </si>
  <si>
    <t>SA-072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</si>
  <si>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https://community.secop.gov.co/Public/Tendering/OpportunityDetail/Index?noticeUID=CO1.NTC.9617182&amp;isFromPublicArea=True&amp;isModal=False</t>
  </si>
  <si>
    <t>ERIKA LICEDT VIDARTE CUELLAR</t>
  </si>
  <si>
    <t>RBL-052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</si>
  <si>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https://community.secop.gov.co/Public/Tendering/OpportunityDetail/Index?noticeUID=CO1.NTC.9622519&amp;isFromPublicArea=True&amp;isModal=False</t>
  </si>
  <si>
    <t>DIANA NATALIA HEMELBERG SARMIENTO</t>
  </si>
  <si>
    <t>SAF-038 Prestar servicios profesionales a la Subdirección Administrativa y  Financiera apoyando los temas relacionados con la gestión del PAA (Plan Anual de  Adquisiciones), seguimiento a la contratación y otros planes y programas.</t>
  </si>
  <si>
    <t>https://community.secop.gov.co/Public/Tendering/OpportunityDetail/Index?noticeUID=CO1.NTC.9646830&amp;isFromPublicArea=True&amp;isModal=False</t>
  </si>
  <si>
    <t>WILLIAM ALEXANDER MARTINEZ BLANCO</t>
  </si>
  <si>
    <t>RBL-142 Prestar servicios profesionales para la revisión, compilación,  depuración, integración y análisis de información alfanumérica y geográfica asociada al  componente comercial del servicio público de aseo, con el fin de consolidar, validar y generar  insumos técnicos que permitan apoyar la toma de decisiones, el seguimiento a la prestación del  servicio, la evaluación del esquema comercial vigente y el cumplimiento de obligaciones  regulatorias&lt;(&gt;,&lt;)&gt; contractuales y de reporte, de conformidad con la normativa aplicable.</t>
  </si>
  <si>
    <t>https://community.secop.gov.co/Public/Tendering/OpportunityDetail/Index?noticeUID=CO1.NTC.9643025&amp;isFromPublicArea=True&amp;isModal=False</t>
  </si>
  <si>
    <t>MARCELA DEL PILAR ARGUELLES CEBALLOS</t>
  </si>
  <si>
    <t>TIC 008 Prestar servicios profesionales en lo administrativo, organizativo y de seguimiento en los procesos internos de la Oficina de Tecnologías de la Información y Comunicaciones - TIC, enfocándose en la gestión eficiente de comunicaciones, análisis de datos administrativos y cumplimiento de requerimientos institucionales.</t>
  </si>
  <si>
    <t>https://community.secop.gov.co/Public/Tendering/OpportunityDetail/Index?noticeUID=CO1.NTC.9704987&amp;isFromPublicArea=True&amp;isModal=False</t>
  </si>
  <si>
    <t>MAYELI  RIOS DELGADO</t>
  </si>
  <si>
    <t>SDF-019 Prestar servicios profesionales de asesoría jurídica para apoyar a la Subdirección en la gestión de asuntos legales y administrativos, así como en el seguimiento y control de las actividades ejecutadas por los profesionales, con el fin de garantizar el cumplimiento de las funciones misionales y operativas de la Subdirección de Disposición Final.</t>
  </si>
  <si>
    <t>https://community.secop.gov.co/Public/Tendering/OpportunityDetail/Index?noticeUID=CO1.NTC.9619155&amp;isFromPublicArea=True&amp;isModal=False</t>
  </si>
  <si>
    <t>HELMAN ALEXANDER GONZALEZ FONSECA</t>
  </si>
  <si>
    <t>RBL-139 Prestar servicios profesionales de carácter jurídico para apoyar la  estructuración, seguimiento y análisis de las actuaciones administrativas derivadas de la gestión  de residuos especiales por fuera del servicio público de aseo del Distrito Capital, mediante la  elaboración de conceptos, informes técnicos-jurídicos y recomendaciones orientadas al  cumplimiento del marco normativo aplicable.</t>
  </si>
  <si>
    <t>CARLOS ANDRES ACERO BELTRAN</t>
  </si>
  <si>
    <t>SDF-002 Prestar servicios profesionales en la revisión de las infraestructuras del PIDJ, así como apoyar en los planes, programas y proyectos a cargo de la Subdirección de Disposición Final.</t>
  </si>
  <si>
    <t>https://community.secop.gov.co/Public/Tendering/OpportunityDetail/Index?noticeUID=CO1.NTC.9644450&amp;isFromPublicArea=True&amp;isModal=False</t>
  </si>
  <si>
    <t>DAVID SANTIAGO GAITAN MOYA</t>
  </si>
  <si>
    <t>RBL-071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</si>
  <si>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https://community.secop.gov.co/Public/Tendering/OpportunityDetail/Index?noticeUID=CO1.NTC.9652056&amp;isFromPublicArea=True&amp;isModal=False</t>
  </si>
  <si>
    <t>JUAN CAMILO HERNANDEZ GUTIERREZ</t>
  </si>
  <si>
    <t>RBL-064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</si>
  <si>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https://community.secop.gov.co/Public/Tendering/OpportunityDetail/Index?noticeUID=CO1.NTC.9638749&amp;isFromPublicArea=True&amp;isModal=False</t>
  </si>
  <si>
    <t>DIANA CAROLINA CAÑON LOPEZ</t>
  </si>
  <si>
    <t>DG-004 Prestar servicios profesionales para coordinar y articular la implementación de las estrategias de residuos enfocadas en la recuperación del espacio público y mejora de la percepción ciudadana mediante la articulación de los sectores de hábitat, gobierno, seguridad y ambiente.</t>
  </si>
  <si>
    <t>https://community.secop.gov.co/Public/Tendering/OpportunityDetail/Index?noticeUID=CO1.NTC.9641498&amp;isFromPublicArea=True&amp;isModal=False</t>
  </si>
  <si>
    <t>MARIA PAULA SILVA RINCON</t>
  </si>
  <si>
    <t>RBL-062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</si>
  <si>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https://community.secop.gov.co/Public/Tendering/OpportunityDetail/Index?noticeUID=CO1.NTC.9647064&amp;isFromPublicArea=True&amp;isModal=False</t>
  </si>
  <si>
    <t>SOFIA HELENA BELTRAN GACHARNA</t>
  </si>
  <si>
    <t>DG-005 Prestar servicios profesionales a la Dirección General de la UAESP, para apoyar el análisis y seguimiento de la política y la regulación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</si>
  <si>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https://community.secop.gov.co/Public/Tendering/OpportunityDetail/Index?noticeUID=CO1.NTC.9632242&amp;isFromPublicArea=True&amp;isModal=False</t>
  </si>
  <si>
    <t>EFRAIN  MARTINEZ MARTINEZ</t>
  </si>
  <si>
    <t>RBL-039 Prestar los servicios profesionales a la Unidad Administrativa  Especial de Servicios Públicos - UAESP, para la supervisión técnica, documental y operativa del  cumplimiento de los requerimientos mínimos del Sistema de Información de Aseo (SIGAB) y sus  módulos asociados, incluyendo la verificación del control de calidad de los datos&lt;(&gt;,&lt;)&gt; la  consolidación de la información, el aseguramiento de la operación durante la vigencia del  contrato, y la supervisión de la entrega final de activos, documentación y respaldos tecnológicos que garanticen la continuidad de la gestión integral de residuos sólidos</t>
  </si>
  <si>
    <t>https://community.secop.gov.co/Public/Tendering/OpportunityDetail/Index?noticeUID=CO1.NTC.9667023&amp;isFromPublicArea=True&amp;isModal=False</t>
  </si>
  <si>
    <t>MARIA ELENA POVEDA MURCIA</t>
  </si>
  <si>
    <t>RBL-091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</si>
  <si>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https://community.secop.gov.co/Public/Tendering/OpportunityDetail/Index?noticeUID=CO1.NTC.9655837&amp;isFromPublicArea=True&amp;isModal=False</t>
  </si>
  <si>
    <t>PAOLA MARITZA GONZALEZ MALDONADO</t>
  </si>
  <si>
    <t>RBL-078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</si>
  <si>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https://community.secop.gov.co/Public/Tendering/OpportunityDetail/Index?noticeUID=CO1.NTC.9639079&amp;isFromPublicArea=True&amp;isModal=False</t>
  </si>
  <si>
    <t>KATHERINN VIVIANA FORERO GONZALEZ</t>
  </si>
  <si>
    <t>RBL-095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</si>
  <si>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GERALDINE  MUÑOZ CORTES</t>
  </si>
  <si>
    <t>RBL-096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</si>
  <si>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https://community.secop.gov.co/Public/Tendering/OpportunityDetail/Index?noticeUID=CO1.NTC.9660434&amp;isFromPublicArea=True&amp;isModal=False</t>
  </si>
  <si>
    <t>LIZETH SOLANLLY TRELLEZ RIVAS</t>
  </si>
  <si>
    <t>SDF-030 Prestar servicios profesionales en la ejecución del plan de gestión social a cargo de la UAESP. garantizando el cumplimiento de las actividades de comunicación, relacionamiento comunitario, y apoyo a los procesos sociales.</t>
  </si>
  <si>
    <t>https://community.secop.gov.co/Public/Tendering/OpportunityDetail/Index?noticeUID=CO1.NTC.9650812&amp;isFromPublicArea=True&amp;isModal=False</t>
  </si>
  <si>
    <t>JAIME  ALBERTO LENIN CHAPARRO PLAZAS</t>
  </si>
  <si>
    <t>SAL-040 Brindar los servicios profesionales a la Subdirección de Asuntos Legales desde el punto de vista jurídico para brindar acompañamiento a los trámites a su cargo.</t>
  </si>
  <si>
    <t>https://community.secop.gov.co/Public/Tendering/OpportunityDetail/Index?noticeUID=CO1.NTC.9723339&amp;isFromPublicArea=True&amp;isModal=False</t>
  </si>
  <si>
    <t>LUIS ANTONIO PARDO SOLER</t>
  </si>
  <si>
    <t>RBL-046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</si>
  <si>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https://community.secop.gov.co/Public/Tendering/OpportunityDetail/Index?noticeUID=CO1.NTC.9690008&amp;isFromPublicArea=True&amp;isModal=False</t>
  </si>
  <si>
    <t>JORGE LUIS SANDOVAL SANCHEZ</t>
  </si>
  <si>
    <t>SAF-063 Prestar los servicios profesionales para apoyar las actividades, procesos, procedimientos y requerimientos que sean competencia del despacho de la subdirección administrativa y financiera.</t>
  </si>
  <si>
    <t>OMAR JOSE MAESTRE FELIZZOLA</t>
  </si>
  <si>
    <t>RBL-140 Prestar los servicios profesionales en asuntos regulatorios y  tarifarios, en apoyo a la Subdirección de RBL de la UAESP, aplicables al servicio público de  aseo en el Distrito Capital, así como la evaluación de sus impactos técnicos, económicos y  tarifarios, mediante la elaboración de insumos y recomendaciones que contribuyan al fortalecimiento institucional y a la adecuada prestación del servicio en condiciones de calidad,  eficiencia y sostenibilidad.</t>
  </si>
  <si>
    <t>CLAUDIA GISELA TORRES RANGEL</t>
  </si>
  <si>
    <t>RBL-007 Prestar los servicios profesionales a la Subdirección de Recolección, Barrido y Limpieza de la UAESP brindado apoyo en la gestión contractual, así como en la proyección y seguimiento de trámites de procesos de presuntos incumplimientos, acciones constitucionales y procesos judiciales asociados a la prestación del servicio público de aseo de  la ciudad de Bogotá.</t>
  </si>
  <si>
    <t>https://community.secop.gov.co/Public/Tendering/OpportunityDetail/Index?noticeUID=CO1.NTC.9648292&amp;isFromPublicArea=True&amp;isModal=False</t>
  </si>
  <si>
    <t>ANNY LISSETH GIRALDO SOLANO</t>
  </si>
  <si>
    <t>RBL-038 Prestar los servicios profesionales a la Unidad Administrativa  Especial de Servicios Públicos – UAESP, para la estructuración, publicación, visualización,  procesamiento, y actualización de la información geográfica y alfanumérica asociada a la gestión  integral de residuos sólidos en el Distrito Capital, incluyendo la generación de productos  temáticos, la documentación técnica y la consolidación de insumos para la planeación y toma de  decisiones institucionales relativa a la gestión integral de residuos, en cumplimiento de la normatividad vigente y los programa del PGIRS en la ciudad de Bogotá.</t>
  </si>
  <si>
    <t>https://community.secop.gov.co/Public/Tendering/OpportunityDetail/Index?noticeUID=CO1.NTC.9677910&amp;isFromPublicArea=True&amp;isModal=False</t>
  </si>
  <si>
    <t>MARIA ALEJANDRA DURAN GONZALEZ</t>
  </si>
  <si>
    <t>RBL-013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</si>
  <si>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https://community.secop.gov.co/Public/Tendering/OpportunityDetail/Index?noticeUID=CO1.NTC.9654337&amp;isFromPublicArea=True&amp;isModal=False</t>
  </si>
  <si>
    <t>JONATHAN  RUDA SUAREZ</t>
  </si>
  <si>
    <t>RBL-093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</si>
  <si>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https://community.secop.gov.co/Public/Tendering/OpportunityDetail/Index?noticeUID=CO1.NTC.9725073&amp;isFromPublicArea=True&amp;isModal=False</t>
  </si>
  <si>
    <t>DANIELA ALEXANDRA RUEDA JUNCO</t>
  </si>
  <si>
    <t>SA-005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</si>
  <si>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https://community.secop.gov.co/Public/Tendering/OpportunityDetail/Index?noticeUID=CO1.NTC.9834428&amp;isFromPublicArea=True&amp;isModal=False</t>
  </si>
  <si>
    <t>JENIFFER ELIANA RODRIGUEZ SALAMANCA</t>
  </si>
  <si>
    <t>RBL-088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</si>
  <si>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https://community.secop.gov.co/Public/Tendering/OpportunityDetail/Index?noticeUID=CO1.NTC.9711159&amp;isFromPublicArea=True&amp;isModal=False</t>
  </si>
  <si>
    <t>MARIA CENAIDA BERNAL</t>
  </si>
  <si>
    <t>SA-040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</si>
  <si>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https://community.secop.gov.co/Public/Tendering/OpportunityDetail/Index?noticeUID=CO1.NTC.9647439&amp;isFromPublicArea=True&amp;isModal=False</t>
  </si>
  <si>
    <t>GALO  AHUMADA NAVARRO</t>
  </si>
  <si>
    <t>SA-010 Prestar servicios profesionales a la Subdirección de Aprovechamiento, para apoyar la coordinación de las acciones administrativas y de gestión en campo destinadas a la verificación, actualización, modificación o ajuste de los registros de la población recicladora y sus infraestructuras de las actividad de aprovechamiento</t>
  </si>
  <si>
    <t>https://community.secop.gov.co/Public/Tendering/OpportunityDetail/Index?noticeUID=CO1.NTC.9672093&amp;isFromPublicArea=True&amp;isModal=False</t>
  </si>
  <si>
    <t>YENY FABIOLA ROMERO ROBAYO</t>
  </si>
  <si>
    <t>RBL-081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</si>
  <si>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https://community.secop.gov.co/Public/Tendering/OpportunityDetail/Index?noticeUID=CO1.NTC.9646429&amp;isFromPublicArea=True&amp;isModal=False</t>
  </si>
  <si>
    <t>LEIDY TATIANA RODRIGUEZ REY</t>
  </si>
  <si>
    <t>RBL-044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</si>
  <si>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https://community.secop.gov.co/Public/Tendering/OpportunityDetail/Index?noticeUID=CO1.NTC.9643240&amp;isFromPublicArea=True&amp;isModal=False</t>
  </si>
  <si>
    <t>CLAUDIA JANNETH JARAMILLO GOMEZ</t>
  </si>
  <si>
    <t>RBL-050 Prestar los servicios profesionales para efectuar el seguimiento y la  evaluación de la implementación del Plan de Gestión Integral de Residuos Sólidos (PGIRS)  Distrital, mediante el análisis técnico y financiero de las actividades desarrolladas por la  Subdirección de Recolección, Barrido y Limpieza.</t>
  </si>
  <si>
    <t>https://community.secop.gov.co/Public/Tendering/OpportunityDetail/Index?noticeUID=CO1.NTC.9643369&amp;isFromPublicArea=True&amp;isModal=False</t>
  </si>
  <si>
    <t>NANCY  CELIS YARURO</t>
  </si>
  <si>
    <t>OAP-001 Prestar servicios profesionales brindando apoyo jurídico dentro del proceso de políticas públicas y realizar el seguimiento jurídico al Plan de Gestión Integral de Residuos Sólidos – PGIRS y demás procesos asignados a la Oficina Asesora de Planeación de la UAESP, con el fin de  fortalecer la planeación estratégica y el cumplimiento de los objetivos institucionales.</t>
  </si>
  <si>
    <t>https://community.secop.gov.co/Public/Tendering/OpportunityDetail/Index?noticeUID=CO1.NTC.9655877&amp;isFromPublicArea=True&amp;isModal=False</t>
  </si>
  <si>
    <t>SAMUEL DAVID CAMACHO BARROS</t>
  </si>
  <si>
    <t>RBL-072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</si>
  <si>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https://community.secop.gov.co/Public/Tendering/OpportunityDetail/Index?noticeUID=CO1.NTC.9652530&amp;isFromPublicArea=True&amp;isModal=False</t>
  </si>
  <si>
    <t>LUISA FERNANDA IZQUIERDO TOLEDO</t>
  </si>
  <si>
    <t>RBL-077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</si>
  <si>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https://community.secop.gov.co/Public/Tendering/OpportunityDetail/Index?noticeUID=CO1.NTC.9708106&amp;isFromPublicArea=True&amp;isModal=False</t>
  </si>
  <si>
    <t>KAREN DAYANA JIMENEZ NIÑO</t>
  </si>
  <si>
    <t>SA-030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</si>
  <si>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https://community.secop.gov.co/Public/Tendering/OpportunityDetail/Index?noticeUID=CO1.NTC.9660480&amp;isFromPublicArea=True&amp;isModal=False</t>
  </si>
  <si>
    <t>YEFER ANDERSON NOVOA AREVALO</t>
  </si>
  <si>
    <t>SSF-013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</si>
  <si>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https://community.secop.gov.co/Public/Tendering/OpportunityDetail/Index?noticeUID=CO1.NTC.9842709&amp;isFromPublicArea=True&amp;isModal=False</t>
  </si>
  <si>
    <t>ANDREA CONSTANZA HERNANDEZ MORENO</t>
  </si>
  <si>
    <t>RBL-074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</si>
  <si>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https://community.secop.gov.co/Public/Tendering/OpportunityDetail/Index?noticeUID=CO1.NTC.9823815&amp;isFromPublicArea=True&amp;isModal=False</t>
  </si>
  <si>
    <t>MARIA JULIANA PARRA GARCIA</t>
  </si>
  <si>
    <t>RBL-055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</si>
  <si>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https://community.secop.gov.co/Public/Tendering/OpportunityDetail/Index?noticeUID=CO1.NTC.9706655&amp;isFromPublicArea=True&amp;isModal=False</t>
  </si>
  <si>
    <t>PAULA ANDREA ROJAS BARRERO</t>
  </si>
  <si>
    <t>SA-026 Prestar servicios profesionales a la Subdirección de Aprovechamiento para apoyar la coordinación y gestión de acciones relacionadas con la asignación del recurso proveniente del Incentivo al Aprovechamiento y Tratamiento de residuos Sólidos (IAT).</t>
  </si>
  <si>
    <t>ANA MARIA RUBIO SANCHEZ</t>
  </si>
  <si>
    <t>OACRI-020 Prestar servicios de apoyo a la gestión para diseñar y producir los insumos gráficos, visuales y comunicacionales requeridos por la Dirección General de la UAESP, incluyendo presentaciones, campañas, estrategias y piezas de comunicación orientadas al fortalecimiento de la imagen institucional y la difusión de sus acciones.</t>
  </si>
  <si>
    <t>https://community.secop.gov.co/Public/Tendering/OpportunityDetail/Index?noticeUID=CO1.NTC.9780309&amp;isFromPublicArea=True&amp;isModal=False</t>
  </si>
  <si>
    <t>YEISSON RICARDO NIAMPIRA JOYA</t>
  </si>
  <si>
    <t>RBL-089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</si>
  <si>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https://community.secop.gov.co/Public/Tendering/OpportunityDetail/Index?noticeUID=CO1.NTC.9692882&amp;isFromPublicArea=True&amp;isModal=False</t>
  </si>
  <si>
    <t>MARCELA PATRICIA MARTINEZ GONZALEZ</t>
  </si>
  <si>
    <t>SDF-024 Prestar servicios profesionales en el área jurídica para el seguimiento y control de las obligaciones contractuales asociadas a la operación PIDJ y otros procesos y proyectos a cargo de la Subdirección de Disposición Final.</t>
  </si>
  <si>
    <t>https://community.secop.gov.co/Public/Tendering/OpportunityDetail/Index?noticeUID=CO1.NTC.9688639&amp;isFromPublicArea=True&amp;isModal=False</t>
  </si>
  <si>
    <t>SANDRA LILIANA SERPA MONCADA</t>
  </si>
  <si>
    <t>OAP-006 Prestar servicios profesionales apoyando técnicamente las actividades  incluidas dentro del proceso de participación ciudadana y realizar el seguimiento, evaluación y  actualización al Plan de Gestión Integral de Residuos Sólidos – PGIRS, al igual que de los demás procesos asignados a la Oficina Asesora de Planeación de la UAESP.</t>
  </si>
  <si>
    <t>https://community.secop.gov.co/Public/Tendering/OpportunityDetail/Index?noticeUID=CO1.NTC.9656520&amp;isFromPublicArea=True&amp;isModal=False</t>
  </si>
  <si>
    <t>LEYDI YURLEY CORREA SOLARTE</t>
  </si>
  <si>
    <t>SAF-065 Prestar servicios profesionales para apoyar la ejecución de las actividades del Sistema de Gestión de Seguridad y Salud en el trabajo - SG-SST en el ámbito ambiental en la Subdirección  Administrativa y Financiera de la Unidad con el fin de fortalecer la gestión institucional.</t>
  </si>
  <si>
    <t>SANDRA MILENA GONZALEZ LEYTON</t>
  </si>
  <si>
    <t>SAF-082 Prestar los servicios profesionales para apoyar a la Subdirección  Administrativa y Financiera en el seguimiento en la ejecución de los planes, procesos y  programas del área de Talento Humano de la UAESP.</t>
  </si>
  <si>
    <t>https://community.secop.gov.co/Public/Tendering/OpportunityDetail/Index?noticeUID=CO1.NTC.9684191&amp;isFromPublicArea=True&amp;isModal=False</t>
  </si>
  <si>
    <t>ANGELA ROCIO CARVAJAL CERINZA</t>
  </si>
  <si>
    <t>RBL-080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</si>
  <si>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https://community.secop.gov.co/Public/Tendering/OpportunityDetail/Index?noticeUID=CO1.NTC.9774304&amp;isFromPublicArea=True&amp;isModal=False</t>
  </si>
  <si>
    <t>DANIEL EDUARDO ZABALA LOZANO</t>
  </si>
  <si>
    <t>SAL-035 Brindar los servicios profesionales a la Subdirección de Asuntos Legales desde el punto de vista jurídico para la gestión de los trámites a cargo de la dependencia.</t>
  </si>
  <si>
    <t>https://community.secop.gov.co/Public/Tendering/OpportunityDetail/Index?noticeUID=CO1.NTC.9687089&amp;isFromPublicArea=True&amp;isModal=False</t>
  </si>
  <si>
    <t>ANDRES  VARGAS ROJAS</t>
  </si>
  <si>
    <t>SAP-006 Prestar servicios profesionales a la Subdirección de Servicios funerarios y Alumbrado Público en el componente regulatorio del servicio de Alumbrado Público.</t>
  </si>
  <si>
    <t>https://community.secop.gov.co/Public/Tendering/OpportunityDetail/Index?noticeUID=CO1.NTC.9848099&amp;isFromPublicArea=True&amp;isModal=False</t>
  </si>
  <si>
    <t>NATALIA ANDREA RIOS BARON</t>
  </si>
  <si>
    <t>RBL-063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</si>
  <si>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https://community.secop.gov.co/Public/Tendering/OpportunityDetail/Index?noticeUID=CO1.NTC.9884316&amp;isFromPublicArea=True&amp;isModal=False</t>
  </si>
  <si>
    <t>NATALIE  MILLAN OTERO</t>
  </si>
  <si>
    <t>OAP-005 Prestar servicios profesionales en la Oficina Asesora de Planeación de la  UAESP, brindando apoyo técnico en la identificación, formulación, articulación, seguimiento, reportes y evaluación de políticas públicas y el Plan de Gestión Integral de Residuos Sólidos – PGIRS así como los demás procesos asignados a la Oficina Asesora de Planeación de la UAESP.</t>
  </si>
  <si>
    <t>https://community.secop.gov.co/Public/Tendering/OpportunityDetail/Index?noticeUID=CO1.NTC.9785065&amp;isFromPublicArea=True&amp;isModal=False</t>
  </si>
  <si>
    <t>RONALD EICARDY GONZALEZ RODRIGUEZ</t>
  </si>
  <si>
    <t>OAP-019 Prestar servicios profesionales a la Unidad Administrativa Especial de Servicios Públicos brindando acompañamiento permanente de forma trasversal en los procesos  a cargo de la Oficina Asesora de Planeación.</t>
  </si>
  <si>
    <t>https://community.secop.gov.co/Public/Tendering/OpportunityDetail/Index?noticeUID=CO1.NTC.9824235&amp;isFromPublicArea=True&amp;isModal=False</t>
  </si>
  <si>
    <t>DANIELA  ARDILA AYALA</t>
  </si>
  <si>
    <t>RBL-067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</si>
  <si>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https://community.secop.gov.co/Public/Tendering/OpportunityDetail/Index?noticeUID=CO1.NTC.9786749&amp;isFromPublicArea=True&amp;isModal=False</t>
  </si>
  <si>
    <t>ADRIANA LORENA HERRERA FORERO</t>
  </si>
  <si>
    <t>RBL-036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</si>
  <si>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https://community.secop.gov.co/Public/Tendering/OpportunityDetail/Index?noticeUID=CO1.NTC.9786626&amp;isFromPublicArea=True&amp;isModal=False</t>
  </si>
  <si>
    <t>LUIS FELIPE OSPINA PUERTA</t>
  </si>
  <si>
    <t>SA-041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</si>
  <si>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https://community.secop.gov.co/Public/Tendering/OpportunityDetail/Index?noticeUID=CO1.NTC.9676959&amp;isFromPublicArea=True&amp;isModal=False</t>
  </si>
  <si>
    <t>DIANA MARIA MONTOYA GAVIRIA</t>
  </si>
  <si>
    <t>OACRI-019 Apoyar a la UAESP en el diseño y ejecución de una estrategia de relacionamiento con medios de comunicación y actores clave para el cumplimiento de las acciones misionales de la entidad.</t>
  </si>
  <si>
    <t>https://community.secop.gov.co/Public/Tendering/OpportunityDetail/Index?noticeUID=CO1.NTC.9768206&amp;isFromPublicArea=True&amp;isModal=False</t>
  </si>
  <si>
    <t>LORENA LIZETH PINZON CASTILLO</t>
  </si>
  <si>
    <t>SDF-015 Prestar servicios profesionales en el área de Ingeniería Forestal, en asuntos relacionados con manejo de flora, arbolado y compensaciones forestales asociados a la licencia ambiental del Relleno Sanitario Doña Juana y de otros proyectos cargo de la Subdirección de Disposición final.</t>
  </si>
  <si>
    <t>https://community.secop.gov.co/Public/Tendering/OpportunityDetail/Index?noticeUID=CO1.NTC.9706186&amp;isFromPublicArea=True&amp;isModal=False</t>
  </si>
  <si>
    <t>PAULA ALEXANDRA PEÑA LONDOÑO</t>
  </si>
  <si>
    <t>SA-070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</si>
  <si>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https://community.secop.gov.co/Public/Tendering/OpportunityDetail/Index?noticeUID=CO1.NTC.9849920&amp;isFromPublicArea=True&amp;isModal=False</t>
  </si>
  <si>
    <t>DIANA MELISA ALFONSO CORREDOR</t>
  </si>
  <si>
    <t>RBL-051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</si>
  <si>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https://community.secop.gov.co/Public/Tendering/OpportunityDetail/Index?noticeUID=CO1.NTC.9696276&amp;isFromPublicArea=True&amp;isModal=False</t>
  </si>
  <si>
    <t>SERGIO EULISES PAEZ VILLALBA</t>
  </si>
  <si>
    <t>OCDI-003 PRESTAR LOS SERVICIOS PROFESIONALES PARA APOYAR LA OFICINA DE CONTROL DISCIPLINARIO INTERNO EN LAS ACTIVIDADES DE SEGUIMIENTO, PROYECCIÓN, CONSOLIDACIÓN Y CONTROL DE LAS SOLICITUDES, REQUERIMIENTOS Y PROPOSICIONES REALIZADOS POR CIUDADANOS, ENTIDADES PÚBLICAS Y ENTES DE CONTROL, FORTALECIENDO LOS PROCESOS ADMINISTRATIVOS EN CUMPLIMIENTO DE LAS METAS ESTABLECIDAS POR LA UNIDAD ADMINISTRATIVA ESPECIAL DE SERVICIOS PUBLICOS.</t>
  </si>
  <si>
    <t>https://community.secop.gov.co/Public/Tendering/OpportunityDetail/Index?noticeUID=CO1.NTC.9690140&amp;isFromPublicArea=True&amp;isModal=False</t>
  </si>
  <si>
    <t>MARITZA  PINZON SANCHEZ</t>
  </si>
  <si>
    <t>SSF-004 Prestar servicios de apoyo en la gestión de peticiones, quejas y reclamos del aplicativo Sistema Distrital de Quejas y Soluciones (SDQS), y de correspondencia de la Subdirección de Servicios Funerarios y Alumbrado Público.</t>
  </si>
  <si>
    <t>https://community.secop.gov.co/Public/Tendering/OpportunityDetail/Index?noticeUID=CO1.NTC.9816374&amp;isFromPublicArea=True&amp;isModal=False</t>
  </si>
  <si>
    <t>ALISON XIOMARA URRUTIA RAMIREZ</t>
  </si>
  <si>
    <t>SA-033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</si>
  <si>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https://community.secop.gov.co/Public/Tendering/OpportunityDetail/Index?noticeUID=CO1.NTC.9685544&amp;isFromPublicArea=True&amp;isModal=False</t>
  </si>
  <si>
    <t>ILSE CAROLINA RAMIREZ BARROS</t>
  </si>
  <si>
    <t>RBL-075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</si>
  <si>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https://community.secop.gov.co/Public/Tendering/OpportunityDetail/Index?noticeUID=CO1.NTC.9765987&amp;isFromPublicArea=True&amp;isModal=False</t>
  </si>
  <si>
    <t>GUSTAVO ADOLFO ESCOBAR TORRES</t>
  </si>
  <si>
    <t>RBL-108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</si>
  <si>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https://community.secop.gov.co/Public/Tendering/OpportunityDetail/Index?noticeUID=CO1.NTC.9758245&amp;isFromPublicArea=True&amp;isModal=False</t>
  </si>
  <si>
    <t>RONALD JOSE ARRIETA BURGOS</t>
  </si>
  <si>
    <t>OACRI-001:Prestar servicios de apoyo a la gestión para la elaboración de contenidos informativos de la gestión de la Unidad, así como del desarrollo de campañas de la UAESP.</t>
  </si>
  <si>
    <t>https://community.secop.gov.co/Public/Tendering/OpportunityDetail/Index?noticeUID=CO1.NTC.9797265&amp;isFromPublicArea=True&amp;isModal=False</t>
  </si>
  <si>
    <t>SANDRA PATRICIA GUERRERO RAMIREZ</t>
  </si>
  <si>
    <t>TIC 007 Prestar servicios profesionales en la gestión de los servicios y actividades de TI derivados de la mesa de ayuda e infraestructura tecnológica a cargo de la Oficina de Tic de la Unidad Administrativa Especial de Servicios Públicos - UAESP.</t>
  </si>
  <si>
    <t>https://community.secop.gov.co/Public/Tendering/OpportunityDetail/Index?noticeUID=CO1.NTC.9699915&amp;isFromPublicArea=True&amp;isModal=False</t>
  </si>
  <si>
    <t>KARLA ANDREA PAZ DIAZ</t>
  </si>
  <si>
    <t>RBL-035 Prestar los servicios profesionales a la Subdirección de Recolección,  Barrido y Limpieza de la Unidad Administrativa Especial de Servicios Públicos en la planeación,  supervisión, seguimiento y control de las actividades del componente comercial y financiero de  la prestación del servicio público de aseo y en la liquidación de los contratos de competencia de la Subdirección de Recolección, Barrido y Limpieza</t>
  </si>
  <si>
    <t>https://community.secop.gov.co/Public/Tendering/OpportunityDetail/Index?noticeUID=CO1.NTC.9736793&amp;isFromPublicArea=True&amp;isModal=False</t>
  </si>
  <si>
    <t>DANIELA  VERGARA MORENO</t>
  </si>
  <si>
    <t>SSF-029 Prestar servicios profesionales para el acompañamiento a la Subdirección de Servicios Funerarios y Alumbrado Público en el desarrollo de las políticas, planes, programas y proyectos en materia de servicios funerarios y alumbrado público.</t>
  </si>
  <si>
    <t>https://community.secop.gov.co/Public/Tendering/OpportunityDetail/Index?noticeUID=CO1.NTC.9767851&amp;isFromPublicArea=True&amp;isModal=False</t>
  </si>
  <si>
    <t>EDGAR FERNANDO ROSERO PUERTO</t>
  </si>
  <si>
    <t>RBL-110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</si>
  <si>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https://community.secop.gov.co/Public/Tendering/OpportunityDetail/Index?noticeUID=CO1.NTC.9767597&amp;isFromPublicArea=True&amp;isModal=False</t>
  </si>
  <si>
    <t>DARLY ALEJANDRA CALDERON MORENO</t>
  </si>
  <si>
    <t>SSF-003 Prestar servicios profesionales a la Subdirección de Servicios Funerarios y Alumbrado Público para la formulación de documentos técnicos contractuales requeridos dentro de los procesos que se adelanten por parte de la Subdirección.</t>
  </si>
  <si>
    <t>https://community.secop.gov.co/Public/Tendering/OpportunityDetail/Index?noticeUID=CO1.NTC.9687226&amp;isFromPublicArea=True&amp;isModal=False</t>
  </si>
  <si>
    <t>LIZETH JOHANNA CABUYA CASTIBLANCO</t>
  </si>
  <si>
    <t>SDF-020 Prestar servicios profesionales en el ámbito jurídico, orientados al seguimiento, control y verificación del cumplimiento de las obligaciones contractuales y de la licencia ambiental en el marco de los procesos adelantados por la Subdirección de Disposición Final.</t>
  </si>
  <si>
    <t>https://community.secop.gov.co/Public/Tendering/OpportunityDetail/Index?noticeUID=CO1.NTC.9694798&amp;isFromPublicArea=True&amp;isModal=False</t>
  </si>
  <si>
    <t>ANGIE DAYANA GUALDRON MONTAÑEZ</t>
  </si>
  <si>
    <t>SA-027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</si>
  <si>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https://community.secop.gov.co/Public/Tendering/OpportunityDetail/Index?noticeUID=CO1.NTC.9697443&amp;isFromPublicArea=True&amp;isModal=False</t>
  </si>
  <si>
    <t>ANA MARIA PEROZA DAZA</t>
  </si>
  <si>
    <t>DG-008 Prestar servicios profesionales a la Dirección General de la UAESP en el acompañamiento, gestión, trámite y seguimiento de los procesos relacionados con el Concejo de Bogotá y el Congreso de la República, de acuerdo a lo establecido en los procedimientos que sobre la materia tenga implementado la entidad.</t>
  </si>
  <si>
    <t>https://community.secop.gov.co/Public/Tendering/OpportunityDetail/Index?noticeUID=CO1.NTC.9685507&amp;isFromPublicArea=True&amp;isModal=False</t>
  </si>
  <si>
    <t>CARLOS ALBERTO DELGADO GONZALEZ</t>
  </si>
  <si>
    <t>RBL-056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</si>
  <si>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https://community.secop.gov.co/Public/Tendering/OpportunityDetail/Index?noticeUID=CO1.NTC.9698106&amp;isFromPublicArea=True&amp;isModal=False</t>
  </si>
  <si>
    <t>MARIA ELENA PARDO BUITRAGO</t>
  </si>
  <si>
    <t>SAP-009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t>
  </si>
  <si>
    <t>https://community.secop.gov.co/Public/Tendering/OpportunityDetail/Index?noticeUID=CO1.NTC.9815424&amp;isFromPublicArea=True&amp;isModal=Fals</t>
  </si>
  <si>
    <t>ANDRES FELIPE JIMENEZ FANDIÑO</t>
  </si>
  <si>
    <t>SA-073 Prestar servicios profesionales a la Subdirección de Aprovechamiento  para apoyar las actividades jurídicas&lt;(&gt;,&lt;)&gt; administrativas y técnicas de las acciones relacionadas  con el fortalecimiento de la actividad de aprovechamiento y sus prestadores.</t>
  </si>
  <si>
    <t>https://community.secop.gov.co/Public/Tendering/OpportunityDetail/Index?noticeUID=CO1.NTC.9710317&amp;isFromPublicArea=True&amp;isModal=False</t>
  </si>
  <si>
    <t>YULYED LORENA PEREZ CALVO</t>
  </si>
  <si>
    <t>SSF-014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</si>
  <si>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https://community.secop.gov.co/Public/Tendering/OpportunityDetail/Index?noticeUID=CO1.NTC.9743750&amp;isFromPublicArea=True&amp;isModal=False</t>
  </si>
  <si>
    <t>ASESORES JURIDICOS Y CONSULTORES EMPRESA RIALES SAS</t>
  </si>
  <si>
    <t>SAL-005 Brindar los servicios profesionales a la Subdirección de Asuntos Legales de la Unidad Administrativa de Servicios Públicos, con el objeto de asesorar jurídicamente en temas de responsabilidad fiscal y disciplinaria en los que pueda encontrarse  vinculada la entidad.</t>
  </si>
  <si>
    <t>https://community.secop.gov.co/Public/Tendering/OpportunityDetail/Index?noticeUID=CO1.NTC.9696281&amp;isFromPublicArea=True&amp;isModal=False</t>
  </si>
  <si>
    <t>JORGE ALIRIO SOLARTE REY</t>
  </si>
  <si>
    <t>SSF-036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</si>
  <si>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https://community.secop.gov.co/Public/Tendering/OpportunityDetail/Index?noticeUID=CO1.NTC.9706406&amp;isFromPublicArea=True&amp;isModal=False</t>
  </si>
  <si>
    <t>EDWIN GERMAN BOSIGAS MALAGON</t>
  </si>
  <si>
    <t>RBL-076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</si>
  <si>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https://community.secop.gov.co/Public/Tendering/OpportunityDetail/Index?noticeUID=CO1.NTC.9709854&amp;isFromPublicArea=True&amp;isModal=False</t>
  </si>
  <si>
    <t>RIGOBERTO  DELGADO SANCHEZ</t>
  </si>
  <si>
    <t>SSF-037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</si>
  <si>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https://community.secop.gov.co/Public/Tendering/OpportunityDetail/Index?noticeUID=CO1.NTC.9708316&amp;isFromPublicArea=True&amp;isModal=False</t>
  </si>
  <si>
    <t>LUIS GERARDO MENDEZ LEON</t>
  </si>
  <si>
    <t>SSF-038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</si>
  <si>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https://community.secop.gov.co/Public/Tendering/OpportunityDetail/Index?noticeUID=CO1.NTC.9708610&amp;isFromPublicArea=True&amp;isModal=False</t>
  </si>
  <si>
    <t>EDGAR ERNESTO GONZALEZ DIAZ</t>
  </si>
  <si>
    <t>SSF-039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</si>
  <si>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https://community.secop.gov.co/Public/Tendering/OpportunityDetail/Index?noticeUID=CO1.NTC.9708668&amp;isFromPublicArea=True&amp;isModal=False</t>
  </si>
  <si>
    <t>ANDRES CAMILO BARROS BUENO</t>
  </si>
  <si>
    <t>SDF-022 Prestar servicios profesionales a la subdirección de disposición final en el seguimiento a las actividades de estabilidad de los componentes de celda y lixiviados, a cargo de la interventoría UT Doña Juana y el Concesionario CGR Doña Juana.</t>
  </si>
  <si>
    <t>https://community.secop.gov.co/Public/Tendering/OpportunityDetail/Index?noticeUID=CO1.NTC.9730213&amp;isFromPublicArea=True&amp;isModal=False</t>
  </si>
  <si>
    <t>MONICA ALEXANDRA SOLER RODRIGUEZ</t>
  </si>
  <si>
    <t>SAF-047 Prestar servicios profesionales en el área de Talento Humano de  la Subdirección Administrativa y Financiera de la UAESP, con el fin de desarrollar y fortalecer  las actividades inherentes a los programas de la Gestión del Talento Humano.</t>
  </si>
  <si>
    <t>https://community.secop.gov.co/Public/Tendering/OpportunityDetail/Index?noticeUID=CO1.NTC.9708095&amp;isFromPublicArea=True&amp;isModal=False</t>
  </si>
  <si>
    <t>ANDREA DEL PILAR RODRIGUEZ CASTRO</t>
  </si>
  <si>
    <t>SSF-020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</si>
  <si>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https://community.secop.gov.co/Public/Tendering/OpportunityDetail/Index?noticeUID=CO1.NTC.9766769&amp;isFromPublicArea=True&amp;isModal=False</t>
  </si>
  <si>
    <t>SANDRA VIVIANA RAMIREZ REYES</t>
  </si>
  <si>
    <t>SSF-015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</si>
  <si>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https://community.secop.gov.co/Public/Tendering/OpportunityDetail/Index?noticeUID=CO1.NTC.9768203&amp;isFromPublicArea=True&amp;isModal=False</t>
  </si>
  <si>
    <t>IVAN DARIO SAAVEDRA CALDERON</t>
  </si>
  <si>
    <t>SAF-055 Prestar servicios de apoyo a la gestión a la Subdirección  Administrativa y Financiera desarrollando con responsabilidad y habilidad la conducción de los  vehículos automotores de la UAESP de acuerdo a las normas de tránsito vigentes.</t>
  </si>
  <si>
    <t>https://community.secop.gov.co/Public/Tendering/OpportunityDetail/Index?noticeUID=CO1.NTC.9781654&amp;isFromPublicArea=True&amp;isModal=False</t>
  </si>
  <si>
    <t>LAURA CRISTINA SERRANO TORRES</t>
  </si>
  <si>
    <t>SAF-060 Prestar servicios profesionales a la Subdirección Administrativa y  Financiera de la Unidad Administrativa Especial de Servicios Públicos -UAESP, en la ejecución de actividades relacionadas con la gestión financiera de la entidad.</t>
  </si>
  <si>
    <t>https://community.secop.gov.co/Public/Tendering/OpportunityDetail/Index?noticeUID=CO1.NTC.9744749&amp;isFromPublicArea=True&amp;isModal=False</t>
  </si>
  <si>
    <t>NATALIA ALEJANDRA VILLAMIZAR ASIS</t>
  </si>
  <si>
    <t>SSF-016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</si>
  <si>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https://community.secop.gov.co/Public/Tendering/OpportunityDetail/Index?noticeUID=CO1.NTC.9753323&amp;isFromPublicArea=True&amp;isModal=False</t>
  </si>
  <si>
    <t>LEGALAW ASESORIAS Y CONSULTARIAS SAS</t>
  </si>
  <si>
    <t>SAL-010 Brindar los servicios profesionales a la Subdirección de Asuntos Legales desde el punto de vista jurídico apoyando la elaboración, consolidación y revisión de informes que deban presentarse ante las autoridades del orden nacional, distrital y a los órganos de control, entre otros, así como la elaboración y revisión de documentos y trámites a cargos de  la dependencia.</t>
  </si>
  <si>
    <t>https://community.secop.gov.co/Public/Tendering/OpportunityDetail/Index?noticeUID=CO1.NTC.9749886&amp;isFromPublicArea=True&amp;isModal=False</t>
  </si>
  <si>
    <t>DAMARIS PAOLA RATIVA ARDILA</t>
  </si>
  <si>
    <t>RBL-068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</si>
  <si>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https://community.secop.gov.co/Public/Tendering/OpportunityDetail/Index?noticeUID=CO1.NTC.9750029&amp;isFromPublicArea=True&amp;isModal=False</t>
  </si>
  <si>
    <t>EMIRA  PANESSO PEREA</t>
  </si>
  <si>
    <t>SAF-039 Prestar los servicios de apoyo a la gestión a la Subdirección  Administrativa y Financiera apoyando las tareas de carácter administrativo con el fin de  Garantizar la aplicación correcta de los procedimientos operativos de la UAESP.</t>
  </si>
  <si>
    <t>https://community.secop.gov.co/Public/Tendering/OpportunityDetail/Index?noticeUID=CO1.NTC.9871766&amp;isFromPublicArea=True&amp;isModal=False</t>
  </si>
  <si>
    <t>JOSE RICARDO BECERRA CONDE</t>
  </si>
  <si>
    <t>RBL-100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</si>
  <si>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https://community.secop.gov.co/Public/Tendering/OpportunityDetail/Index?noticeUID=CO1.NTC.9782881&amp;isFromPublicArea=True&amp;isModal=False</t>
  </si>
  <si>
    <t>RAUL IVAN ARIAS RODRIGUEZ</t>
  </si>
  <si>
    <t>OAP-015 Prestar servicios profesionales apoyando técnicamente el seguimiento de metas, así como las demás actividades ligadas a los proyectos de inversión y apoyar el seguimiento, evaluación y actualización al Plan de Gestión Integral de Residuos Sólidos – PGIRS que sean competencia de la Oficina Asesora de Planeación de la UAESP.</t>
  </si>
  <si>
    <t>https://community.secop.gov.co/Public/Tendering/OpportunityDetail/Index?noticeUID=CO1.NTC.9743884&amp;isFromPublicArea=True&amp;isModal=False</t>
  </si>
  <si>
    <t>SEBASTIAN  HERRERA RAMOS</t>
  </si>
  <si>
    <t>RBL-083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</si>
  <si>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https://community.secop.gov.co/Public/Tendering/OpportunityDetail/Index?noticeUID=CO1.NTC.9829466&amp;isFromPublicArea=True&amp;isModal=False</t>
  </si>
  <si>
    <t>JUAN  GUERRERO ABRIL</t>
  </si>
  <si>
    <t>RBL-084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</si>
  <si>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https://community.secop.gov.co/Public/Tendering/OpportunityDetail/Index?noticeUID=CO1.NTC.9819875&amp;isFromPublicArea=True&amp;isModal=False</t>
  </si>
  <si>
    <t>JONATHAN STEVEN CASTAÑO DELGADO</t>
  </si>
  <si>
    <t>SAL-017 Brindar servicios profesionales a la Subdirección de Asuntos Legales en el ámbito de la contratación estatal, con el objetivo de apoyar las fases precontractual, contractual y postcontractual de los procesos de contratación solicitados por las distintas dependencias de la Unidad Administrativa Especial de Servicios Públicos.</t>
  </si>
  <si>
    <t>https://community.secop.gov.co/Public/Tendering/OpportunityDetail/Index?noticeUID=CO1.NTC.9749959&amp;isFromPublicArea=True&amp;isModal=False</t>
  </si>
  <si>
    <t>WILFRE LEOFAN CUBIDES CHIVATA</t>
  </si>
  <si>
    <t>SAP-001 Prestar servicios profesionales para apoyar el desarrollo, revisión y evaluación de proyectos relacionados con el sistema de alumbrado público, garantizando el cumplimiento de los lineamientos técnicos y operativos establecidos por la Subdirección de Servicios Funerarios y Alumbrado Público.</t>
  </si>
  <si>
    <t>https://community.secop.gov.co/Public/Tendering/OpportunityDetail/Index?noticeUID=CO1.NTC.9877641&amp;isFromPublicArea=True&amp;isModal=False</t>
  </si>
  <si>
    <t>VICTOR MANUEL TRIVIÑO MORENO</t>
  </si>
  <si>
    <t>SDF-023 Prestar servicios profesionales a la Subdirección de Disposición Final en actividades del componente ambiental y operativo.</t>
  </si>
  <si>
    <t>https://community.secop.gov.co/Public/Tendering/OpportunityDetail/Index?noticeUID=CO1.NTC.9808010&amp;isFromPublicArea=True&amp;isModal=False</t>
  </si>
  <si>
    <t>CAMILO ANDRES URIBE RAMIREZ</t>
  </si>
  <si>
    <t>SAL-038 Brindar los servicios profesionales a la Subdirección de Asuntos Legales apoyando el trámite precontractual&lt;(&gt;,&lt;)&gt; contractual y postcontractual de procesos contratación que deban ser tramitados por la dependencia.</t>
  </si>
  <si>
    <t>https://community.secop.gov.co/Public/Tendering/OpportunityDetail/Index?noticeUID=CO1.NTC.9743782&amp;isFromPublicArea=True&amp;isModal=False</t>
  </si>
  <si>
    <t>GLADYS  RUGE CEBALLOS</t>
  </si>
  <si>
    <t>CONTRATO DE ARRENDAMIENTO</t>
  </si>
  <si>
    <t>SA-067 Arrendamiento de un inmueble ubicado en Bogotá, D.C., para  adelantar acciones a favor de la población carretera, en cumplimiento de la Directiva 004 de 2021 expedida por la Alcaldía Mayor de Bogotá.</t>
  </si>
  <si>
    <t>https://community.secop.gov.co/Public/Tendering/OpportunityDetail/Index?noticeUID=CO1.NTC.9760772&amp;isFromPublicArea=True&amp;isModal=False</t>
  </si>
  <si>
    <t>CARLOS ANDRES PRADA DURAN</t>
  </si>
  <si>
    <t>OAP-004 Prestar servicios profesionales apoyando técnicamente la implementación y  demás actividades del proceso de políticas públicas; al igual que apoyar el seguimiento al Plan de Gestión  Integral de Residuos Sólidos – PGIRS y demás procesos asignados a la Oficina Asesora de Planeación de  la UAESP</t>
  </si>
  <si>
    <t>https://community.secop.gov.co/Public/Tendering/OpportunityDetail/Index?noticeUID=CO1.NTC.9883624&amp;isFromPublicArea=True&amp;isModal=False</t>
  </si>
  <si>
    <t>NICOLAS  TOBON TORREGLOSA</t>
  </si>
  <si>
    <t>RBL-111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</si>
  <si>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https://community.secop.gov.co/Public/Tendering/OpportunityDetail/Index?noticeUID=CO1.NTC.9744459&amp;isFromPublicArea=True&amp;isModal=False</t>
  </si>
  <si>
    <t>LUZ ADRIANA QUINTERO FERNANDEZ</t>
  </si>
  <si>
    <t>SAF-042 Prestar servicios profesionales en el desarrollo y ejecución de los procesos, planes y programas a cargo de la dependencia y así fortalecer la gestión institucional de la Subdirección Administrativa y Financiera de la UAESP, con el fin de garantizar su correcta ejecución presupuestal.</t>
  </si>
  <si>
    <t>https://community.secop.gov.co/Public/Tendering/OpportunityDetail/Index?noticeUID=CO1.NTC.9782536&amp;isFromPublicArea=True&amp;isModal=False</t>
  </si>
  <si>
    <t>RAUL SANTIAGO GUERRERO DIAZ</t>
  </si>
  <si>
    <t>OAP-020 Prestar servicios profesionales a la Unidad administrativa Especial de Servicios Públicos – UAESP, específicamente en la Oficina Asesora de Planeación para el desarrollo de las actividades relacionadas con los planes, programas, proyectos, y objetivos vinculados a la gestión de la oficina.</t>
  </si>
  <si>
    <t>https://community.secop.gov.co/Public/Tendering/OpportunityDetail/Index?noticeUID=CO1.NTC.9841324&amp;isFromPublicArea=True&amp;isModal=False</t>
  </si>
  <si>
    <t>EVELYN CAROLINA ARIAS TIGREROS</t>
  </si>
  <si>
    <t>RBL-018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</si>
  <si>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https://community.secop.gov.co/Public/Tendering/OpportunityDetail/Index?noticeUID=CO1.NTC.9753809&amp;isFromPublicArea=True&amp;isModal=False</t>
  </si>
  <si>
    <t>JAIRO FERNANDO PAEZ GARCIA</t>
  </si>
  <si>
    <t>RBL-085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</si>
  <si>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https://community.secop.gov.co/Public/Tendering/OpportunityDetail/Index?noticeUID=CO1.NTC.9754001&amp;isFromPublicArea=True&amp;isModal=False</t>
  </si>
  <si>
    <t>JAVIER ANDRES MOLANO AVELLA</t>
  </si>
  <si>
    <t>SDF-027 Prestar servicios profesionales en la planeación, implementación y  seguimiento de las acciones de gestión social adelantadas por la Subdirección de Disposición  Final en territorio.</t>
  </si>
  <si>
    <t>https://community.secop.gov.co/Public/Tendering/OpportunityDetail/Index?noticeUID=CO1.NTC.9759056&amp;isFromPublicArea=True&amp;isModal=False</t>
  </si>
  <si>
    <t>JHON JAIRO OSPINO DURAN</t>
  </si>
  <si>
    <t>SDF 037 Prestar servicios profesionales en la estructuración, evaluación, seguimiento y supervisión de los contratos, convenios, actividades a cargo de la Subdirección de Disposición Final en el marco de la gestión social con comunidades.</t>
  </si>
  <si>
    <t>https://community.secop.gov.co/Public/Tendering/OpportunityDetail/Index?noticeUID=CO1.NTC.9789218&amp;isFromPublicArea=True&amp;isModal=False</t>
  </si>
  <si>
    <t>ANDRES FELIPE OVIEDO CARDOZO</t>
  </si>
  <si>
    <t>RBL-143 Prestar servicios profesionales a la Subdirección de Recolección,  Barrido y Limpieza de la Unidad Administrativa Especial de Servicios Públicos – UAESP, para  apoyar la coordinación y articulación de los asuntos técnicos de  infraestructura, orientados a la  gestión y seguimiento de proyectos estratégicos de residuos sólidos y a la transformación  integral de puntos críticos en el Distrito Capital</t>
  </si>
  <si>
    <t>https://community.secop.gov.co/Public/Tendering/OpportunityDetail/Index?noticeUID=CO1.NTC.9798091&amp;isFromPublicArea=True&amp;isModal=False</t>
  </si>
  <si>
    <t>RICHARD ANDRES PARDO GONZALEZ</t>
  </si>
  <si>
    <t>RBL-053 Prestar los servicios profesionales para realizar el seguimiento y la  evaluación de la implementación del Plan de Gestión Integral de Residuos Sólidos (PGIRS)  Distrital, mediante la consolidación, análisis y validación de la información técnica y financiera  que permitan medir el avance de las actividades ejecutadas por la Subdirección de Recolección,  Barrido y Limpieza</t>
  </si>
  <si>
    <t>https://community.secop.gov.co/Public/Tendering/OpportunityDetail/Index?noticeUID=CO1.NTC.9820213&amp;isFromPublicArea=True&amp;isModal=False</t>
  </si>
  <si>
    <t>HELEN MAYUE BARRETO ORDOÑEZ</t>
  </si>
  <si>
    <t>SA-004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</si>
  <si>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https://community.secop.gov.co/Public/Tendering/OpportunityDetail/Index?noticeUID=CO1.NTC.9768027&amp;isFromPublicArea=True&amp;isModal=False</t>
  </si>
  <si>
    <t>NATALIA  GUERRERO VERGARA</t>
  </si>
  <si>
    <t>RBL-065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</si>
  <si>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https://community.secop.gov.co/Public/Tendering/OpportunityDetail/Index?noticeUID=CO1.NTC.9752285&amp;isFromPublicArea=True&amp;isModal=False</t>
  </si>
  <si>
    <t>CLAUDIA PATRICIA DURAN CAICEDO</t>
  </si>
  <si>
    <t>RBL-006 Prestar servicios profesionales a la Subdirección de Recolección,  Barrido y Limpieza de la UAESP, en actividades relacionadas al componente jurídico en general y en especial en aquellos asuntos relacionados con la prestación del servicio público de aseo en la ciudad de Bogotá.</t>
  </si>
  <si>
    <t>https://community.secop.gov.co/Public/Tendering/OpportunityDetail/Index?noticeUID=CO1.NTC.9782550&amp;isFromPublicArea=True&amp;isModal=False</t>
  </si>
  <si>
    <t>LUIS MIGUEL RODRIGUEZ AYERBE</t>
  </si>
  <si>
    <t>RBL-135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</si>
  <si>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https://community.secop.gov.co/Public/Tendering/OpportunityDetail/Index?noticeUID=CO1.NTC.9755882&amp;isFromPublicArea=True&amp;isModal=False</t>
  </si>
  <si>
    <t>ISAURA PILAR RIVERO GARCIA</t>
  </si>
  <si>
    <t>SDF-050 Prestar servicios profesionales jurídicos en la etapa precontractual, contractual y poscontractual en los procesos y contratos a cargo de la SDF.</t>
  </si>
  <si>
    <t>https://community.secop.gov.co/Public/Tendering/OpportunityDetail/Index?noticeUID=CO1.NTC.9758252&amp;isFromPublicArea=True&amp;isModal=False</t>
  </si>
  <si>
    <t>JORGE ANDRES SALAS GALINDO</t>
  </si>
  <si>
    <t>OACRI-002 Prestar servicios de apoyo en la gestión para el cubrimiento de eventos y creación de productos audiovisuales de la gestión de la Unidad Administrativa Especial de Servicios Públicos (UAESP).</t>
  </si>
  <si>
    <t>https://community.secop.gov.co/Public/Tendering/OpportunityDetail/Index?noticeUID=CO1.NTC.9802453&amp;isFromPublicArea=True&amp;isModal=False</t>
  </si>
  <si>
    <t>SANDRA MILENA SANTAFE PATIÑO</t>
  </si>
  <si>
    <t>SDF-018 Prestar servicios profesionales de asesoría jurídica para apoyar la gestión de los procesos contractuales y la atención de los asuntos legales que se presenten en la Subdirección, de conformidad con la normatividad legal y reglamentaria aplicable.</t>
  </si>
  <si>
    <t>https://community.secop.gov.co/Public/Tendering/OpportunityDetail/Index?noticeUID=CO1.NTC.9762423&amp;isFromPublicArea=True&amp;isModal=False</t>
  </si>
  <si>
    <t>YONI EDILSON CASTRO GALAN</t>
  </si>
  <si>
    <t>SAF-075 Prestar servicios de apoyo a la gestión a la Subdirección  Administrativa y Financiera desarrollando con responsabilidad y habilidad la conducción de los vehículos automotores de la UAESP de acuerdo a las normas de tránsito vigentes.</t>
  </si>
  <si>
    <t>https://community.secop.gov.co/Public/Tendering/OpportunityDetail/Index?noticeUID=CO1.NTC.9815715&amp;isFromPublicArea=True&amp;isModal=False</t>
  </si>
  <si>
    <t>JAIBER  USECHE LINARES</t>
  </si>
  <si>
    <t>SAF-059 Prestar servicios de apoyo a la ejecución de los procesos,  procedimientos y actividades inherentes a la gestión contable en la Subdirección Administrativa  y Financiera de la Unidad Administrativa Especial de Servicios Públicos - UAESP.</t>
  </si>
  <si>
    <t>https://community.secop.gov.co/Public/Tendering/OpportunityDetail/Index?noticeUID=CO1.NTC.9761314&amp;isFromPublicArea=True&amp;isModal=False</t>
  </si>
  <si>
    <t>PAULA ANDREA CRISTANCHO TAMAYO</t>
  </si>
  <si>
    <t>SA-051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</si>
  <si>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CAMILA ANDREA ALBA SALAMANCA</t>
  </si>
  <si>
    <t>OACRI-005 Prestar servicios para apoyar la puesta en marcha de la estrategia de comunicaciones de la Unidad Administrativa Especial de Servicios Públicos (UAESP).</t>
  </si>
  <si>
    <t>https://community.secop.gov.co/Public/Tendering/OpportunityDetail/Index?noticeUID=CO1.NTC.9801328&amp;isFromPublicArea=True&amp;isModal=False</t>
  </si>
  <si>
    <t>ANDRES MAURICIO BARRERA HERNANDEZ</t>
  </si>
  <si>
    <t>RBL-061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</si>
  <si>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https://community.secop.gov.co/Public/Tendering/OpportunityDetail/Index?noticeUID=CO1.NTC.9822501&amp;isFromPublicArea=True&amp;isModal=False</t>
  </si>
  <si>
    <t>SOLI  GONZALEZ MARTINEZ</t>
  </si>
  <si>
    <t>SA-059 Prestar servicios profesionales de acompañamiento técnico a la Subdirección de Aprovechamiento para el desarrollo de acciones estratégicas y de trabajo articulado con el sector público y privado, orientadas al fortalecimiento del aprovechamiento en el marco de los planes, programas y proyectos de la gestión a cargo de la subdirección de aprovechamiento de la UAESP.</t>
  </si>
  <si>
    <t>https://community.secop.gov.co/Public/Tendering/OpportunityDetail/Index?noticeUID=CO1.NTC.9761041&amp;isFromPublicArea=True&amp;isModal=False</t>
  </si>
  <si>
    <t>LAURA LILIANA LEMUS PORTILLO</t>
  </si>
  <si>
    <t>OAP-007 Prestar servicios profesionales en la Oficina Asesora de Planeación de la UAESP, brindando apoyo en la formulación&lt;(&gt;,&lt;)&gt; implementación, articulación y seguimiento de los procesos&lt;(&gt;,&lt;)&gt; mecanismos y estrategias de participación ciudadana; al igual que, de los demás procesos asignados a la Oficina Asesora de Planeación de la UAESP.</t>
  </si>
  <si>
    <t>https://community.secop.gov.co/Public/Tendering/OpportunityDetail/Index?noticeUID=CO1.NTC.9760731&amp;isFromPublicArea=True&amp;isModal=False</t>
  </si>
  <si>
    <t>OMAR ARTURO CALDERON ZAQUE</t>
  </si>
  <si>
    <t>OAP-002 Prestar servicios profesionales brindando apoyo jurídico dentro del proceso de Direccionamiento Estratégico y demás procesos asignados a la Oficina Asesora de Planeación de la UAESP, con el fin de fortalecer la planeación estratégica y el cumplimiento de los objetivos institucionales.</t>
  </si>
  <si>
    <t>https://community.secop.gov.co/Public/Tendering/OpportunityDetail/Index?noticeUID=CO1.NTC.9761454&amp;isFromPublicArea=True&amp;isModal=False</t>
  </si>
  <si>
    <t>LEONARDO  GUTIERREZ MARTINEZ</t>
  </si>
  <si>
    <t>TIC 006 Prestar servicios de apoyo brindando solución a los requerimientos relacionados con tecnología al personal de la Unidad Administrativa Especial de Servicios Públicos - UAESP</t>
  </si>
  <si>
    <t>https://community.secop.gov.co/Public/Tendering/OpportunityDetail/Index?noticeUID=CO1.NTC.9785591&amp;isFromPublicArea=True&amp;isModal=False</t>
  </si>
  <si>
    <t>DIEGO ANDRES BELTRAN BURGOS</t>
  </si>
  <si>
    <t>OAP-009 Prestar servicios profesionales apoyando técnicamente el seguimiento y demás actividades del PIGA; al igual que de los demás procesos asignados a la Oficina Asesora de Planeación de la UAESP</t>
  </si>
  <si>
    <t>https://community.secop.gov.co/Public/Tendering/OpportunityDetail/Index?noticeUID=CO1.NTC.9848657&amp;isFromPublicArea=True&amp;isModal=False</t>
  </si>
  <si>
    <t>JULIO MARIO FRANCO RODRIGUEZ</t>
  </si>
  <si>
    <t>RBL-066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</si>
  <si>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https://community.secop.gov.co/Public/Tendering/OpportunityDetail/Index?noticeUID=CO1.NTC.9762316&amp;isFromPublicArea=True&amp;isModal=False</t>
  </si>
  <si>
    <t>BRANDON SEBASTIAN BUITRAGO PORRAS</t>
  </si>
  <si>
    <t>SA-043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</si>
  <si>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https://community.secop.gov.co/Public/Tendering/OpportunityDetail/Index?noticeUID=CO1.NTC.9767514&amp;isFromPublicArea=True&amp;isModal=False</t>
  </si>
  <si>
    <t>DAVID ERNESTO GUEVARA RINCON</t>
  </si>
  <si>
    <t>RBL-086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</si>
  <si>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https://community.secop.gov.co/Public/Tendering/OpportunityDetail/Index?noticeUID=CO1.NTC.9758755&amp;isFromPublicArea=True&amp;isModal=False</t>
  </si>
  <si>
    <t>NESTOR ALONSO SASTOQUE MARTINEZ</t>
  </si>
  <si>
    <t>RBL-069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</si>
  <si>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https://community.secop.gov.co/Public/Tendering/OpportunityDetail/Index?noticeUID=CO1.NTC.9763829&amp;isFromPublicArea=True&amp;isModal=False</t>
  </si>
  <si>
    <t>SAMIR ANDREA CORAL BAQUERO</t>
  </si>
  <si>
    <t>SAP-024 Prestar servicios profesionales a la Subdirección de Servicios  Funerarios y Alumbrado Público para realizar actividades de seguimiento, control y apoyo a la  supervisión de los contratos a cargo de la dependencia.</t>
  </si>
  <si>
    <t>https://community.secop.gov.co/Public/Tendering/OpportunityDetail/Index?noticeUID=CO1.NTC.9761854&amp;isFromPublicArea=True&amp;isModal=False</t>
  </si>
  <si>
    <t>JUAN CAMILO DASTE GOMEZ</t>
  </si>
  <si>
    <t>RBL-016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</si>
  <si>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https://community.secop.gov.co/Public/Tendering/OpportunityDetail/Index?noticeUID=CO1.NTC.9795364&amp;isFromPublicArea=True&amp;isModal=False</t>
  </si>
  <si>
    <t>JOHANNA KATERIN CORDERO CASALLAS</t>
  </si>
  <si>
    <t>RBL-144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</si>
  <si>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https://community.secop.gov.co/Public/Tendering/OpportunityDetail/Index?noticeUID=CO1.NTC.9766442&amp;isFromPublicArea=True&amp;isModal=False</t>
  </si>
  <si>
    <t>HANNAH GINNETH PAEZ CASALLAS</t>
  </si>
  <si>
    <t>SA-029 Prestar servicios profesionales a la Subdirección de Aprovechamiento para la gestión y apoyo al proceso de evaluación, adjudicación y seguimiento de los proyectos de Incentivos al Aprovechamiento y Tratamiento de residuos Sólidos (IAT).</t>
  </si>
  <si>
    <t>https://community.secop.gov.co/Public/Tendering/OpportunityDetail/Index?noticeUID=CO1.NTC.9781404&amp;isFromPublicArea=True&amp;isModal=False</t>
  </si>
  <si>
    <t>JAVIER ALEJANDRO BELTRAN RODRIGUEZ</t>
  </si>
  <si>
    <t>RBL-090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</si>
  <si>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https://community.secop.gov.co/Public/Tendering/OpportunityDetail/Index?noticeUID=CO1.NTC.9815190&amp;isFromPublicArea=True&amp;isModal=False</t>
  </si>
  <si>
    <t>PEDRO ANIBAL BUITRAGO RINCON</t>
  </si>
  <si>
    <t>OAP-013 Prestar los servicios profesionales a la Oficina Asesora de Planeación para  apoyar la implementación y mantenimiento del Sistema Integrado de Gestión - SIG y el Modelo Integrado de Planeación y Gestión - MIPG, así como en el seguimiento, evaluación y actualización al Plan de Gestión  Integral de Residuos Sólidos – PGIRS</t>
  </si>
  <si>
    <t>https://community.secop.gov.co/Public/Tendering/OpportunityDetail/Index?noticeUID=CO1.NTC.9802214&amp;isFromPublicArea=True&amp;isModal=False</t>
  </si>
  <si>
    <t>RUBER ALBEIRO BARRIOS RODRIGUEZ</t>
  </si>
  <si>
    <t>SSF-011 Prestar servicios profesionales a la Subdirección de Servicios Funerarios y Alumbrado Público para la gestión de actividades y procesos tecnológicos dentro de la entidad, para el soporte de sistemas de información, así como la administración de bases de datos, con el fin de apoyar el funcionamiento, la seguridad y la optimización permanente de las plataformas digitales</t>
  </si>
  <si>
    <t>https://community.secop.gov.co/Public/Tendering/OpportunityDetail/Index?noticeUID=CO1.NTC.9824265&amp;isFromPublicArea=True&amp;isModal=False</t>
  </si>
  <si>
    <t>JOSE NICOLAS GOMEZ POLANIA</t>
  </si>
  <si>
    <t>RBL-101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</si>
  <si>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https://community.secop.gov.co/Public/Tendering/OpportunityDetail/Index?noticeUID=CO1.NTC.9902493&amp;isFromPublicArea=True&amp;isModal=False</t>
  </si>
  <si>
    <t>MONICA XIMENA TRUJILLO MANRIQUE</t>
  </si>
  <si>
    <t>OAP-016 Prestar servicios profesionales a la Unidad administrativa Especial de Servicios Públicos – UAESP, específicamente en la Oficina asesora de Planeación apoyando la articulación y acompañamiento de las acciones relacionadas con la participación ciudadana, mediante la planeación, implementación, seguimiento y evaluación de estrategias&lt;(&gt; ,&lt;)&gt; mecanismos  y espacios de participación, de conformidad con la normatividad vigente y los lineamientos  institucionales&lt;(&gt;,&lt;)&gt; contribuyendo al cumplimiento de los planes, programas y proyectos de la entidad.</t>
  </si>
  <si>
    <t>https://community.secop.gov.co/Public/Tendering/OpportunityDetail/Index?noticeUID=CO1.NTC.9783508&amp;isFromPublicArea=True&amp;isModal=False</t>
  </si>
  <si>
    <t>RICARDO  PEREZ LATORRE</t>
  </si>
  <si>
    <t>SAF-064 Prestar servicios profesionales para apoyar jurídicamente en las actividades, procesos, procedimientos y requerimientos de la Subdirección Administrativa y Financiera de la UAESP, con el fin de fortalecer la gestión institucional.</t>
  </si>
  <si>
    <t>https://community.secop.gov.co/Public/Tendering/OpportunityDetail/Index?noticeUID=CO1.NTC.9831616&amp;isFromPublicArea=True&amp;isModal=False</t>
  </si>
  <si>
    <t>EDWIN DARIO RESTAN DOVAL</t>
  </si>
  <si>
    <t>SAF-053 Prestar servicios profesionales a la Subdirección Administrativa y  Financiera en las operaciones administrativas relacionadas con la ejecución, seguimiento y  control de los recursos físicos de la UAESP.</t>
  </si>
  <si>
    <t>https://community.secop.gov.co/Public/Tendering/OpportunityDetail/Index?noticeUID=CO1.NTC.9764946&amp;isFromPublicArea=True&amp;isModal=False</t>
  </si>
  <si>
    <t>EDGAR ERNESTO RIVEROS CALDERON</t>
  </si>
  <si>
    <t>RBL-047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</si>
  <si>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https://community.secop.gov.co/Public/Tendering/OpportunityDetail/Index?noticeUID=CO1.NTC.9816435&amp;isFromPublicArea=True&amp;isModal=False</t>
  </si>
  <si>
    <t>CRISTIAN CAMILO BUITRAGO VELANDIA</t>
  </si>
  <si>
    <t>SA-025 Prestar servicios profesionales para apoyar la implementación de  acciones afirmativas para fortalecer a la población recicladora y sus organizaciones en los componentes tecnicos y de gestión en territorio</t>
  </si>
  <si>
    <t>https://community.secop.gov.co/Public/Tendering/OpportunityDetail/Index?noticeUID=CO1.NTC.9768060&amp;isFromPublicArea=True&amp;isModal=False</t>
  </si>
  <si>
    <t>IVON MARITZA PINEDA AFANADOR</t>
  </si>
  <si>
    <t>SAF-058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</si>
  <si>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https://community.secop.gov.co/Public/Tendering/OpportunityDetail/Index?noticeUID=CO1.NTC.9861046&amp;isFromPublicArea=True&amp;isModal=False</t>
  </si>
  <si>
    <t>HERNESTO  ROJAS JIMENEZ</t>
  </si>
  <si>
    <t>RBL-115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</si>
  <si>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https://community.secop.gov.co/Public/Tendering/OpportunityDetail/Index?noticeUID=CO1.NTC.9782655&amp;isFromPublicArea=True&amp;isModal=False</t>
  </si>
  <si>
    <t>MARIA ALEJANDRA VALDERRAMA AMEZQUITA</t>
  </si>
  <si>
    <t>RBL-159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</si>
  <si>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https://community.secop.gov.co/Public/Tendering/OpportunityDetail/Index?noticeUID=CO1.NTC.9768074&amp;isFromPublicArea=True&amp;isModal=False</t>
  </si>
  <si>
    <t>DAIHANN  HIDALGO AMEZQUITA</t>
  </si>
  <si>
    <t>SSF-035 Prestar servicios de apoyo en la gestión archivística de la UAESP con el fin de organizar, conservar y facilitar el acceso a los documentos y archivos de la entidad,  implementando las directrices y procedimientos necesarios para la adecuada administración y  manejo de los mismos, garantizando la integridad, autenticidad y disponibilidad de la información</t>
  </si>
  <si>
    <t>https://community.secop.gov.co/Public/Tendering/OpportunityDetail/Index?noticeUID=CO1.NTC.9846121&amp;isFromPublicArea=True&amp;isModal=False</t>
  </si>
  <si>
    <t>PAOLA ANDREA TELLO ZABALETA</t>
  </si>
  <si>
    <t>RBL-145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</si>
  <si>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https://community.secop.gov.co/Public/Tendering/OpportunityDetail/Index?noticeUID=CO1.NTC.9782313&amp;isFromPublicArea=True&amp;isModal=False</t>
  </si>
  <si>
    <t>MARIA PAULA FORERO CAMARGO</t>
  </si>
  <si>
    <t>RBL-124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</si>
  <si>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https://community.secop.gov.co/Public/Tendering/OpportunityDetail/Index?noticeUID=CO1.NTC.9766232&amp;isFromPublicArea=True&amp;isModal=False</t>
  </si>
  <si>
    <t>CRISTOBAL  ALEGRIA BANGUERA</t>
  </si>
  <si>
    <t>RBL-106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</si>
  <si>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https://community.secop.gov.co/Public/Tendering/OpportunityDetail/Index?noticeUID=CO1.NTC.9887187&amp;isFromPublicArea=True&amp;isModal=False</t>
  </si>
  <si>
    <t>MARIO SEBASTIAN ARANGUREN LEON</t>
  </si>
  <si>
    <t>RBL-117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</si>
  <si>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https://community.secop.gov.co/Public/Tendering/OpportunityDetail/Index?noticeUID=CO1.NTC.9896703&amp;isFromPublicArea=True&amp;isModal=False</t>
  </si>
  <si>
    <t>MERILYN STEFANIA AYALA PAEZ</t>
  </si>
  <si>
    <t>SAF-069 Prestar servicios de apoyo a la Subdirección Administrativa y Financiera de la Unidad Administrativa Especial de Servicios Públicos para la gestión, seguimiento y cierre de actividades concernientes a la nómina y las situaciones administrativas de los servidores públicos de la UAESP.</t>
  </si>
  <si>
    <t>https://community.secop.gov.co/Public/Tendering/OpportunityDetail/Index?noticeUID=CO1.NTC.9910531&amp;isFromPublicArea=True&amp;isModal=False</t>
  </si>
  <si>
    <t>ANDRES  RINCON GIRALDO</t>
  </si>
  <si>
    <t>SAF-051 Prestar servicios de apoyo a la gestión a la Subdirección  administrativa y Financiera con el desarrollo de actividades logísticas y operativas que contribuyan a la operación logística de la UAESP.</t>
  </si>
  <si>
    <t>https://community.secop.gov.co/Public/Tendering/OpportunityDetail/Index?noticeUID=CO1.NTC.9780203&amp;isFromPublicArea=True&amp;isModal=False</t>
  </si>
  <si>
    <t>CAMILO ANDRES ANGARITA MOLINA</t>
  </si>
  <si>
    <t>RBL-048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</si>
  <si>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https://community.secop.gov.co/Public/Tendering/OpportunityDetail/Index?noticeUID=CO1.NTC.9780060&amp;isFromPublicArea=True&amp;isModal=False</t>
  </si>
  <si>
    <t>PAOLA ALEJANDRA BAYONA MOLANO</t>
  </si>
  <si>
    <t>RBL-153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</si>
  <si>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https://community.secop.gov.co/Public/Tendering/OpportunityDetail/Index?noticeUID=CO1.NTC.9780602&amp;isFromPublicArea=True&amp;isModal=False</t>
  </si>
  <si>
    <t>JHOAN SEBASTIAN RUSSO FLOREZ</t>
  </si>
  <si>
    <t>TIC 010 Prestar servicios profesionales a la Oficina de Tic para la realización de analítica de datos en la Unidad Administrativa Especial de Servicios Públicos - UAESP permitiendo la generación informe que atiendan los lineamientos técnicos respectivamente.</t>
  </si>
  <si>
    <t>https://community.secop.gov.co/Public/Tendering/OpportunityDetail/Index?noticeUID=CO1.NTC.9800087&amp;isFromPublicArea=True&amp;isModal=False</t>
  </si>
  <si>
    <t>EVER DANIEL ZAMBRANO MORANTES</t>
  </si>
  <si>
    <t>SSF-034 Prestar servicios de apoyo en la gestión archivística de la UAESP  con el fin de organizar, conservar y facilitar el acceso a los documentos y archivos de la entidad,  implementando las directrices y procedimientos necesarios para la adecuada administración y  manejo de los mismos, garantizando la integridad, autenticidad y disponibilidad de la información.</t>
  </si>
  <si>
    <t>https://community.secop.gov.co/Public/Tendering/OpportunityDetail/Index?noticeUID=CO1.NTC.9782542&amp;isFromPublicArea=True&amp;isModal=False</t>
  </si>
  <si>
    <t>JONHATTAN ALEJANDRO ANTONIO SOSA</t>
  </si>
  <si>
    <t>RBL-151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</si>
  <si>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https://community.secop.gov.co/Public/Tendering/OpportunityDetail/Index?noticeUID=CO1.NTC.9782669&amp;isFromPublicArea=True&amp;isModal=False</t>
  </si>
  <si>
    <t>JORGE ENRIQUE ACOSTA ACOSTA</t>
  </si>
  <si>
    <t>SA-007 Prestar servicios profesionales a la Subdirección de Aprovechamiento, para desarrollar acciones relacionadas con la verificación, actualización, modificación o ajuste de los registros de población recicladora y sus organizaciones.</t>
  </si>
  <si>
    <t>https://community.secop.gov.co/Public/Tendering/OpportunityDetail/Index?noticeUID=CO1.NTC.9860643&amp;isFromPublicArea=True&amp;isModal=False</t>
  </si>
  <si>
    <t>JHON ALEXANDER AVILA MOLANO</t>
  </si>
  <si>
    <t>SA-028 Prestar servicios profesionales a la Subdirección de Aprovechamiento para realizar las actividades de coordinación técnica, administrativa y financiera requeridas para el programa de Incentivo al Aprovechamiento y Tratamiento de Residuos Sólidos (IAT), así como de actividades encaminadas al fortalecimiento de la actividad del reciclaje, las organizaciones y los recicladores de oficio.</t>
  </si>
  <si>
    <t>https://community.secop.gov.co/Public/Tendering/OpportunityDetail/Index?noticeUID=CO1.NTC.9814877&amp;isFromPublicArea=True&amp;isModal=False</t>
  </si>
  <si>
    <t>CARLOS ANDRES GUZMAN RODRIGUEZ</t>
  </si>
  <si>
    <t>SAF-066 Prestar los servicios profesionales para apoyar a la Subdirección  Administrativa y Financiera en las actividades, procesos, procedimientos, proyectos, programas  y requerimientos relacionados con la gestión administrativa del Despacho.</t>
  </si>
  <si>
    <t>https://community.secop.gov.co/Public/Tendering/OpportunityDetail/Index?noticeUID=CO1.NTC.9857249&amp;isFromPublicArea=True&amp;isModal=False</t>
  </si>
  <si>
    <t>DIANA CAROLINA BAUTISTA NARANJO</t>
  </si>
  <si>
    <t>RBL-132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</si>
  <si>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https://community.secop.gov.co/Public/Tendering/OpportunityDetail/Index?noticeUID=CO1.NTC.9795893&amp;isFromPublicArea=True&amp;isModal=False</t>
  </si>
  <si>
    <t>SILVIO ALFREDO PADRON HERNANDEZ</t>
  </si>
  <si>
    <t>SAP-018 Prestar servicios profesionales a la Subdirección de Servicios  Funerarios y Alumbrado Público, requeridos para adelantar trámite de requerimientos, PQRS y  solicitudes de entes de control.</t>
  </si>
  <si>
    <t>https://community.secop.gov.co/Public/Tendering/OpportunityDetail/Index?noticeUID=CO1.NTC.9851000&amp;isFromPublicArea=True&amp;isModal=False</t>
  </si>
  <si>
    <t>SKINA TECHNOLOGIES S.A.S.</t>
  </si>
  <si>
    <t>CONTRATO DE COMPRAVENTA</t>
  </si>
  <si>
    <t>SAF-091-2025 Implementación y puesta en marcha de Sistema de Gestión Documental Electrónico de Archivo de la Unidad Administrativa Especial de Servicios Públicos - UAESP. Remplaza el CDP No. 787 de 2025</t>
  </si>
  <si>
    <t>https://community.secop.gov.co/Public/Tendering/ContractNoticePhases/View?PPI=CO1.PPI.43599524&amp;isFromPublicArea=True&amp;isModal=False</t>
  </si>
  <si>
    <t>MAURICIO  FORERO GONZALEZ</t>
  </si>
  <si>
    <t>TIC 004 Prestar servicios profesionales de desarrollo de nuevas funcionalidades, soporte y mantenimiento de las herramientas administrativas en la Unidad Administrativa Especial de Servicios Públicos – UAESP.</t>
  </si>
  <si>
    <t>https://community.secop.gov.co/Public/Tendering/OpportunityDetail/Index?noticeUID=CO1.NTC.9830690&amp;isFromPublicArea=True&amp;isModal=False</t>
  </si>
  <si>
    <t>XIOMARA CATALINA PIÑEROS MUÑOZ</t>
  </si>
  <si>
    <t>OACRI-023 Prestar servicios de apoyo a la gestión para coordinar la estrategia digital de la Unidad Administrativa Especial de Servicios Públicos (UAESP), en el marco del fortalecimiento de las estrategias de comunicaciones de la entidad.</t>
  </si>
  <si>
    <t>https://community.secop.gov.co/Public/Tendering/OpportunityDetail/Index?noticeUID=CO1.NTC.9818225&amp;isFromPublicArea=True&amp;isModal=False</t>
  </si>
  <si>
    <t>OSCAR ANDRES CAPERA RODRIGUEZ</t>
  </si>
  <si>
    <t>RBL-146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</si>
  <si>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https://community.secop.gov.co/Public/Tendering/OpportunityDetail/Index?noticeUID=CO1.NTC.9847838&amp;isFromPublicArea=True&amp;isModal=False</t>
  </si>
  <si>
    <t>SANTIAGO  PACHECO GARCIA</t>
  </si>
  <si>
    <t>SAF-061 Prestar servicios profesionales a la Subdirección Administrativa y Financiera de la Unidad Administrativa Especial de servicios públicos -UAESP, en la ejecución de actividades relacionadas con la gestión financiera y contable de la UAESP.</t>
  </si>
  <si>
    <t>https://community.secop.gov.co/Public/Tendering/OpportunityDetail/Index?noticeUID=CO1.NTC.9894159&amp;isFromPublicArea=True&amp;isModal=False</t>
  </si>
  <si>
    <t>JOSE EDGAR OLAYA</t>
  </si>
  <si>
    <t>SSF-040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</si>
  <si>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https://community.secop.gov.co/Public/Tendering/OpportunityDetail/Index?noticeUID=CO1.NTC.9832140&amp;isFromPublicArea=True&amp;isModal=False</t>
  </si>
  <si>
    <t>JAVIER ALONSO USEDA GOMEZ</t>
  </si>
  <si>
    <t>SAF-072 Prestar servicios de apoyo técnico y operativo en los procesos de nómina y del Sistema de Seguridad Social Integral, orientados al registro de novedades, apoyo a la liquidación, generación de reportes y gestión documental, conforme a la normatividad vigente y lineamientos institucionales.</t>
  </si>
  <si>
    <t>https://community.secop.gov.co/Public/Tendering/OpportunityDetail/Index?noticeUID=CO1.NTC.9801872&amp;isFromPublicArea=True&amp;isModal=False</t>
  </si>
  <si>
    <t>ANGELA VIVIANA OROZCO CUBILLOS</t>
  </si>
  <si>
    <t>OAP-021 Prestar servicios profesionales en la gestión y seguimiento de las actividades relacionadas con el Plan Institucional de Gestión Ambiental; al igual que de los demás procesos asignados a la Oficina Asesora de Planeación de la UAESP</t>
  </si>
  <si>
    <t>https://community.secop.gov.co/Public/Tendering/OpportunityDetail/Index?noticeUID=CO1.NTC.9834783&amp;isFromPublicArea=True&amp;isModal=False</t>
  </si>
  <si>
    <t>EFREN MAURICIO ROMERO GOMEZ</t>
  </si>
  <si>
    <t>RBL-070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</si>
  <si>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https://community.secop.gov.co/Public/Tendering/OpportunityDetail/Index?noticeUID=CO1.NTC.9789308&amp;isFromPublicArea=True&amp;isModal=False</t>
  </si>
  <si>
    <t>WALTER  GARZON BUITRAGO</t>
  </si>
  <si>
    <t>RBL-105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</si>
  <si>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https://community.secop.gov.co/Public/Tendering/OpportunityDetail/Index?noticeUID=CO1.NTC.9832821&amp;isFromPublicArea=True&amp;isModal=False</t>
  </si>
  <si>
    <t>GUILLERMO FERNANDO VARON HERNANDEZ</t>
  </si>
  <si>
    <t>SAL-032 Brindar los servicios profesionales en la Subdirección de Asuntos Legales desde el componente jurídico en los tramites propios de la gestión, actualización y seguimiento del Sistema Integrado de Gestión de la UAESP.</t>
  </si>
  <si>
    <t>https://community.secop.gov.co/Public/Tendering/OpportunityDetail/Index?noticeUID=CO1.NTC.9800249&amp;isFromPublicArea=True&amp;isModal=False</t>
  </si>
  <si>
    <t>LAURA ALEJANDRA PALACIOS RAMIREZ</t>
  </si>
  <si>
    <t>RBL-141 Prestar los servicios profesionales para efectuar el seguimiento y la  evaluación de la implementación del Plan de Gestión Integral de Residuos Sólidos (PGIRS)  Distrital, mediante el análisis técnico y financiero de las actividades desarrolladas por la  Subdirección de Recolección, Barrido y Limpieza</t>
  </si>
  <si>
    <t>https://community.secop.gov.co/Public/Tendering/OpportunityDetail/Index?noticeUID=CO1.NTC.9815162&amp;isFromPublicArea=True&amp;isModal=False</t>
  </si>
  <si>
    <t>DAVID FELIPE NIEVES GONZALEZ</t>
  </si>
  <si>
    <t>SAF-068 Prestación de servicios profesionales para realizar el análisis, ajuste  e identificación de valores secundarios de las Tablas de Valoración Documental (TVD) de los Fondos documentales de la Empresa Distrital de Servicios Públicos; la Unidad Ejecutiva de Servicios Públicos - U.E.S.P; y la Unidad Administrativa Especial de Servicio Públicos, en cumplimiento de la normatividad archivística vigente y los lineamientos establecidos por el Acuerdo 001 de 2024.</t>
  </si>
  <si>
    <t>https://community.secop.gov.co/Public/Tendering/OpportunityDetail/Index?noticeUID=CO1.NTC.9808703&amp;isFromPublicArea=True&amp;isModal=False</t>
  </si>
  <si>
    <t>ANDRES FELIPE RODRIGUEZ PEÑA</t>
  </si>
  <si>
    <t>TIC 009 Prestar servicios profesionales desde el punto de vista técnico para la ejecución de asuntos relacionados con los recursos informáticos y de telecomunicaciones para el correcto funcionamiento de los servicios tecnológicos de la Unidad Administrativa Especial de Servicios Públicos.</t>
  </si>
  <si>
    <t>https://community.secop.gov.co/Public/Tendering/OpportunityDetail/Index?noticeUID=CO1.NTC.9833792&amp;isFromPublicArea=True&amp;isModal=False</t>
  </si>
  <si>
    <t>STEPHANY LIZBETH QUINTANA RAMIREZ</t>
  </si>
  <si>
    <t>SAP-032 Prestar servicios profesionales a la Unidad Administrativa Especial de Servicios Públicos - UAESP enfocadas a las acciones que deban desplegarse en territorio para la gestión de requerimientos y actividades  relacionadas con los servicios y operativos que se efectúen para mejorar la satisfacción de la ciudadanía.</t>
  </si>
  <si>
    <t>https://community.secop.gov.co/Public/Tendering/OpportunityDetail/Index?noticeUID=CO1.NTC.9795547&amp;isFromPublicArea=True&amp;isModal=False</t>
  </si>
  <si>
    <t>NANCY CAROLINA HERNANDEZ GUTIERREZ</t>
  </si>
  <si>
    <t>SAF-043 Prestar servicios de apoyo a la gestión en la Subdirección  Administrativa y Financiera Presupuesto, en el registro y seguimiento de las operaciones presupuestales en los aplicativos dispuestos por la UAESP.</t>
  </si>
  <si>
    <t>https://community.secop.gov.co/Public/Tendering/OpportunityDetail/Index?noticeUID=CO1.NTC.9922725&amp;isFromPublicArea=True&amp;isModal=False</t>
  </si>
  <si>
    <t>PABLO EMILIO HERRERA CELIS</t>
  </si>
  <si>
    <t>OAP-012 Prestar los servicios profesionales a la Oficina Asesora de Planeación de la Unidad administrativa Especial de Servicios Públicos - UAESP en la caracterización y elaboración de datos estadísticos – UAESP en el desarrollo de las actividades  que garanticen la operatividad de las políticas asociadas a las Dimensiones del Modelo Integrado  de Planeación y Gestión - MIPG de la entidad y los demás planes proyectos y programas a cargo de la dependencia, así como realizar la implementación y el desarrollo de la política de gestión del conocimiento y la innovación de acuerdo con las disposiciones generadas por la función pública y demás normativa vigente</t>
  </si>
  <si>
    <t>https://community.secop.gov.co/Public/Tendering/OpportunityDetail/Index?noticeUID=CO1.NTC.9815926&amp;isFromPublicArea=True&amp;isModal=False</t>
  </si>
  <si>
    <t>ANDRES FELIPE MARTINEZ PAVAS</t>
  </si>
  <si>
    <t>RBL-022 Prestar los servicios de apoyo a la gestión y en temas  administrativos de la Subdirección de RBL de la Unidad Administrativa Especial de Servicios  Públicos - UAESP, mediante la gestión, manejo de correspondencia y/o requerimientos SDQS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</si>
  <si>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https://community.secop.gov.co/Public/Tendering/OpportunityDetail/Index?noticeUID=CO1.NTC.9799354&amp;isFromPublicArea=True&amp;isModal=False</t>
  </si>
  <si>
    <t>LUIS CARLOS CASTRO LOZANO</t>
  </si>
  <si>
    <t>RBL-082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</si>
  <si>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https://community.secop.gov.co/Public/Tendering/OpportunityDetail/Index?noticeUID=CO1.NTC.9816311&amp;isFromPublicArea=True&amp;isModal=False</t>
  </si>
  <si>
    <t>DIANA DEL PILAR ROMERO VARILA</t>
  </si>
  <si>
    <t>OCI-002. Prestar los servicios profesionales a la Oficina de Control Interno para la realización de las auditorías a los planes operativos y a los procesos, programas y proyectos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</si>
  <si>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https://community.secop.gov.co/Public/Tendering/OpportunityDetail/Index?noticeUID=CO1.NTC.9845852&amp;isFromPublicArea=True&amp;isModal=False</t>
  </si>
  <si>
    <t>HAROL ALBERTO ARBOLEDA JIMENEZ</t>
  </si>
  <si>
    <t>RBL-107 Prestar servicios de apoyo a la gestión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</si>
  <si>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https://community.secop.gov.co/Public/Tendering/OpportunityDetail/Index?noticeUID=CO1.NTC.9810056&amp;isFromPublicArea=True&amp;isModal=False</t>
  </si>
  <si>
    <t>ANGIE CATHERIN GOMEZ BUITRAGO</t>
  </si>
  <si>
    <t>RBL-133 Prestar los servicios profesionales a la Subdirección de RBL de la UAESP, en las acciones necesarias para el fortalecimiento de la participación ciudadana y gestión social divulgando y promocionando el manejo adecuado de residuos sólidos en Bogotá D.C.</t>
  </si>
  <si>
    <t>RAUL FELIPE GALLO CASTILLO</t>
  </si>
  <si>
    <t>SA-008 Prestar servicios profesionales a la Subdirección de Aprovechamiento para apoyar las actividades jurídicas&lt;(&gt;,&lt;)&gt; administrativas y técnicas de las acciones relacionadas con el fortalecimiento de la actividad de aprovechamiento así como para desarrollar acciones relacionadas con la verificación, actualización, modificación o ajuste de los registros de población recicladora y sus organizaciones para validar su condición de recicladores vulnerables sujetos a acciones afirmativas.</t>
  </si>
  <si>
    <t>https://community.secop.gov.co/Public/Tendering/OpportunityDetail/Index?noticeUID=CO1.NTC.9795720&amp;isFromPublicArea=True&amp;isModal=False</t>
  </si>
  <si>
    <t>VANESSA  CHAPMAN IGLESIAS</t>
  </si>
  <si>
    <t>OAP-014 Prestar servicios profesionales apoyando técnicamente la actualización y  demás actividades asociadas con el SIG - PAI; al igual que de los demás procesos asignados a la Oficina  Asesora de Planeación de la UAESP</t>
  </si>
  <si>
    <t>https://community.secop.gov.co/Public/Tendering/OpportunityDetail/Index?noticeUID=CO1.NTC.9809699&amp;isFromPublicArea=True&amp;isModal=False</t>
  </si>
  <si>
    <t>JUAN DAVID ARIZA TALERO</t>
  </si>
  <si>
    <t>RBL-073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</si>
  <si>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https://community.secop.gov.co/Public/Tendering/OpportunityDetail/Index?noticeUID=CO1.NTC.9833138&amp;isFromPublicArea=True&amp;isModal=False</t>
  </si>
  <si>
    <t>JOHN ALEXANDER CHINGATE CELEITA</t>
  </si>
  <si>
    <t>SSF-021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</si>
  <si>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https://community.secop.gov.co/Public/Tendering/OpportunityDetail/Index?noticeUID=CO1.NTC.9840227&amp;isFromPublicArea=True&amp;isModal=False</t>
  </si>
  <si>
    <t>SINUHE WALTARI AYURE VELASQUEZ</t>
  </si>
  <si>
    <t>RBL-015 Prestar los servicios de apoyo a la gestión y en temas administrativos de la Subdirección de RBL de la Unidad Administrativa Especial de Servicios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</si>
  <si>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https://community.secop.gov.co/Public/Tendering/OpportunityDetail/Index?noticeUID=CO1.NTC.9863874&amp;isFromPublicArea=True&amp;isModal=False</t>
  </si>
  <si>
    <t>JIZETH HAEL GONZALEZ RAMIREZ</t>
  </si>
  <si>
    <t>OCI-001. Prestar los servicios profesionales a la Oficina de Control Interno para la realización de las auditorías de requerimiento legal y de aseguramiento basadas en riesgos que se requieran, especialmente a los procesos misionales;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</si>
  <si>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https://community.secop.gov.co/Public/Tendering/OpportunityDetail/Index?noticeUID=CO1.NTC.9834122&amp;isFromPublicArea=True&amp;isModal=False</t>
  </si>
  <si>
    <t>PAULA DANIELA CARO MORENO</t>
  </si>
  <si>
    <t>RBL-160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</si>
  <si>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https://community.secop.gov.co/Public/Tendering/OpportunityDetail/Index?noticeUID=CO1.NTC.9833005&amp;isFromPublicArea=True&amp;isModal=False</t>
  </si>
  <si>
    <t>DIEGO ANDRES ROJAS SIERRA</t>
  </si>
  <si>
    <t>RBL-113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</si>
  <si>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https://community.secop.gov.co/Public/Tendering/OpportunityDetail/Index?noticeUID=CO1.NTC.9832660&amp;isFromPublicArea=True&amp;isModal=False</t>
  </si>
  <si>
    <t>LINA CAMILA PAEZ ARIAS</t>
  </si>
  <si>
    <t>SAF-045 Prestar servicios profesionales para apoyar a la Subdirección  Administrativa y Financiera en la implementación, actualización y ejecución de las actividades del Sistema de Seguridad y Salud en el Trabajo.</t>
  </si>
  <si>
    <t>https://community.secop.gov.co/Public/Tendering/OpportunityDetail/Index?noticeUID=CO1.NTC.9805996&amp;isFromPublicArea=True&amp;isModal=False</t>
  </si>
  <si>
    <t>TANIA CAROLINA MARTINEZ MARTINEZ</t>
  </si>
  <si>
    <t>SAF-074 Prestar servicios de apoyo para el proceso de Gestión Documental en la Subdirección Administrativa y Financiera de la Unidad Administrativa Especial de Servicios Públicos - UAESP.</t>
  </si>
  <si>
    <t>https://community.secop.gov.co/Public/Tendering/OpportunityDetail/Index?noticeUID=CO1.NTC.9847465&amp;isFromPublicArea=True&amp;isModal=False</t>
  </si>
  <si>
    <t>KAREN YISSEL AMAYA RINCON</t>
  </si>
  <si>
    <t>SSF-022 Prestación de servicios a la UAESP para la intervención de la  documentación ubicada en los cementerios distritales para la aplicación de los procesos  archivísticos de acuerdo con los lineamientos técnicos y orientaciones existentes en materia  archivística y de gestión documental dada por el archivo general de la Nación.</t>
  </si>
  <si>
    <t>https://community.secop.gov.co/Public/Tendering/OpportunityDetail/Index?noticeUID=CO1.NTC.9804166&amp;isFromPublicArea=True&amp;isModal=False</t>
  </si>
  <si>
    <t>KELLY JOHANNA AVILA RAVELO</t>
  </si>
  <si>
    <t>OACRI-024 Prestar los servicios profesionales, para el desarrollo de las actividades, documentos, respuestas e informes relacionados con los planes, programas, proyectos, y objetivos vinculados a la gestión de la dependencia y temas relacionados con calidad.</t>
  </si>
  <si>
    <t>https://community.secop.gov.co/Public/Tendering/OpportunityDetail/Index?noticeUID=CO1.NTC.9918997&amp;isFromPublicArea=True&amp;isModal=False</t>
  </si>
  <si>
    <t>MARIA PAULA CORREAL SARMIENTO</t>
  </si>
  <si>
    <t>OCI-003. Prestar los servicios profesionales a la Oficina de Control Interno para la realización de las auditorías de requerimiento legal y de aseguramiento de índole jurídico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</si>
  <si>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https://community.secop.gov.co/Public/Tendering/OpportunityDetail/Index?noticeUID=CO1.NTC.9848608&amp;isFromPublicArea=True&amp;isModal=False</t>
  </si>
  <si>
    <t>JEIMY ANDREA OCHOA AREVALO</t>
  </si>
  <si>
    <t>OCI-004. Prestar los servicios profesionales a la Oficina de Control Interno para la realización de las auditorías de requerimiento legal y de aseguramiento de índole contractual que se requieran; así como la realización de las demás actividades propias del proceso de Gestión de Evaluación y Mejora que le sean asignadas, de acuerdo con el perfil profesional y según las necesidades y directrices de la dependencia.</t>
  </si>
  <si>
    <t>https://community.secop.gov.co/Public/Tendering/OpportunityDetail/Index?noticeUID=CO1.NTC.9850519&amp;isFromPublicArea=True&amp;isModal=False</t>
  </si>
  <si>
    <t>CAROLINA  PADILLA RODRIGUEZ</t>
  </si>
  <si>
    <t>SAF-046 Prestar servicios de apoyo para apoyar a la Subdirección Administrativa y Financiera en el seguimiento en la ejecución de los planes, procesos y programas del área de Talento Humano de la UAESP.</t>
  </si>
  <si>
    <t>https://community.secop.gov.co/Public/Tendering/OpportunityDetail/Index?noticeUID=CO1.NTC.9845595&amp;isFromPublicArea=True&amp;isModal=False</t>
  </si>
  <si>
    <t>JOHAN MAURICIO GARCIA OTALORA</t>
  </si>
  <si>
    <t>RBL-154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</si>
  <si>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https://community.secop.gov.co/Public/Tendering/OpportunityDetail/Index?noticeUID=CO1.NTC.9903299&amp;isFromPublicArea=True&amp;isModal=False</t>
  </si>
  <si>
    <t>RODOLFO ALBERTO PARRA AGUDELO</t>
  </si>
  <si>
    <t>RBL-092 Prestar los servicios profesionales a la Subdirección de Recolección,  Barrido y Limpieza de la Unidad Administrativa Especial de Servicios Públicos mediante la  verificación y seguimiento a los aspectos técnicos y operativos de la prestación del servicio  público y el de aseo en la ciudad de Bogotá.</t>
  </si>
  <si>
    <t>https://community.secop.gov.co/Public/Tendering/OpportunityDetail/Index?noticeUID=CO1.NTC.9832219&amp;isFromPublicArea=True&amp;isModal=False</t>
  </si>
  <si>
    <t>JUAN ESTEBAN LUGO RODRIGUEZ</t>
  </si>
  <si>
    <t>TIC 027 Prestar servicios de apoyo en el desarrollo de nuevas funcionalidades, soporte y mantenimiento de las aplicaciones tecnológicas en la Unidad Administrativa Especial de Servicios Públicos – UAESP</t>
  </si>
  <si>
    <t>https://community.secop.gov.co/Public/Tendering/OpportunityDetail/Index?noticeUID=CO1.NTC.9863120&amp;isFromPublicArea=True&amp;isModal=False</t>
  </si>
  <si>
    <t>FABIAN RICARDO PERTUZ PEÑA</t>
  </si>
  <si>
    <t>RBL-049 Prestar los servicios profesionales a la Subdirección de Recolección,  Barrido y Limpieza de la Unidad Administrativa Especial de Servicios Públicos en lo concerniente  a la planeación, supervisión, seguimiento y control de las actividades del componente de poda  de árboles y corte de césped en la prestación del servicio público de aseo en el distrito capital.</t>
  </si>
  <si>
    <t>https://community.secop.gov.co/Public/Tendering/OpportunityDetail/Index?noticeUID=CO1.NTC.9812209&amp;isFromPublicArea=True&amp;isModal=False</t>
  </si>
  <si>
    <t>BONUS BANCA DE INVERSION S.A.S</t>
  </si>
  <si>
    <t>RBL-166 Prestar los servicios profesionales altamente especializados de acompañamiento y asesoría técnica, financiera y regulatoria&lt;(&gt;,&lt;)&gt; orientados a la elaboración y estructuración del modelo financiero del servicio público de aseo, en cumplimiento de la normatividad y regulación vigentes, como insumo para la elaboración y sustentación de la exposición de motivos para la definición y/o actualización de Áreas de Servicio Exclusivo (ASE) en el Distrito Capital.</t>
  </si>
  <si>
    <t>https://community.secop.gov.co/Public/Tendering/OpportunityDetail/Index?noticeUID=CO1.NTC.9812960&amp;isFromPublicArea=True&amp;isModal=False</t>
  </si>
  <si>
    <t>WILMER  MOSQUERA ALBORNOZ</t>
  </si>
  <si>
    <t>SAL-008 Brindar servicios profesionales desde el área jurídica para apoyar las acciones que se deben desarrollar relacionadas con derecho administrativo, contractual y constitucional para el ejercicio de las funciones que se adelantan al interior de la Subdirección de Asuntos Legales.</t>
  </si>
  <si>
    <t>https://community.secop.gov.co/Public/Tendering/OpportunityDetail/Index?noticeUID=CO1.NTC.9828493&amp;isFromPublicArea=True&amp;isModal=False</t>
  </si>
  <si>
    <t>MARIA FERNANDA CRUZ RODRIGUEZ</t>
  </si>
  <si>
    <t>SAL-033 Brindar servicios profesionales a la Subdirección de Asuntos Legales en el área de contratación estatal desde el punto de vista jurídico para el trámite precontractual, contractual y postcontractual de procesos de selección y contratación de acuerdo con los requerimientos de las diferentes dependencias de la Unidad Administrativa Especial de Servicios Públicos.</t>
  </si>
  <si>
    <t>https://community.secop.gov.co/Public/Tendering/OpportunityDetail/Index?noticeUID=CO1.NTC.9829222&amp;isFromPublicArea=True&amp;isModal=False</t>
  </si>
  <si>
    <t>LUIS ERNESTO RINCON ASCENCIO</t>
  </si>
  <si>
    <t>RBL-109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</si>
  <si>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https://community.secop.gov.co/Public/Tendering/OpportunityDetail/Index?noticeUID=CO1.NTC.9820056&amp;isFromPublicArea=True&amp;isModal=False</t>
  </si>
  <si>
    <t>WILLIAM FERNANDO LATORRE ORTIZ</t>
  </si>
  <si>
    <t>RBL-148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</si>
  <si>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https://community.secop.gov.co/Public/Tendering/OpportunityDetail/Index?noticeUID=CO1.NTC.9811034&amp;isFromPublicArea=True&amp;isModal=False</t>
  </si>
  <si>
    <t>MAURICIO  PAEZ BUSTOS</t>
  </si>
  <si>
    <t>SA-032 Prestar servicios profesionales a la Subdirección de Aprovechamiento para apoyar las actividades administrativas y técnicas de las acciones relacionadas con el fortalecimiento de la actividad de aprovechamiento y sus prestadores.</t>
  </si>
  <si>
    <t>https://community.secop.gov.co/Public/Tendering/OpportunityDetail/Index?noticeUID=CO1.NTC.9875420&amp;isFromPublicArea=True&amp;isModal=False</t>
  </si>
  <si>
    <t>JOHAN FELIPE AVILA LOPEZ</t>
  </si>
  <si>
    <t>SAF-056 Prestar servicios de apoyo a la subdirección administrativa y Financiera de la Unidad Administrativa Especial de Servicios Públicos - UAESP, en la ejecución de actividades relacionadas con la gestión financiera y contable de la UAESP.</t>
  </si>
  <si>
    <t>https://community.secop.gov.co/Public/Tendering/OpportunityDetail/Index?noticeUID=CO1.NTC.9874310&amp;isFromPublicArea=True&amp;isModal=False</t>
  </si>
  <si>
    <t>OSCAR EDUARDO PAEZ ESPITIA</t>
  </si>
  <si>
    <t>RBL-112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</si>
  <si>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https://community.secop.gov.co/Public/Tendering/OpportunityDetail/Index?noticeUID=CO1.NTC.9812871&amp;isFromPublicArea=True&amp;isModal=False</t>
  </si>
  <si>
    <t>DIANA MELISA PEÑA ROMERO</t>
  </si>
  <si>
    <t>RBL-116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</si>
  <si>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https://community.secop.gov.co/Public/Tendering/OpportunityDetail/Index?noticeUID=CO1.NTC.9864333&amp;isFromPublicArea=True&amp;isModal=False</t>
  </si>
  <si>
    <t>JESSIKA KATHERIN SANCHEZ CORREA</t>
  </si>
  <si>
    <t>RBL-156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</si>
  <si>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https://community.secop.gov.co/Public/Tendering/OpportunityDetail/Index?noticeUID=CO1.NTC.9826153&amp;isFromPublicArea=True&amp;isModal=False</t>
  </si>
  <si>
    <t>ANDRES RICARDO MARTINEZ GOMEZ</t>
  </si>
  <si>
    <t>SAF-050 Prestar servicios profesionales a la Subdirección Administrativa y Financiera en el desarrollo de las actividades los planes y programas de la Gestión de Talento Humano de la UAESP.</t>
  </si>
  <si>
    <t>https://community.secop.gov.co/Public/Tendering/OpportunityDetail/Index?noticeUID=CO1.NTC.9834091&amp;isFromPublicArea=True&amp;isModal=False</t>
  </si>
  <si>
    <t>LAURA MARCELA LOPEZ DOMINGUEZ</t>
  </si>
  <si>
    <t>SAF-070 Prestar servicios profesionales para apoyar a la Subdirección  Administrativa y Financiera en la gestión y actuaciones contables asociados con las Políticas y  procedimientos contables y/o tributarias aplicables a la Unidad Administrativa Especial de Servicios Públicos</t>
  </si>
  <si>
    <t>https://community.secop.gov.co/Public/Tendering/OpportunityDetail/Index?noticeUID=CO1.NTC.9863719&amp;isFromPublicArea=True&amp;isModal=False</t>
  </si>
  <si>
    <t>DIANA SOCORRO GALLO BALLESTEROS</t>
  </si>
  <si>
    <t>SAF-044 Prestar servicios de apoyo al proceso de Gestión documental de la Subdirección Administrativa y Financiera en las actividades de carácter administrativo relacionadas con procesos, procedimientos y demás requerimientos internos y externos así como el apoyo al seguimiento de los contratos asociados a los procesos que se requieran.</t>
  </si>
  <si>
    <t>https://community.secop.gov.co/Public/Tendering/OpportunityDetail/Index?noticeUID=CO1.NTC.9819823&amp;isFromPublicArea=True&amp;isModal=False</t>
  </si>
  <si>
    <t>MARIA PAULA CASTAÑEDA CONTENTO</t>
  </si>
  <si>
    <t>SSF-043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</si>
  <si>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https://community.secop.gov.co/Public/Tendering/OpportunityDetail/Index?noticeUID=CO1.NTC.9830113&amp;isFromPublicArea=True&amp;isModal=False</t>
  </si>
  <si>
    <t>MAGDA CELENA MANOSALVA DE CELIS</t>
  </si>
  <si>
    <t>RBL-163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</si>
  <si>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https://community.secop.gov.co/Public/Tendering/OpportunityDetail/Index?noticeUID=CO1.NTC.9826477&amp;isFromPublicArea=True&amp;isModal=False</t>
  </si>
  <si>
    <t>LEIDY CAROLINA MONTES MORALES</t>
  </si>
  <si>
    <t>SAP-008 Prestar servicios profesionales a la Subdirección de Servicios Funerarios y Alumbrado Público, requeridos para fortalecer el relacionamiento con entidades y ciudadanía que permitan optimizar la participación enfocado al mejoramiento en la prestación del servicio de alumbrado público y orientar acciones en territorio con autoridades y actores sociales, y así mismo realizar las labores administrativas relacionadas con el componente social que permitan mejoras significativas en la atención en requerimientos, gestionar las actividades relacionadas con los servicios y operativos locales a cargo de la Entidad</t>
  </si>
  <si>
    <t>https://community.secop.gov.co/Public/Tendering/OpportunityDetail/Index?noticeUID=CO1.NTC.9880385&amp;isFromPublicArea=True&amp;isModal=False</t>
  </si>
  <si>
    <t>JORGE ELIAS FERIS CAUSIL</t>
  </si>
  <si>
    <t>RBL-017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</si>
  <si>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https://community.secop.gov.co/Public/Tendering/OpportunityDetail/Index?noticeUID=CO1.NTC.9852184&amp;isFromPublicArea=True&amp;isModal=False</t>
  </si>
  <si>
    <t>MARILYN DANIELA DURAN RANGEL</t>
  </si>
  <si>
    <t>SAF-067 Prestar servicios profesionales a la Subdirección Administrativa y Financiera en el proceso de gestión documental referente a la elaboración y actualización de los instrumentos archivístico Tablas de Valoración Documental y componentes MIGDA.</t>
  </si>
  <si>
    <t>https://community.secop.gov.co/Public/Tendering/OpportunityDetail/Index?noticeUID=CO1.NTC.9828779&amp;isFromPublicArea=True&amp;isModal=False</t>
  </si>
  <si>
    <t>JUAN CARLOS QUINTERO HERNANDEZ</t>
  </si>
  <si>
    <t>SAF-049 Prestar servicios de apoyo a la gestión a la Subdirección  Administrativa y Financiera a través de actividades relacionadas con la organización física y digital de documentación para la correspondencia de la Unidad Administrativa Especial de Servicios Públicos</t>
  </si>
  <si>
    <t>https://community.secop.gov.co/Public/Tendering/OpportunityDetail/Index?noticeUID=CO1.NTC.9839476&amp;isFromPublicArea=True&amp;isModal=False</t>
  </si>
  <si>
    <t>CRISTHEL  CARDENAS MENDEZ</t>
  </si>
  <si>
    <t>OACRI-021 Prestar servicios de apoyo a la gestión para diseñar y producir los insumos gráficos, visuales y comunicacionales requeridos por la OACRI, incluyendo presentaciones, campañas, estrategias y piezas de comunicación orientadas al fortalecimiento de la imagen institucional y la difusión de sus acciones.</t>
  </si>
  <si>
    <t>https://community.secop.gov.co/Public/Tendering/OpportunityDetail/Index?noticeUID=CO1.NTC.9841871&amp;isFromPublicArea=True&amp;isModal=False</t>
  </si>
  <si>
    <t>JOSE ALEJANDRO ROA PINTO</t>
  </si>
  <si>
    <t>SSF-044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</si>
  <si>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https://community.secop.gov.co/Public/Tendering/OpportunityDetail/Index?noticeUID=CO1.NTC.9832345&amp;isFromPublicArea=True&amp;isModal=False</t>
  </si>
  <si>
    <t>WILSON ALFONSO NEIRA SALGADO</t>
  </si>
  <si>
    <t>OACRI-004 Prestar servicios de apoyo a la gestión para producir y generar piezas gráficas y comunicativas de actividades internas y misionales de la Unidad Administrativa Especial de Servicios Públicos.</t>
  </si>
  <si>
    <t>https://community.secop.gov.co/Public/Tendering/ContractNoticePhases/View?PPI=CO1.PPI.45504935&amp;isFromPublicArea=True&amp;isModal=False</t>
  </si>
  <si>
    <t>CRISTHIAN CAMILO RODRIGUEZ MELO</t>
  </si>
  <si>
    <t>DG-013 Prestar servicios profesionales para apoyar la articulación y seguimiento de la planeación institucional, con énfasis en la operación y mejora continua del Sistema de Gestión de Calidad, indicadores, planes de mejoramiento y control documental.</t>
  </si>
  <si>
    <t>https://community.secop.gov.co/Public/Tendering/OpportunityDetail/Index?noticeUID=CO1.NTC.9844721&amp;isFromPublicArea=True&amp;isModal=False</t>
  </si>
  <si>
    <t>JAIRO ENRIQUE PEÑARANDA TORRADO</t>
  </si>
  <si>
    <t>RBL-170 Prestar servicios profesionales a la Subdirección de RBL, para la implementación de actividades en territorio que contribuyan a la mejora de la atención del servicio de aseo, para la gestión eficiente de actividades del servicio de aseo que permitan incentivar la participación y satisfacción del usuario conforme a las responsabilidades asignadas por la Unidad.</t>
  </si>
  <si>
    <t>https://community.secop.gov.co/Public/Tendering/OpportunityDetail/Index?noticeUID=CO1.NTC.9833320&amp;isFromPublicArea=True&amp;isModal=False</t>
  </si>
  <si>
    <t>JEAN MICHAEL GUTIERREZ MORENO</t>
  </si>
  <si>
    <t>SA-055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</si>
  <si>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https://community.secop.gov.co/Public/Tendering/OpportunityDetail/Index?noticeUID=CO1.NTC.9844089&amp;isFromPublicArea=True&amp;isModal=False</t>
  </si>
  <si>
    <t>VANESA  LEON RODRIGUEZ</t>
  </si>
  <si>
    <t>SA-011 Prestar servicios profesionales de acompañamiento jurídico a la Subdirección de Aprovechamiento para el desarrollo de acciones estratégicas orientadas al fortalecimiento de la actividad de aprovechamiento y la economía circular en el marco de los planes, programas y proyectos de la gestión a cargo de la subdirección de aprovechamiento de la UAESP.</t>
  </si>
  <si>
    <t>https://community.secop.gov.co/Public/Tendering/OpportunityDetail/Index?noticeUID=CO1.NTC.9844752&amp;isFromPublicArea=True&amp;isModal=False</t>
  </si>
  <si>
    <t>ALEXANDER  RAMIREZ GRANADOS</t>
  </si>
  <si>
    <t>SAP-033 Prestar servicios profesionales a la Unidad Administrativa Especial de Servicios Públicos – UAESP, orientados a la gestión social en territorio, mediante el acompañamiento a la ciudadanía, la articulación comunitaria y la atención de requerimientos, así como el apoyo a las actividades y operativos asociados a los servicios públicos a cargo de la entidad, con el fin de fortalecer la participación ciudadana y contribuir al mejoramiento de los niveles de satisfacción de la comunidad.</t>
  </si>
  <si>
    <t>https://community.secop.gov.co/Public/Tendering/OpportunityDetail/Index?noticeUID=CO1.NTC.9878223&amp;isFromPublicArea=True&amp;isModal=False</t>
  </si>
  <si>
    <t>SASHA  TORRADO PUERTA</t>
  </si>
  <si>
    <t>DG-016 Prestar servicios profesionales en cooperación internacional, apoyando la identificación, formulación, gestión y seguimiento de iniciativas y proyectos, así como la articulación con organismos y actores internacionales, en concordancia con los objetivos misionales de la Entidad</t>
  </si>
  <si>
    <t>https://community.secop.gov.co/Public/Tendering/OpportunityDetail/Index?noticeUID=CO1.NTC.9871425&amp;isFromPublicArea=True&amp;isModal=False</t>
  </si>
  <si>
    <t>PAOLA ANDREA CRUZ BARRAGAN</t>
  </si>
  <si>
    <t>SSF-045 Prestar servicios profesionales para el acompañamiento&lt;(&gt;,&lt;)&gt; seguimiento y fortalecimiento de los procesos y servicios a cargo de la Subdirección de Servicios Funerarios y Alumbrado Público, apoyando la ejecución de las actividades necesarias para el cumplimiento de los objetivos misionales de la UAESP</t>
  </si>
  <si>
    <t>https://community.secop.gov.co/Public/Tendering/OpportunityDetail/Index?noticeUID=CO1.NTC.9860737&amp;isFromPublicArea=True&amp;isModal=False</t>
  </si>
  <si>
    <t>WILSON HOMERO DOMINGUEZ ALMANZAR</t>
  </si>
  <si>
    <t>SAP-004 Prestar servicios profesionales desde el ámbito de la ingeniería eléctrica, para el desarrollo de actividades relacionadas con la revisión y aprobación de proyectos de Alumbrado Público.</t>
  </si>
  <si>
    <t>https://community.secop.gov.co/Public/Tendering/OpportunityDetail/Index?noticeUID=CO1.NTC.9914047&amp;isFromPublicArea=True&amp;isModal=False</t>
  </si>
  <si>
    <t>JAIR ALBERTO MARTINEZ MALAVER</t>
  </si>
  <si>
    <t>SAP-023 Prestar servicios profesionales a la Subdirección de Servicios  Funerarios y Alumbrado Público en el componente ambiental, sanitario y de emisiones  atmosféricas de interés de la subdirección.</t>
  </si>
  <si>
    <t>https://community.secop.gov.co/Public/Tendering/OpportunityDetail/Index?noticeUID=CO1.NTC.9914214&amp;isFromPublicArea=True&amp;isModal=False</t>
  </si>
  <si>
    <t>ALBERT EFREN BUSTOS BELTRAN</t>
  </si>
  <si>
    <t>SA-060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</si>
  <si>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https://community.secop.gov.co/Public/Tendering/OpportunityDetail/Index?noticeUID=CO1.NTC.9857117&amp;isFromPublicArea=True&amp;isModal=False</t>
  </si>
  <si>
    <t>JANNETT AMPARO MONTENEGRO BETANCOURT</t>
  </si>
  <si>
    <t>RBL-137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</si>
  <si>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https://community.secop.gov.co/Public/Tendering/OpportunityDetail/Index?noticeUID=CO1.NTC.9852324&amp;isFromPublicArea=True&amp;isModal=False</t>
  </si>
  <si>
    <t>JOHN ALEXANDER LOPEZ LOPEZ</t>
  </si>
  <si>
    <t>RBL-152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</si>
  <si>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https://community.secop.gov.co/Public/Tendering/OpportunityDetail/Index?noticeUID=CO1.NTC.9878186&amp;isFromPublicArea=True&amp;isModal=False</t>
  </si>
  <si>
    <t>CRISTIAN CAMILO RAMOS MARTINEZ</t>
  </si>
  <si>
    <t>SAL-025 Acompañar y prestar servicios de apoyo a la gestión a la Subdirección de Asuntos Legales de la Unidad Administrativa Especial de Servicios públicos - UAESP, mediante la ejecución de actividades administrativas y de seguimiento a la gestión de la Subdirección.</t>
  </si>
  <si>
    <t>https://community.secop.gov.co/Public/Tendering/OpportunityDetail/Index?noticeUID=CO1.NTC.9872213&amp;isFromPublicArea=True&amp;isModal=False</t>
  </si>
  <si>
    <t>VALENTINA  LAVERDE VASQUEZ</t>
  </si>
  <si>
    <t>DG-10 Prestar servicios profesionales de asesoría estratégica transversal al Despacho del Director General, mediante el acompañamiento técnico y analítico en el diseño, desarrollo y seguimiento de proyectos estratégicos de la Dirección, contribuyendo a la toma de decisiones, la coordinación interinstitucional y el cumplimiento de los objetivos institucionales</t>
  </si>
  <si>
    <t>https://community.secop.gov.co/Public/Tendering/OpportunityDetail/Index?noticeUID=CO1.NTC.9853883&amp;isFromPublicArea=True&amp;isModal=False</t>
  </si>
  <si>
    <t>ERIKA TATIANA MATEUS GALINDO</t>
  </si>
  <si>
    <t>SAP-005 Prestar servicios profesionales desde el ámbito de la ingeniería eléctrica, para el desarrollo de actividades relacionadas con la revisión y aprobación de proyectos de Alumbrado Público.</t>
  </si>
  <si>
    <t>https://community.secop.gov.co/Public/Tendering/OpportunityDetail/Index?noticeUID=CO1.NTC.9919953&amp;isFromPublicArea=True&amp;isModal=False</t>
  </si>
  <si>
    <t>ANDDY VANESA GUZMAN HURTADO</t>
  </si>
  <si>
    <t>RBL-136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</si>
  <si>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https://community.secop.gov.co/Public/Tendering/OpportunityDetail/Index?noticeUID=CO1.NTC.9857870&amp;isFromPublicArea=True&amp;isModal=False</t>
  </si>
  <si>
    <t>STEPHANY  FUENTES SANCHEZ</t>
  </si>
  <si>
    <t>OCDI-004 PRESTAR LOS SERVICIOS PROFESIONALES PARA APOYAR LA OFICINA DE CONTROL DISCIPLINARIO INTERNO EN LAS ACTIVIDADES DE SEGUIMIENTO, PROYECCIÓN, CONSOLIDACIÓN Y CONTROL DE LAS SOLICITUDES, REQUERIMIENTOS Y PROPOSICIONES REALIZADOS POR CIUDADANOS, ENTIDADES PÚBLICAS Y ENTES DE CONTROL, FORTALECIENDO LOS PROCESOS ADMINISTRATIVOS EN CUMPLIMIENTO DE LAS METAS ESTABLECIDAS POR LA UNIDAD ADMINISTRATIVA ESPECIAL DE SERVICIOS PUBLICOS.</t>
  </si>
  <si>
    <t>https://community.secop.gov.co/Public/Tendering/OpportunityDetail/Index?noticeUID=CO1.NTC.9883893&amp;isFromPublicArea=True&amp;isModal=False</t>
  </si>
  <si>
    <t>SILVIO  BROCHERO PINZON</t>
  </si>
  <si>
    <t>RBL-098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</si>
  <si>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https://community.secop.gov.co/Public/Tendering/OpportunityDetail/Index?noticeUID=CO1.NTC.9860359&amp;isFromPublicArea=True&amp;isModal=False</t>
  </si>
  <si>
    <t>GERMAN EDUARDO CEBALLOS ABELLO</t>
  </si>
  <si>
    <t>RBL-155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</si>
  <si>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https://community.secop.gov.co/Public/Tendering/OpportunityDetail/Index?noticeUID=CO1.NTC.9860677&amp;isFromPublicArea=True&amp;isModal=False</t>
  </si>
  <si>
    <t>JOAN SEBASTIAN CUADROS PLAZAS</t>
  </si>
  <si>
    <t>SA-048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</si>
  <si>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https://community.secop.gov.co/Public/Tendering/OpportunityDetail/Index?noticeUID=CO1.NTC.9861250&amp;isFromPublicArea=True&amp;isModal=False</t>
  </si>
  <si>
    <t>MAURICIO  MENESES DELGADO</t>
  </si>
  <si>
    <t>SA-054 Prestar servicios de apoyo a la gestión en la Subdirección de Aprovechamiento en campo con el objetivo de ejecutar de forma oportuna acciones tendientes a promover el uso adecuado del espacio público en la gestión de los residuos y de las infraestructuras destinadas a facilitar la separación de materiales por parte de la población recicladora.</t>
  </si>
  <si>
    <t>https://community.secop.gov.co/Public/Tendering/OpportunityDetail/Index?noticeUID=CO1.NTC.9896262&amp;isFromPublicArea=True&amp;isModal=False</t>
  </si>
  <si>
    <t>JAZMINE BEATRIZ IBAÑEZ LOZANO</t>
  </si>
  <si>
    <t>OAP-010 Prestar servicios profesionales apoyando técnicamente las actividades del proceso de transparencia, comunicaciones y realizar el seguimiento, evaluación y actualización al Plan de Gestión Integral de Residuos Sólidos – PGIRS.</t>
  </si>
  <si>
    <t>https://community.secop.gov.co/Public/Tendering/OpportunityDetail/Index?noticeUID=CO1.NTC.9875080&amp;isFromPublicArea=True&amp;isModal=False</t>
  </si>
  <si>
    <t>ELBA YOHANA FUENTES VALBUENA</t>
  </si>
  <si>
    <t>OAP-003 Prestar servicios profesionales brindando apoyo jurídico dentro del proceso  de Participación Ciudadana y realizar el seguimiento jurídico al Plan de Gestión Integral de Residuos  Sólidos – PGIRS y demás procesos asignados a la Oficina Asesora de  Planeación de la UAESP</t>
  </si>
  <si>
    <t>https://community.secop.gov.co/Public/Tendering/OpportunityDetail/Index?noticeUID=CO1.NTC.9876139&amp;isFromPublicArea=True&amp;isModal=False</t>
  </si>
  <si>
    <t>CHRISTIAN CAMILO ZAMUDIO LOPEZ</t>
  </si>
  <si>
    <t>OAP-011 Prestar servicios profesionales liderando la implementación y el desarrollo de  la política de gestión del conocimiento y la innovación de acuerdo con las disposiciones generadas por la función pública y demás normativa vigente.; al igual que, y realizar el seguimiento al Plan de Gestión Integral de Residuos Sólidos – PGIRS y de los demás procesos asignados a la Oficina Asesora de  Planeación de la UAESP</t>
  </si>
  <si>
    <t>https://community.secop.gov.co/Public/Tendering/OpportunityDetail/Index?noticeUID=CO1.NTC.9891360&amp;isFromPublicArea=True&amp;isModal=False</t>
  </si>
  <si>
    <t>HERNAN  RODRIGUEZ VARGAS</t>
  </si>
  <si>
    <t>RBL-157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</si>
  <si>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https://community.secop.gov.co/Public/Tendering/OpportunityDetail/Index?noticeUID=CO1.NTC.9876731&amp;isFromPublicArea=True&amp;isModal=False</t>
  </si>
  <si>
    <t>JOSE RAFAEL SUAREZ RUBIO</t>
  </si>
  <si>
    <t>RBL-149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</si>
  <si>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https://community.secop.gov.co/Public/Tendering/OpportunityDetail/Index?noticeUID=CO1.NTC.9880404&amp;isFromPublicArea=True&amp;isModal=False</t>
  </si>
  <si>
    <t>PABLO ANDRES CABREJO ARDILA</t>
  </si>
  <si>
    <t>RBL-162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</si>
  <si>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https://community.secop.gov.co/Public/Tendering/OpportunityDetail/Index?noticeUID=CO1.NTC.9861768&amp;isFromPublicArea=True&amp;isModal=False</t>
  </si>
  <si>
    <t>CARLOS ARTURO DIAZ RODRIGUEZ</t>
  </si>
  <si>
    <t>SA-044 Prestar servicios de apoyo a la gestión en la Subdirección de Aprovechamiento, para desarrollar actividades operativas y administrativas que promuevan de forma oportuna el uso de los espacios asignados para la separación de residuos de la población carretera y recicladora.</t>
  </si>
  <si>
    <t>https://community.secop.gov.co/Public/Tendering/OpportunityDetail/Index?noticeUID=CO1.NTC.9866251&amp;isFromPublicArea=True&amp;isModal=False</t>
  </si>
  <si>
    <t>NICOLAS  CELIS YARURO</t>
  </si>
  <si>
    <t>RBL-168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</si>
  <si>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https://community.secop.gov.co/Public/Tendering/OpportunityDetail/Index?noticeUID=CO1.NTC.9866615&amp;isFromPublicArea=True&amp;isModal=False</t>
  </si>
  <si>
    <t>DIANA VERONICA MANOSALVA CARO</t>
  </si>
  <si>
    <t>RBL-054 Prestar los servicios profesionales a la Subdirección de Recolección,  Barrido y Limpieza de la Unidad Administrativa Especial de Servicios Públicos mediante la  verificación y seguimiento a los aspectos sociales de la prestación del servicio público y el de  aseo en la ciudad de Bogotá</t>
  </si>
  <si>
    <t>https://community.secop.gov.co/Public/Tendering/OpportunityDetail/Index?noticeUID=CO1.NTC.9877732&amp;isFromPublicArea=True&amp;isModal=False</t>
  </si>
  <si>
    <t>LEIDY YINETH GUZMAN BOLIVAR</t>
  </si>
  <si>
    <t>RBL-150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</si>
  <si>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https://community.secop.gov.co/Public/Tendering/OpportunityDetail/Index?noticeUID=CO1.NTC.9891264&amp;isFromPublicArea=True&amp;isModal=False</t>
  </si>
  <si>
    <t>IAN  LOZANO RUIZ</t>
  </si>
  <si>
    <t>SAP-014 Prestar servicios profesionales para el acompañamiento técnico mediante el análisis de datos y representación gráfica para la planeación, desarrollo y control de  las líneas de acción y proyectos de la Subdirección de Servicios Funerarios y Alumbrado Público,  asegurando la calidad de la información para los fines institucionales de la Entidad.</t>
  </si>
  <si>
    <t>https://community.secop.gov.co/Public/Tendering/OpportunityDetail/Index?noticeUID=CO1.NTC.9878817&amp;isFromPublicArea=True&amp;isModal=False</t>
  </si>
  <si>
    <t>MARTHA EUGENIA GARCIA JAIMES</t>
  </si>
  <si>
    <t>OCDI-009 Prestación de servicios profesionales como abogado en la Oficina de Control Disciplinario Interno (OCDI) de la UAESP, para el apoyo jurídico en derecho disciplinario, incluyendo la sustanciación e impulso de los procesos disciplinarios y el apoyo en las gestiones internas de la Oficina.</t>
  </si>
  <si>
    <t>https://community.secop.gov.co/Public/Tendering/ContractNoticePhases/View?PPI=CO1.PPI.45598624&amp;isFromPublicArea=True&amp;isModal=False</t>
  </si>
  <si>
    <t>JORGE LUIS GONZALEZ CELY</t>
  </si>
  <si>
    <t>SSF-041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</si>
  <si>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https://community.secop.gov.co/Public/Tendering/OpportunityDetail/Index?noticeUID=CO1.NTC.9866114&amp;isFromPublicArea=True&amp;isModal=False</t>
  </si>
  <si>
    <t>MARIA XIMMENA RIVERA FERNANDEZ</t>
  </si>
  <si>
    <t>RBL-138 Prestar los servicios profesionales a la Subdirección de RBL de la UAESP, en las acciones necesarias para el fortalecimiento de la participación ciudadana y  gestión social divulgando y promocionando el manejo adecuado de residuos sólidos en Bogotá</t>
  </si>
  <si>
    <t xml:space="preserve">
https://community.secop.gov.co/Public/Tendering/OpportunityDetail/Index?noticeUID=CO1.NTC.9879837&amp;isFromPublicArea=True&amp;isModal=False</t>
  </si>
  <si>
    <t>NICOLAS ANDRES CARRILLO QUINTERO</t>
  </si>
  <si>
    <t>SSF-042 Prestar servicios de apoyo operativo en la ejecución de las actividades propias de la Subdirección de Servicios Funerarios y Alumbrado Público, mediante el desarrollo de labores operativas y de campo que le sean asignadas, de conformidad con las competencias y funciones de la Unidad Administrativa Especial de Servicios Públicos (UAESP)</t>
  </si>
  <si>
    <t>https://community.secop.gov.co/Public/Tendering/OpportunityDetail/Index?noticeUID=CO1.NTC.9880794&amp;isFromPublicArea=True&amp;isModal=False</t>
  </si>
  <si>
    <t>ANDRES DAVID CALDERON OLAYA</t>
  </si>
  <si>
    <t>SAF-071 Prestar servicios de apoyo en el componente jurídico y financiero  para apoyar a la Subdirección Administrativa y Financiera.</t>
  </si>
  <si>
    <t>https://community.secop.gov.co/Public/Tendering/OpportunityDetail/Index?noticeUID=CO1.NTC.9883257&amp;isFromPublicArea=True&amp;isModal=False</t>
  </si>
  <si>
    <t>NATHALLY ALEJANDRA CORTEZANO BETANCUR</t>
  </si>
  <si>
    <t>DG-11 Prestar servicios de apoyo a la gestión para realizar tareas de carácter administrativo en la Dirección General, incluyendo el soporte técnico en el seguimiento, monitoreo y control de la ejecución de las metas institucionales y los proyectos de inversión, que facilitan la toma de decisiones estratégicas.</t>
  </si>
  <si>
    <t>https://community.secop.gov.co/Public/Tendering/OpportunityDetail/Index?noticeUID=CO1.NTC.9883758&amp;isFromPublicArea=True&amp;isModal=False</t>
  </si>
  <si>
    <t>MARY LUZ CAICEDO RAMIREZ</t>
  </si>
  <si>
    <t>SAL-054 Prestar servicios profesionales de apoyo jurídico a la Subdirección de Asuntos Legales de la Unidad Administrativa Especial de Servicios Públicos – UAESP, en asuntos de derecho administrativo, derecho laboral y en los regímenes de responsabilidad fiscal y disciplinaria, mediante la asesoría de actuaciones jurídicas, garantizando la correcta aplicación del marco normativo vigente y los lineamientos institucionales.</t>
  </si>
  <si>
    <t>https://community.secop.gov.co/Public/Tendering/OpportunityDetail/Index?noticeUID=CO1.NTC.9884818&amp;isFromPublicArea=True&amp;isModal=False</t>
  </si>
  <si>
    <t>PAOLA ANDREA GUTIERREZ RIVEROS</t>
  </si>
  <si>
    <t>RBL-167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</si>
  <si>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https://community.secop.gov.co/Public/Tendering/OpportunityDetail/Index?noticeUID=CO1.NTC.9885247&amp;isFromPublicArea=True&amp;isModal=False</t>
  </si>
  <si>
    <t>LINDA NATALIA NOPIA MACHADO</t>
  </si>
  <si>
    <t>RBL-020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</si>
  <si>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https://community.secop.gov.co/Public/Tendering/OpportunityDetail/Index?noticeUID=CO1.NTC.9885036&amp;isFromPublicArea=True&amp;isModal=False</t>
  </si>
  <si>
    <t>JAROL DAVID MERIZALDE ACOSTA</t>
  </si>
  <si>
    <t>SAL-041 Prestar servicios profesionales a la Subdirección de Asuntos Legales de la Unidad Administrativa Especial de Servicios Públicos – UAESP, mediante el apoyo jurídico, análisis normativo y acompañamiento integral en la gestión de los asuntos de derecho administrativos de su competencia.</t>
  </si>
  <si>
    <t>https://community.secop.gov.co/Public/Tendering/OpportunityDetail/Index?noticeUID=CO1.NTC.9883216&amp;isFromPublicArea=True&amp;isModal=False</t>
  </si>
  <si>
    <t>LEIDY TATIANA ROJAS DUARTE</t>
  </si>
  <si>
    <t>SA-068 Prestar los servicios de apoyo a la gestión a la Subdirección de Aprovechamiento de la UAESP, en las actividades administrativas, seguimiento a los procesos y/o proyectos a cargo de la dependencia.</t>
  </si>
  <si>
    <t>https://community.secop.gov.co/Public/Tendering/OpportunityDetail/Index?noticeUID=CO1.NTC.9894225&amp;isFromPublicArea=True&amp;isModal=False</t>
  </si>
  <si>
    <t>RAUL BERNARDO MAYORGA MAYORGA</t>
  </si>
  <si>
    <t>SAP-022 Prestar servicios profesionales a la Subdirección de Servicios Funerarios y Alumbrado Público para realizar actividades de seguimiento, control y apoyo a la supervisión de los contratos a cargo de la dependencia.</t>
  </si>
  <si>
    <t>https://community.secop.gov.co/Public/Tendering/OpportunityDetail/Index?noticeUID=CO1.NTC.9895314&amp;isFromPublicArea=True&amp;isModal=False</t>
  </si>
  <si>
    <t>DIANA PATRICIA PINILLOS GALAN</t>
  </si>
  <si>
    <t>SSF-010 Prestar servicios profesionales en análisis y contextualización histórica de documentos y archivos, con el propósito de valorar, organizar y preservar la memoria documental, contribuyendo a la investigación y divulgación de información relevante para la entidad.</t>
  </si>
  <si>
    <t>https://community.secop.gov.co/Public/Tendering/OpportunityDetail/Index?noticeUID=CO1.NTC.9889117&amp;isFromPublicArea=True&amp;isModal=False</t>
  </si>
  <si>
    <t>MARIA ALEJANDRA AHUMEDO MONTES</t>
  </si>
  <si>
    <t>SAF-062 Prestar servicios de apoyo a la Subdirección Administrativa y Financiera desde el punto de vista jurídico, con el fin de fortalecer la gestión institucional.</t>
  </si>
  <si>
    <t>https://community.secop.gov.co/Public/Tendering/OpportunityDetail/Index?noticeUID=CO1.NTC.9893242&amp;isFromPublicArea=True&amp;isModal=False</t>
  </si>
  <si>
    <t>JHONATAN FERNANDO BALDOFF BARAJAS</t>
  </si>
  <si>
    <t>RBL-134 Prestar los servicios profesionales a la Subdirección de RBL de la  UAESP, en las acciones necesarias para el fortalecimiento de la participación ciudadana y  gestión social divulgando y  promocionando el manejo adecuado de residuos sólidos en Bogotá  D.C.</t>
  </si>
  <si>
    <t>https://community.secop.gov.co/Public/Tendering/OpportunityDetail/Index?noticeUID=CO1.NTC.9893824&amp;isFromPublicArea=True&amp;isModal=False</t>
  </si>
  <si>
    <t>JAIME ALBERTO SILVA JIMENEZ</t>
  </si>
  <si>
    <t>RBL-161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</si>
  <si>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https://community.secop.gov.co/Public/Tendering/OpportunityDetail/Index?noticeUID=CO1.NTC.9893173&amp;isFromPublicArea=True&amp;isModal=False</t>
  </si>
  <si>
    <t>JOSE MAURICIO VALENTIN BARRETO</t>
  </si>
  <si>
    <t>RBL-114 Prestar servicios profesionales para desarrollar acciones de seguimiento y control en el territorio dirigidas a identificar fuentes de reguero de residuos,  incumplimiento de las responsabilidades de los usuarios del servicio de aseo y sensibilizar a los usuarios en el manejo adecuado de residuos y otras actividades que impidan mantener el orden y mejorar las condiciones de limpieza del espacio público, en los servicios a cargo de la UAESP.</t>
  </si>
  <si>
    <t>https://community.secop.gov.co/Public/Tendering/OpportunityDetail/Index?noticeUID=CO1.NTC.9896630&amp;isFromPublicArea=True&amp;isModal=False</t>
  </si>
  <si>
    <t>JESUS HERNAN RICO MONTENEGRO</t>
  </si>
  <si>
    <t>RBL-164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</si>
  <si>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https://community.secop.gov.co/Public/Tendering/OpportunityDetail/Index?noticeUID=CO1.NTC.9894540&amp;isFromPublicArea=True&amp;isModal=False</t>
  </si>
  <si>
    <t>ANGIE JULIANA CASTAÑEDA ORTIZ</t>
  </si>
  <si>
    <t>SSF-012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</si>
  <si>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https://community.secop.gov.co/Public/Tendering/OpportunityDetail/Index?noticeUID=CO1.NTC.9894210&amp;isFromPublicArea=True&amp;isModal=False</t>
  </si>
  <si>
    <t>LUIS SEBASTIAN PEREZ RAMIREZ</t>
  </si>
  <si>
    <t>RBL-169 Prestar servicios profesionales jurídicos y soporte legal en los asuntos técnicos, normativos y regulatorios relacionados con el cumplimiento de las  competencias de la Subdirección de RBL de la UAESP en Bogotá D.C.</t>
  </si>
  <si>
    <t>https://community.secop.gov.co/Public/Tendering/OpportunityDetail/Index?noticeUID=CO1.NTC.9889018&amp;isFromPublicArea=True&amp;isModal=False</t>
  </si>
  <si>
    <t>LEIDY JOHANA MUÑOZ MAHECHA</t>
  </si>
  <si>
    <t>RBL-019 Prestar los servicios de apoyo a la gestión y en temas  administrativos de la Subdirección de RBL de la Unidad Administrativa Especial de Servicios Públicos - UAESP, mediante la gestión, manejo de correspondencia y/o requerimientos recibidas y producidas por la misma área a través del Sistema de Gestión Documental y/o sistemas que se definan para los trámites, relacionada con la prestación del servicio público de aseo.</t>
  </si>
  <si>
    <t>https://community.secop.gov.co/Public/Tendering/OpportunityDetail/Index?noticeUID=CO1.NTC.9893349&amp;isFromPublicArea=True&amp;isModal=False</t>
  </si>
  <si>
    <t>CAROLINA  HILLON MENDEZ</t>
  </si>
  <si>
    <t>RBL-171 Prestar los servicios profesionales para el seguimiento a los  indicadores de estrategias, actividades de gestión social y operativa relacionadas con las gestión de residuos sólidos, en el marco del servicio público de aseo en la ciudad de Bogotá.</t>
  </si>
  <si>
    <t>https://community.secop.gov.co/Public/Tendering/OpportunityDetail/Index?noticeUID=CO1.NTC.9890848&amp;isFromPublicArea=True&amp;isModal=False</t>
  </si>
  <si>
    <t>PRESENTACION  MOSQUERA MOSQUERA</t>
  </si>
  <si>
    <t>RBL- 158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</si>
  <si>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https://community.secop.gov.co/Public/Tendering/OpportunityDetail/Index?noticeUID=CO1.NTC.9911409&amp;isFromPublicArea=True&amp;isModal=False</t>
  </si>
  <si>
    <t>DAVID ALEJANDRO GOMEZ GUZMAN</t>
  </si>
  <si>
    <t>SSF-019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</si>
  <si>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https://community.secop.gov.co/Public/Tendering/OpportunityDetail/Index?noticeUID=CO1.NTC.9891622&amp;isFromPublicArea=True&amp;isModal=False</t>
  </si>
  <si>
    <t>EMBER ANDRES FARAH CORTES</t>
  </si>
  <si>
    <t>RBL-147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</si>
  <si>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https://community.secop.gov.co/Public/Tendering/OpportunityDetail/Index?noticeUID=CO1.NTC.9910302&amp;isFromPublicArea=True&amp;isModal=False</t>
  </si>
  <si>
    <t>JUANA MARIA URIBE DE TORO</t>
  </si>
  <si>
    <t>OACRI-022 Prestar los servicios de apoyo a la gestión para el desarrollo, conceptualización y apoyo a la gestión de producción de piezas comunicativas visuales orientadas a la promoción de la cultura ciudadana de la UAESP.</t>
  </si>
  <si>
    <t>https://community.secop.gov.co/Public/Tendering/OpportunityDetail/Index?noticeUID=CO1.NTC.9914058&amp;isFromPublicArea=True&amp;isModal=False</t>
  </si>
  <si>
    <t>WILLIAM FERNANDO BARRERA FERNANDEZ</t>
  </si>
  <si>
    <t>SSF-018 Prestar servicios de apoyo a la Subdirección de Servicios Funerarios y Alumbrado Público de la Unidad Administrativa Especial de Servicios Públicos - UAESP en gestiones administrativas y operativas requeridas por la Supervisión.</t>
  </si>
  <si>
    <t>https://community.secop.gov.co/Public/Tendering/OpportunityDetail/Index?noticeUID=CO1.NTC.9907837&amp;isFromPublicArea=True&amp;isModal=False</t>
  </si>
  <si>
    <t>VIVIANA  HERNANDEZ DUQUE</t>
  </si>
  <si>
    <t>RBL-165 Prestación de servicios profesionales a la Subdirección de RBL de  la UAESP en la planeación y desarrollo de actividades de gestión territorial, con el fin de incentivar la participación ciudadana, para promover prácticas responsables en la gestión de los residuos y el cumplimiento de los horarios y frecuencias de las actividades del servicio de aseo.</t>
  </si>
  <si>
    <t>https://community.secop.gov.co/Public/Tendering/OpportunityDetail/Index?noticeUID=CO1.NTC.9907850&amp;isFromPublicArea=True&amp;isModal=False</t>
  </si>
  <si>
    <t>GERMAN  CORTES BALLEN</t>
  </si>
  <si>
    <t>SAP-003 Prestar servicios profesionales para el control y administración de las comunicaciones internas y externas del proceso de alumbrado público, utilizando los sistemas de información y gestión documental y las bases de seguimiento y control.</t>
  </si>
  <si>
    <t>https://community.secop.gov.co/Public/Tendering/OpportunityDetail/Index?noticeUID=CO1.NTC.9928825&amp;isFromPublicArea=True&amp;isModal=False</t>
  </si>
  <si>
    <t>LURAMY VERONICA RAMIREZ DE MORALES-RUSSI</t>
  </si>
  <si>
    <t>OAP-017 Prestar los servicios profesionales para apoyar la implementación del Sistema Integrado de Gestión - SIG y el Modelo Integrado de Planeación y Gestión - MIPG en la oficina Asesora de Planeación de la UAESP</t>
  </si>
  <si>
    <t>https://community.secop.gov.co/Public/Tendering/OpportunityDetail/Index?noticeUID=CO1.NTC.9933234&amp;isFromPublicArea=True&amp;isModal=FalseFalse</t>
  </si>
  <si>
    <t>KAREN ROCIO CAÑON GOMEZ</t>
  </si>
  <si>
    <t>SSF-023 Prestar servicios profesionales para el seguimiento de los contratos de servicios funerarios desde el componente social.</t>
  </si>
  <si>
    <t>https://community.secop.gov.co/Public/Tendering/OpportunityDetail/Index?noticeUID=CO1.NTC.9931674&amp;isFromPublicArea=True&amp;isModal=False</t>
  </si>
  <si>
    <t>KORAL VALUE SAS</t>
  </si>
  <si>
    <t>ACEPTACION DE OFERTA</t>
  </si>
  <si>
    <t>TIC-022 Contratar la renovación y soporte técnico del licenciamiento RunMyProcess (RMP - Suscripción), en la Unidad Administrativa Especial de Servicios públicos - UAESP.</t>
  </si>
  <si>
    <t>https://community.secop.gov.co/Public/Tendering/OpportunityDetail/Index?noticeUID=CO1.NTC.9986164&amp;isFromPublicArea=True&amp;isModal=False</t>
  </si>
  <si>
    <t>CONSORCIO ESTUDIO CARGAS LABORALES</t>
  </si>
  <si>
    <t>CONTRATO DE CONSULTORIA</t>
  </si>
  <si>
    <t>Realizar un Estudio de cargas laborales para la Unidad. Remplaza el CDP No. 761 de 2025.</t>
  </si>
  <si>
    <t xml:space="preserve">https://community.secop.gov.co/Public/Tendering/ContractNoticePhases/View?PPI=CO1.PPI.43991744&amp;isFromPublicArea=True&amp;isModal=False
</t>
  </si>
  <si>
    <t>CI QUALITY TRADE LIMITADA</t>
  </si>
  <si>
    <t>LA PREVISORA S.A. COMPAÑÍA DE SEGUROS.</t>
  </si>
  <si>
    <t>TICBRIDGE SAS</t>
  </si>
  <si>
    <t>COMERCIALIZADORA SEMCAR S A S</t>
  </si>
  <si>
    <t>C I QUALITY TRADE LIMITADA</t>
  </si>
  <si>
    <t>GLOBAL COLOMBIA CERTIFICACION SAS</t>
  </si>
  <si>
    <t>SUMINISTRO</t>
  </si>
  <si>
    <t>Prestacion de servicios</t>
  </si>
  <si>
    <t xml:space="preserve">Contrato de Seguros </t>
  </si>
  <si>
    <t>COMPRAVENTA</t>
  </si>
  <si>
    <t>SAF-007 Contratar el suministro de bebidas calientes (café y bebidas aromáticas) mediante máquinas dispensadoras</t>
  </si>
  <si>
    <t>OAP-008 Contratar los servicios para realizar la auditoría externa de certificación del Sistema de Gestión de la Unidad Administrativa Especial de Servicios Públicos - UAESP, siguiendo los requisitos de la norma NTC ISO 9001:2015.</t>
  </si>
  <si>
    <t>SAF-014 Adquisición de las pólizas del seguro obligatorio de accidente de tránsito - SOAT, para los vehículos de propiedad de la UAESP.</t>
  </si>
  <si>
    <t>TIC 016 Renovar el licenciamiento de gestión y administración de la Solución Wifi de la Unidad Administrativa Especial de Servicios Públicos - UAESP</t>
  </si>
  <si>
    <t>TIC-021 Realizar la adquisición de equipos y elementos TI para el funcionamiento y desarrollo de las actividades de la oficina de comunicaciones en la Unidad Administrativa Especial de Servicios Públicos-UAESP.</t>
  </si>
  <si>
    <t>SAF-035 Alquiler, instalación y mantenimiento de dispensadores de agua fría y caliente, para la Unidad Administrativa Especial de Servicios Públicos- UAESP</t>
  </si>
  <si>
    <t xml:space="preserve">https://community.secop.gov.co/Public/Tendering/ContractNoticePhases/View?PPI=CO1.PPI.46688049&amp;isFromPublicArea=True&amp;isModal=False
</t>
  </si>
  <si>
    <t>https://community.secop.gov.co/Public/Tendering/ContractNoticePhases/View?PPI=CO1.PPI.46794984&amp;isFromPublicArea=True&amp;isModal=False</t>
  </si>
  <si>
    <t>https://community.secop.gov.co/Public/Tendering/ContractNoticePhases/View?PPI=CO1.PPI.47032344&amp;isFromPublicArea=True&amp;isModal=False</t>
  </si>
  <si>
    <t>https://community.secop.gov.co/Public/Tendering/OpportunityDetail/Index?noticeUID=CO1.NTC.10225259&amp;isFromPublicArea=True&amp;isModal=False</t>
  </si>
  <si>
    <t xml:space="preserve"> https://community.secop.gov.co/Public/Tendering/OpportunityDetail/Index?noticeUID=CO1.NTC.10229058&amp;isFromPublicArea=True&amp;isModal=False</t>
  </si>
  <si>
    <t>https://community.secop.gov.co/Public/Tendering/OpportunityDetail/Index?noticeUID=CO1.NTC.10268416&amp;isFromPublicArea=True&amp;isModal=False</t>
  </si>
  <si>
    <t>RBL-031 Prestar los servicios profesionales a la Subdirección de Recolección,  Barrido y Limpieza de la Unidad Administrativa Especial de Servicios Públicos - ,  realizando la gestión presupuestal del área; así como, el seguimiento al cumplimiento de mestas  plan de desarrollo y apoyo a la gestión administrativa de esta Subdirección.</t>
  </si>
  <si>
    <t>PÉREZ-LLORCA, GÓMEZ-PINZÓN SAS</t>
  </si>
  <si>
    <t>SDF-060 Prestar servicios profesionales en la asesoría y representación judicial de la UNIDAD ADMINISTRATIVA ESPECIAL DE SERVICIOS PÚBLICOS UAESP en todos las actuaciones jurídicas y procesales relacionados con el recurso extraordinario de anulación del Laudo Arbitral proferido el 24 de abril de 2026 en el TRIBUNAL ARBITRAL DEL CENTRO DE GERENCIAMIENTO DE RESIDUOS DOÑA JUANA S.A. E.S.P contra la UNIDAD ADMINISTRATIVA ESPECIAL DE SERVICIOS PÚBLICOS UAESP.</t>
  </si>
  <si>
    <t>https://www.secop.gov.co/CO1ContractsManagement/Tendering/ProcurementContractEdit/Update?ProfileName=CCE-16-Servicios_profesionales_gestion&amp;PPI=CO1.PPI.48236156&amp;DocUniqueName=ContratoDeCompra&amp;DocTypeName=NextWay.Entities.Marketplace.Tendering.ProcurementContract&amp;ProfileVersion=8&amp;DocUniqueIdentifier=CO1.PCCNTR.9586605&amp;prevCtxUrl=https%3a%2f%2fwww.secop.gov.co%3a443%2fCO1ContractsManagement%2fTendering%2fProcurementContractManagement%2fIndex&amp;prevCtxLbl=Contratos+   </t>
  </si>
  <si>
    <t>https://community.secop.gov.co/Public/Tendering/OpportunityDetail/Index?noticeUID=CO1.NTC.10408670&amp;isFromPublicArea=True&amp;isModal=False</t>
  </si>
  <si>
    <t>GERARDO ALBERTO VILLAMIL SÁNCHEZ</t>
  </si>
  <si>
    <t>SAF-037 Prestar servicios profesionales en el desarrollo y ejecución de los procesos, planes y programas a cargo de la dependencia y así fortalecer la gestión institucional de la Subdirección Administrativa y Financiera de la UAESP</t>
  </si>
  <si>
    <t>UNION TEMPORAL CLEAN COLOMBIA 5G</t>
  </si>
  <si>
    <t>ORDEN DE COMPRA</t>
  </si>
  <si>
    <t>SAF-010 Adquirir por medio del "Acuerdo Marco de Precios para la Prestación del Servicio Integral de Aseo y Cafetería V", para los bienes muebles que se encuentran en propiedad y en figura de arrendamiento en las sedes a cargo de la Unidad Administrativa Especial de Servicios Públicos UAESP.</t>
  </si>
  <si>
    <t>https://operaciones.colombiacompra.gov.co/tienda-virtual-del-estado-colombiano/ordenes-compra/165870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</si>
</sst>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d/mm/yyyy;@"/>
    <numFmt numFmtId="165" formatCode="_-* #,##0_-;\-* #,##0_-;_-* &quot;-&quot;??_-;_-@_-"/>
  </numFmts>
  <fonts count="10"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i/>
      <sz val="10"/>
      <color theme="1"/>
      <name val="Calibri"/>
      <family val="2"/>
      <scheme val="minor"/>
    </font>
    <font>
      <b/>
      <i/>
      <sz val="10"/>
      <name val="Calibri"/>
      <family val="2"/>
      <scheme val="minor"/>
    </font>
    <font>
      <b/>
      <i/>
      <sz val="10"/>
      <color rgb="FF000000"/>
      <name val="Calibri"/>
      <family val="2"/>
      <scheme val="minor"/>
    </font>
    <font>
      <b/>
      <i/>
      <sz val="10"/>
      <color indexed="8"/>
      <name val="Calibri"/>
      <family val="2"/>
      <scheme val="minor"/>
    </font>
    <font>
      <sz val="11"/>
      <color rgb="FF000000"/>
      <name val="Calibri"/>
      <family val="2"/>
      <scheme val="minor"/>
    </font>
    <font>
      <sz val="11"/>
      <color rgb="FF000000"/>
      <name val="Aptos Narrow"/>
      <family val="2"/>
    </font>
  </fonts>
  <fills count="4">
    <fill>
      <patternFill patternType="none"/>
    </fill>
    <fill>
      <patternFill patternType="gray125"/>
    </fill>
    <fill>
      <patternFill patternType="solid">
        <fgColor theme="9" tint="0.39997558519241921"/>
        <bgColor indexed="64"/>
      </patternFill>
    </fill>
    <fill>
      <patternFill patternType="solid">
        <fgColor theme="8" tint="0.59999389629810485"/>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s>
  <cellStyleXfs count="9">
    <xf numFmtId="0" fontId="0" fillId="0" borderId="0"/>
    <xf numFmtId="43" fontId="3" fillId="0" borderId="0" applyFont="0" applyFill="0" applyBorder="0" applyAlignment="0" applyProtection="0"/>
    <xf numFmtId="9" fontId="3"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25">
    <xf numFmtId="0" fontId="0" fillId="0" borderId="0" xfId="0"/>
    <xf numFmtId="0" fontId="4" fillId="2" borderId="1" xfId="0" applyFont="1" applyFill="1" applyBorder="1" applyAlignment="1">
      <alignment horizontal="center" vertical="center" wrapText="1"/>
    </xf>
    <xf numFmtId="0" fontId="4" fillId="2" borderId="2" xfId="1" applyNumberFormat="1" applyFont="1" applyFill="1" applyBorder="1" applyAlignment="1">
      <alignment horizontal="center" vertical="center" wrapText="1"/>
    </xf>
    <xf numFmtId="0" fontId="4" fillId="2" borderId="0" xfId="1" applyNumberFormat="1" applyFont="1" applyFill="1" applyBorder="1" applyAlignment="1">
      <alignment horizontal="center" vertical="center" wrapText="1"/>
    </xf>
    <xf numFmtId="0" fontId="5" fillId="2" borderId="1" xfId="0" applyFont="1" applyFill="1" applyBorder="1" applyAlignment="1">
      <alignment horizontal="center" vertical="center"/>
    </xf>
    <xf numFmtId="1" fontId="6" fillId="3" borderId="1" xfId="0" applyNumberFormat="1" applyFont="1" applyFill="1" applyBorder="1" applyAlignment="1">
      <alignment horizontal="center" vertical="center" wrapText="1"/>
    </xf>
    <xf numFmtId="164" fontId="4" fillId="3" borderId="1" xfId="0" applyNumberFormat="1" applyFont="1" applyFill="1" applyBorder="1" applyAlignment="1">
      <alignment horizontal="center" vertical="center" wrapText="1"/>
    </xf>
    <xf numFmtId="164" fontId="7" fillId="3" borderId="1" xfId="0" applyNumberFormat="1"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5" fillId="3" borderId="3" xfId="1" applyNumberFormat="1" applyFont="1" applyFill="1" applyBorder="1" applyAlignment="1">
      <alignment horizontal="center" vertical="center" wrapText="1"/>
    </xf>
    <xf numFmtId="0" fontId="5" fillId="2" borderId="3" xfId="1" applyNumberFormat="1" applyFont="1" applyFill="1" applyBorder="1" applyAlignment="1">
      <alignment horizontal="center" vertical="center" wrapText="1"/>
    </xf>
    <xf numFmtId="0" fontId="5" fillId="2" borderId="4" xfId="1" applyNumberFormat="1" applyFont="1" applyFill="1" applyBorder="1" applyAlignment="1">
      <alignment horizontal="center" vertical="center" wrapText="1"/>
    </xf>
    <xf numFmtId="0" fontId="5" fillId="2" borderId="5" xfId="1" applyNumberFormat="1" applyFont="1" applyFill="1" applyBorder="1" applyAlignment="1">
      <alignment horizontal="center" vertical="center" wrapText="1"/>
    </xf>
    <xf numFmtId="164" fontId="0" fillId="0" borderId="0" xfId="0" applyNumberFormat="1"/>
    <xf numFmtId="165" fontId="0" fillId="0" borderId="0" xfId="1" applyNumberFormat="1" applyFont="1"/>
    <xf numFmtId="10" fontId="0" fillId="0" borderId="0" xfId="2" applyNumberFormat="1" applyFont="1"/>
    <xf numFmtId="165" fontId="0" fillId="0" borderId="0" xfId="1" applyNumberFormat="1" applyFont="1" applyFill="1"/>
    <xf numFmtId="10" fontId="0" fillId="0" borderId="0" xfId="2" applyNumberFormat="1" applyFont="1" applyFill="1"/>
    <xf numFmtId="0" fontId="0" fillId="0" borderId="0" xfId="0" applyAlignment="1">
      <alignment wrapText="1"/>
    </xf>
    <xf numFmtId="3" fontId="0" fillId="0" borderId="5" xfId="0" applyNumberFormat="1" applyBorder="1"/>
    <xf numFmtId="3" fontId="0" fillId="0" borderId="0" xfId="0" applyNumberFormat="1"/>
    <xf numFmtId="0" fontId="8" fillId="0" borderId="0" xfId="0" applyFont="1" applyAlignment="1">
      <alignment vertical="top"/>
    </xf>
    <xf numFmtId="4" fontId="5" fillId="2" borderId="3" xfId="1" applyNumberFormat="1" applyFont="1" applyFill="1" applyBorder="1" applyAlignment="1">
      <alignment horizontal="center" vertical="center" wrapText="1"/>
    </xf>
    <xf numFmtId="4" fontId="0" fillId="0" borderId="0" xfId="0" applyNumberFormat="1"/>
    <xf numFmtId="0" fontId="9" fillId="0" borderId="0" xfId="0" applyFont="1" applyBorder="1" applyAlignment="1">
      <alignment vertical="top"/>
    </xf>
  </cellXfs>
  <cellStyles count="9">
    <cellStyle name="Millares" xfId="1" builtinId="3"/>
    <cellStyle name="Millares 2" xfId="4" xr:uid="{00000000-0005-0000-0000-000001000000}"/>
    <cellStyle name="Millares 3" xfId="7" xr:uid="{C4EDBCE3-7D97-4C0F-91CB-D10386860EDE}"/>
    <cellStyle name="Normal" xfId="0" builtinId="0"/>
    <cellStyle name="Normal 2" xfId="3" xr:uid="{00000000-0005-0000-0000-000003000000}"/>
    <cellStyle name="Normal 3" xfId="6" xr:uid="{EC47D4F0-5A42-4DA7-B8AB-040C019A97FF}"/>
    <cellStyle name="Porcentaje" xfId="2" builtinId="5"/>
    <cellStyle name="Porcentaje 2" xfId="5" xr:uid="{00000000-0005-0000-0000-000005000000}"/>
    <cellStyle name="Porcentaje 3" xfId="8" xr:uid="{3F9CDF39-F071-47E0-B36F-0A5C2C760BF7}"/>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operaciones.colombiacompra.gov.co/tienda-virtual-del-estado-colombiano/ordenes-compra/165870" TargetMode="External"/><Relationship Id="rId2" Type="http://schemas.openxmlformats.org/officeDocument/2006/relationships/hyperlink" Target="https://community.secop.gov.co/Public/Tendering/OpportunityDetail/Index?noticeUID=CO1.NTC.10408670&amp;isFromPublicArea=True&amp;isModal=False" TargetMode="External"/><Relationship Id="rId1" Type="http://schemas.openxmlformats.org/officeDocument/2006/relationships/hyperlink" Target="https://www.secop.gov.co/CO1ContractsManagement/Tendering/ProcurementContractEdit/Update?ProfileName=CCE-16-Servicios_profesionales_gestion&amp;PPI=CO1.PPI.48236156&amp;DocUniqueName=ContratoDeCompra&amp;DocTypeName=NextWay.Entities.Marketplace.Tendering.ProcurementContract&amp;ProfileVersion=8&amp;DocUniqueIdentifier=CO1.PCCNTR.9586605&amp;prevCtxUrl=https%3a%2f%2fwww.secop.gov.co%3a443%2fCO1ContractsManagement%2fTendering%2fProcurementContractManagement%2fIndex&amp;prevCtxLbl=Contrat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20"/>
  <sheetViews>
    <sheetView tabSelected="1" workbookViewId="0">
      <pane ySplit="1" topLeftCell="A2" activePane="bottomLeft" state="frozen"/>
      <selection pane="bottomLeft" activeCell="Q421" sqref="Q421"/>
    </sheetView>
  </sheetViews>
  <sheetFormatPr baseColWidth="10" defaultRowHeight="16" x14ac:dyDescent="0.2"/>
  <cols>
    <col min="1" max="1" width="16.83203125" customWidth="1"/>
    <col min="2" max="2" width="39.5" customWidth="1"/>
    <col min="3" max="3" width="36.5" customWidth="1"/>
    <col min="4" max="4" width="54.6640625" customWidth="1"/>
    <col min="7" max="7" width="36.5" customWidth="1"/>
    <col min="8" max="10" width="10.83203125" style="13"/>
    <col min="11" max="11" width="17.5" bestFit="1" customWidth="1"/>
    <col min="13" max="13" width="16.33203125" customWidth="1"/>
    <col min="16" max="16" width="17.5" bestFit="1" customWidth="1"/>
    <col min="17" max="17" width="15.33203125" style="23" customWidth="1"/>
    <col min="18" max="18" width="17.5" bestFit="1" customWidth="1"/>
  </cols>
  <sheetData>
    <row r="1" spans="1:19" ht="60" x14ac:dyDescent="0.2">
      <c r="A1" s="1" t="s">
        <v>0</v>
      </c>
      <c r="B1" s="2" t="s">
        <v>1</v>
      </c>
      <c r="C1" s="3" t="s">
        <v>2</v>
      </c>
      <c r="D1" s="4" t="s">
        <v>3</v>
      </c>
      <c r="E1" s="4" t="s">
        <v>4</v>
      </c>
      <c r="F1" s="4" t="s">
        <v>5</v>
      </c>
      <c r="G1" s="5" t="s">
        <v>6</v>
      </c>
      <c r="H1" s="6" t="s">
        <v>7</v>
      </c>
      <c r="I1" s="7" t="s">
        <v>8</v>
      </c>
      <c r="J1" s="7" t="s">
        <v>9</v>
      </c>
      <c r="K1" s="8" t="s">
        <v>10</v>
      </c>
      <c r="L1" s="9" t="s">
        <v>11</v>
      </c>
      <c r="M1" s="10" t="s">
        <v>12</v>
      </c>
      <c r="N1" s="9" t="s">
        <v>13</v>
      </c>
      <c r="O1" s="9" t="s">
        <v>14</v>
      </c>
      <c r="P1" s="10" t="s">
        <v>15</v>
      </c>
      <c r="Q1" s="22" t="s">
        <v>16</v>
      </c>
      <c r="R1" s="11" t="s">
        <v>17</v>
      </c>
      <c r="S1" s="12" t="s">
        <v>18</v>
      </c>
    </row>
    <row r="2" spans="1:19" x14ac:dyDescent="0.2">
      <c r="A2">
        <v>1</v>
      </c>
      <c r="B2" t="s">
        <v>19</v>
      </c>
      <c r="C2" t="s">
        <v>20</v>
      </c>
      <c r="D2" t="s">
        <v>21</v>
      </c>
      <c r="E2">
        <v>73</v>
      </c>
      <c r="F2">
        <v>45</v>
      </c>
      <c r="G2" t="s">
        <v>22</v>
      </c>
      <c r="H2" s="13">
        <v>46028</v>
      </c>
      <c r="I2" s="13">
        <v>46029</v>
      </c>
      <c r="J2" s="13">
        <v>46332</v>
      </c>
      <c r="K2" s="14">
        <v>210600000</v>
      </c>
      <c r="L2" s="14"/>
      <c r="M2" s="14"/>
      <c r="N2" s="14"/>
      <c r="O2" s="14"/>
      <c r="P2" s="14">
        <f>+K2+M2+O2</f>
        <v>210600000</v>
      </c>
      <c r="Q2" s="23">
        <v>101088000</v>
      </c>
      <c r="R2" s="14">
        <f>+P2-Q2</f>
        <v>109512000</v>
      </c>
      <c r="S2" s="15">
        <f>+Q2/P2</f>
        <v>0.48</v>
      </c>
    </row>
    <row r="3" spans="1:19" x14ac:dyDescent="0.2">
      <c r="A3">
        <v>2</v>
      </c>
      <c r="B3" t="s">
        <v>23</v>
      </c>
      <c r="C3" t="s">
        <v>20</v>
      </c>
      <c r="D3" t="s">
        <v>24</v>
      </c>
      <c r="E3">
        <v>61</v>
      </c>
      <c r="F3">
        <v>44</v>
      </c>
      <c r="G3" t="s">
        <v>25</v>
      </c>
      <c r="H3" s="13">
        <v>46028</v>
      </c>
      <c r="I3" s="13">
        <v>46029</v>
      </c>
      <c r="J3" s="13">
        <v>46332</v>
      </c>
      <c r="K3" s="14">
        <v>168480000</v>
      </c>
      <c r="L3" s="14"/>
      <c r="M3" s="14"/>
      <c r="N3" s="14"/>
      <c r="O3" s="14"/>
      <c r="P3" s="14">
        <f t="shared" ref="P3:P66" si="0">+K3+M3+O3</f>
        <v>168480000</v>
      </c>
      <c r="Q3" s="23">
        <v>80870400</v>
      </c>
      <c r="R3" s="14">
        <f t="shared" ref="R3:R66" si="1">+P3-Q3</f>
        <v>87609600</v>
      </c>
      <c r="S3" s="15">
        <f t="shared" ref="S3:S66" si="2">+Q3/P3</f>
        <v>0.48</v>
      </c>
    </row>
    <row r="4" spans="1:19" x14ac:dyDescent="0.2">
      <c r="A4">
        <v>3</v>
      </c>
      <c r="B4" t="s">
        <v>26</v>
      </c>
      <c r="C4" t="s">
        <v>20</v>
      </c>
      <c r="D4" t="s">
        <v>27</v>
      </c>
      <c r="E4">
        <v>74</v>
      </c>
      <c r="F4">
        <v>46</v>
      </c>
      <c r="G4" t="s">
        <v>28</v>
      </c>
      <c r="H4" s="13">
        <v>46028</v>
      </c>
      <c r="I4" s="13">
        <v>46029</v>
      </c>
      <c r="J4" s="13">
        <v>46332</v>
      </c>
      <c r="K4" s="14">
        <v>157950000</v>
      </c>
      <c r="L4" s="14"/>
      <c r="M4" s="14"/>
      <c r="N4" s="14"/>
      <c r="O4" s="14"/>
      <c r="P4" s="14">
        <f t="shared" si="0"/>
        <v>157950000</v>
      </c>
      <c r="Q4" s="23">
        <v>75816000</v>
      </c>
      <c r="R4" s="14">
        <f t="shared" si="1"/>
        <v>82134000</v>
      </c>
      <c r="S4" s="15">
        <f t="shared" si="2"/>
        <v>0.48</v>
      </c>
    </row>
    <row r="5" spans="1:19" x14ac:dyDescent="0.2">
      <c r="A5">
        <v>4</v>
      </c>
      <c r="B5" t="s">
        <v>29</v>
      </c>
      <c r="C5" t="s">
        <v>20</v>
      </c>
      <c r="D5" t="s">
        <v>30</v>
      </c>
      <c r="E5">
        <v>64</v>
      </c>
      <c r="F5">
        <v>47</v>
      </c>
      <c r="G5" t="s">
        <v>31</v>
      </c>
      <c r="H5" s="13">
        <v>46028</v>
      </c>
      <c r="I5" s="13">
        <v>46029</v>
      </c>
      <c r="J5" s="13">
        <v>46332</v>
      </c>
      <c r="K5" s="14">
        <v>107000000</v>
      </c>
      <c r="L5" s="14"/>
      <c r="M5" s="14"/>
      <c r="N5" s="14"/>
      <c r="O5" s="14"/>
      <c r="P5" s="14">
        <f t="shared" si="0"/>
        <v>107000000</v>
      </c>
      <c r="Q5" s="23">
        <v>51360000</v>
      </c>
      <c r="R5" s="14">
        <f t="shared" si="1"/>
        <v>55640000</v>
      </c>
      <c r="S5" s="15">
        <f t="shared" si="2"/>
        <v>0.48</v>
      </c>
    </row>
    <row r="6" spans="1:19" x14ac:dyDescent="0.2">
      <c r="A6">
        <v>7</v>
      </c>
      <c r="B6" t="s">
        <v>32</v>
      </c>
      <c r="C6" t="s">
        <v>20</v>
      </c>
      <c r="D6" t="s">
        <v>33</v>
      </c>
      <c r="E6">
        <v>63</v>
      </c>
      <c r="F6">
        <v>49</v>
      </c>
      <c r="G6" t="s">
        <v>34</v>
      </c>
      <c r="H6" s="13">
        <v>46029</v>
      </c>
      <c r="I6" s="13">
        <v>46031</v>
      </c>
      <c r="J6" s="13">
        <v>46334</v>
      </c>
      <c r="K6" s="14">
        <v>225552600</v>
      </c>
      <c r="L6" s="14"/>
      <c r="M6" s="14"/>
      <c r="N6" s="14"/>
      <c r="O6" s="14"/>
      <c r="P6" s="14">
        <f t="shared" si="0"/>
        <v>225552600</v>
      </c>
      <c r="Q6" s="23">
        <v>106761564</v>
      </c>
      <c r="R6" s="14">
        <f t="shared" si="1"/>
        <v>118791036</v>
      </c>
      <c r="S6" s="15">
        <f t="shared" si="2"/>
        <v>0.47333333333333333</v>
      </c>
    </row>
    <row r="7" spans="1:19" x14ac:dyDescent="0.2">
      <c r="A7">
        <v>8</v>
      </c>
      <c r="B7" t="s">
        <v>35</v>
      </c>
      <c r="C7" t="s">
        <v>20</v>
      </c>
      <c r="D7" t="s">
        <v>36</v>
      </c>
      <c r="E7">
        <v>69</v>
      </c>
      <c r="F7">
        <v>97</v>
      </c>
      <c r="G7" t="s">
        <v>37</v>
      </c>
      <c r="H7" s="13">
        <v>46029</v>
      </c>
      <c r="I7" s="13">
        <v>46037</v>
      </c>
      <c r="J7" s="13">
        <v>46241</v>
      </c>
      <c r="K7" s="14">
        <v>56000000</v>
      </c>
      <c r="L7" s="14"/>
      <c r="M7" s="14"/>
      <c r="N7" s="14"/>
      <c r="O7" s="14"/>
      <c r="P7" s="14">
        <f t="shared" si="0"/>
        <v>56000000</v>
      </c>
      <c r="Q7" s="23">
        <v>36266667</v>
      </c>
      <c r="R7" s="14">
        <f t="shared" si="1"/>
        <v>19733333</v>
      </c>
      <c r="S7" s="15">
        <f t="shared" si="2"/>
        <v>0.64761905357142857</v>
      </c>
    </row>
    <row r="8" spans="1:19" x14ac:dyDescent="0.2">
      <c r="A8">
        <v>9</v>
      </c>
      <c r="B8" t="s">
        <v>38</v>
      </c>
      <c r="C8" t="s">
        <v>20</v>
      </c>
      <c r="D8" t="s">
        <v>39</v>
      </c>
      <c r="E8">
        <v>51</v>
      </c>
      <c r="F8">
        <v>52</v>
      </c>
      <c r="G8" t="s">
        <v>40</v>
      </c>
      <c r="H8" s="13">
        <v>46029</v>
      </c>
      <c r="I8" s="13">
        <v>46042</v>
      </c>
      <c r="J8" s="13">
        <v>46375</v>
      </c>
      <c r="K8" s="14">
        <v>99000000</v>
      </c>
      <c r="L8" s="14"/>
      <c r="M8" s="14"/>
      <c r="N8" s="14"/>
      <c r="O8" s="14"/>
      <c r="P8" s="14">
        <f t="shared" si="0"/>
        <v>99000000</v>
      </c>
      <c r="Q8" s="23">
        <v>39300000</v>
      </c>
      <c r="R8" s="14">
        <f t="shared" si="1"/>
        <v>59700000</v>
      </c>
      <c r="S8" s="15">
        <f t="shared" si="2"/>
        <v>0.39696969696969697</v>
      </c>
    </row>
    <row r="9" spans="1:19" x14ac:dyDescent="0.2">
      <c r="A9">
        <v>10</v>
      </c>
      <c r="B9" t="s">
        <v>41</v>
      </c>
      <c r="C9" t="s">
        <v>20</v>
      </c>
      <c r="D9" t="s">
        <v>42</v>
      </c>
      <c r="E9">
        <v>70</v>
      </c>
      <c r="F9">
        <v>53</v>
      </c>
      <c r="G9" t="s">
        <v>43</v>
      </c>
      <c r="H9" s="13">
        <v>46029</v>
      </c>
      <c r="I9" s="13">
        <v>46035</v>
      </c>
      <c r="J9" s="13">
        <v>46241</v>
      </c>
      <c r="K9" s="14">
        <v>24500000</v>
      </c>
      <c r="L9" s="14"/>
      <c r="M9" s="14"/>
      <c r="N9" s="14"/>
      <c r="O9" s="14"/>
      <c r="P9" s="14">
        <f t="shared" si="0"/>
        <v>24500000</v>
      </c>
      <c r="Q9" s="23">
        <v>16099999</v>
      </c>
      <c r="R9" s="14">
        <f t="shared" si="1"/>
        <v>8400001</v>
      </c>
      <c r="S9" s="15">
        <f t="shared" si="2"/>
        <v>0.6571428163265306</v>
      </c>
    </row>
    <row r="10" spans="1:19" x14ac:dyDescent="0.2">
      <c r="A10">
        <v>11</v>
      </c>
      <c r="B10" t="s">
        <v>44</v>
      </c>
      <c r="C10" t="s">
        <v>20</v>
      </c>
      <c r="D10" t="s">
        <v>45</v>
      </c>
      <c r="E10">
        <v>67</v>
      </c>
      <c r="F10">
        <v>54</v>
      </c>
      <c r="G10" t="s">
        <v>46</v>
      </c>
      <c r="H10" s="13">
        <v>46029</v>
      </c>
      <c r="I10" s="13">
        <v>46030</v>
      </c>
      <c r="J10" s="13">
        <v>46327</v>
      </c>
      <c r="K10" s="14">
        <v>78000000</v>
      </c>
      <c r="L10" s="14"/>
      <c r="M10" s="14"/>
      <c r="N10" s="14"/>
      <c r="O10" s="14"/>
      <c r="P10" s="14">
        <f t="shared" si="0"/>
        <v>78000000</v>
      </c>
      <c r="Q10" s="23">
        <v>37180000</v>
      </c>
      <c r="R10" s="14">
        <f t="shared" si="1"/>
        <v>40820000</v>
      </c>
      <c r="S10" s="15">
        <f t="shared" si="2"/>
        <v>0.47666666666666668</v>
      </c>
    </row>
    <row r="11" spans="1:19" x14ac:dyDescent="0.2">
      <c r="A11">
        <v>12</v>
      </c>
      <c r="B11" t="s">
        <v>47</v>
      </c>
      <c r="C11" t="s">
        <v>20</v>
      </c>
      <c r="D11" t="s">
        <v>48</v>
      </c>
      <c r="E11">
        <v>66</v>
      </c>
      <c r="F11">
        <v>59</v>
      </c>
      <c r="G11" t="s">
        <v>49</v>
      </c>
      <c r="H11" s="13">
        <v>46029</v>
      </c>
      <c r="I11" s="13">
        <v>46031</v>
      </c>
      <c r="J11" s="13">
        <v>46301</v>
      </c>
      <c r="K11" s="14">
        <v>126000000</v>
      </c>
      <c r="L11" s="14"/>
      <c r="M11" s="14"/>
      <c r="N11" s="14"/>
      <c r="O11" s="14"/>
      <c r="P11" s="14">
        <f t="shared" si="0"/>
        <v>126000000</v>
      </c>
      <c r="Q11" s="23">
        <v>66266667</v>
      </c>
      <c r="R11" s="14">
        <f t="shared" si="1"/>
        <v>59733333</v>
      </c>
      <c r="S11" s="15">
        <f t="shared" si="2"/>
        <v>0.52592592857142861</v>
      </c>
    </row>
    <row r="12" spans="1:19" x14ac:dyDescent="0.2">
      <c r="A12">
        <v>14</v>
      </c>
      <c r="B12" t="s">
        <v>50</v>
      </c>
      <c r="C12" t="s">
        <v>20</v>
      </c>
      <c r="D12" t="s">
        <v>51</v>
      </c>
      <c r="E12">
        <v>72</v>
      </c>
      <c r="F12">
        <v>51</v>
      </c>
      <c r="G12" t="s">
        <v>52</v>
      </c>
      <c r="H12" s="13">
        <v>46029</v>
      </c>
      <c r="I12" s="13">
        <v>46030</v>
      </c>
      <c r="J12" s="13">
        <v>46241</v>
      </c>
      <c r="K12" s="14">
        <v>56000000</v>
      </c>
      <c r="L12" s="14"/>
      <c r="M12" s="14"/>
      <c r="N12" s="14"/>
      <c r="O12" s="14"/>
      <c r="P12" s="14">
        <f t="shared" si="0"/>
        <v>56000000</v>
      </c>
      <c r="Q12" s="23">
        <v>38133333</v>
      </c>
      <c r="R12" s="14">
        <f t="shared" si="1"/>
        <v>17866667</v>
      </c>
      <c r="S12" s="15">
        <f t="shared" si="2"/>
        <v>0.68095237500000005</v>
      </c>
    </row>
    <row r="13" spans="1:19" x14ac:dyDescent="0.2">
      <c r="A13">
        <v>15</v>
      </c>
      <c r="B13" t="s">
        <v>53</v>
      </c>
      <c r="C13" t="s">
        <v>20</v>
      </c>
      <c r="D13" t="s">
        <v>54</v>
      </c>
      <c r="E13">
        <v>84</v>
      </c>
      <c r="F13">
        <v>48</v>
      </c>
      <c r="G13" t="s">
        <v>55</v>
      </c>
      <c r="H13" s="13">
        <v>46029</v>
      </c>
      <c r="I13" s="13">
        <v>46030</v>
      </c>
      <c r="J13" s="13">
        <v>46241</v>
      </c>
      <c r="K13" s="14">
        <v>59500000</v>
      </c>
      <c r="L13" s="14"/>
      <c r="M13" s="14"/>
      <c r="N13" s="14"/>
      <c r="O13" s="14"/>
      <c r="P13" s="14">
        <f t="shared" si="0"/>
        <v>59500000</v>
      </c>
      <c r="Q13" s="23">
        <v>40516667</v>
      </c>
      <c r="R13" s="14">
        <f t="shared" si="1"/>
        <v>18983333</v>
      </c>
      <c r="S13" s="15">
        <f t="shared" si="2"/>
        <v>0.68095238655462187</v>
      </c>
    </row>
    <row r="14" spans="1:19" x14ac:dyDescent="0.2">
      <c r="A14">
        <v>16</v>
      </c>
      <c r="B14" t="s">
        <v>56</v>
      </c>
      <c r="C14" t="s">
        <v>20</v>
      </c>
      <c r="D14" t="s">
        <v>57</v>
      </c>
      <c r="E14">
        <v>65</v>
      </c>
      <c r="F14">
        <v>50</v>
      </c>
      <c r="G14" t="s">
        <v>58</v>
      </c>
      <c r="H14" s="13">
        <v>46029</v>
      </c>
      <c r="I14" s="13">
        <v>46030</v>
      </c>
      <c r="J14" s="13">
        <v>46241</v>
      </c>
      <c r="K14" s="14">
        <v>84000000</v>
      </c>
      <c r="L14" s="14"/>
      <c r="M14" s="14"/>
      <c r="N14" s="14"/>
      <c r="O14" s="14"/>
      <c r="P14" s="14">
        <f t="shared" si="0"/>
        <v>84000000</v>
      </c>
      <c r="Q14" s="23">
        <v>57200000</v>
      </c>
      <c r="R14" s="14">
        <f t="shared" si="1"/>
        <v>26800000</v>
      </c>
      <c r="S14" s="15">
        <f t="shared" si="2"/>
        <v>0.68095238095238098</v>
      </c>
    </row>
    <row r="15" spans="1:19" x14ac:dyDescent="0.2">
      <c r="A15">
        <v>17</v>
      </c>
      <c r="B15" t="s">
        <v>59</v>
      </c>
      <c r="C15" t="s">
        <v>20</v>
      </c>
      <c r="D15" t="s">
        <v>60</v>
      </c>
      <c r="E15">
        <v>87</v>
      </c>
      <c r="F15">
        <v>60</v>
      </c>
      <c r="G15" t="s">
        <v>61</v>
      </c>
      <c r="H15" s="13">
        <v>46030</v>
      </c>
      <c r="I15" s="13">
        <v>46031</v>
      </c>
      <c r="J15" s="13">
        <v>46273</v>
      </c>
      <c r="K15" s="14">
        <v>96000000</v>
      </c>
      <c r="L15" s="14"/>
      <c r="M15" s="14"/>
      <c r="N15" s="14"/>
      <c r="O15" s="14"/>
      <c r="P15" s="14">
        <f t="shared" si="0"/>
        <v>96000000</v>
      </c>
      <c r="Q15" s="23">
        <v>44800000</v>
      </c>
      <c r="R15" s="14">
        <f t="shared" si="1"/>
        <v>51200000</v>
      </c>
      <c r="S15" s="15">
        <f t="shared" si="2"/>
        <v>0.46666666666666667</v>
      </c>
    </row>
    <row r="16" spans="1:19" x14ac:dyDescent="0.2">
      <c r="A16">
        <v>18</v>
      </c>
      <c r="B16" t="s">
        <v>62</v>
      </c>
      <c r="C16" t="s">
        <v>20</v>
      </c>
      <c r="D16" t="s">
        <v>63</v>
      </c>
      <c r="E16">
        <v>75</v>
      </c>
      <c r="F16">
        <v>55</v>
      </c>
      <c r="G16" t="s">
        <v>64</v>
      </c>
      <c r="H16" s="13">
        <v>46030</v>
      </c>
      <c r="I16" s="13">
        <v>46031</v>
      </c>
      <c r="J16" s="13">
        <v>46334</v>
      </c>
      <c r="K16" s="14">
        <v>42120000</v>
      </c>
      <c r="L16" s="14"/>
      <c r="M16" s="14"/>
      <c r="N16" s="14"/>
      <c r="O16" s="14"/>
      <c r="P16" s="14">
        <f t="shared" si="0"/>
        <v>42120000</v>
      </c>
      <c r="Q16" s="23">
        <v>19936800</v>
      </c>
      <c r="R16" s="14">
        <f t="shared" si="1"/>
        <v>22183200</v>
      </c>
      <c r="S16" s="15">
        <f t="shared" si="2"/>
        <v>0.47333333333333333</v>
      </c>
    </row>
    <row r="17" spans="1:19" x14ac:dyDescent="0.2">
      <c r="A17">
        <v>19</v>
      </c>
      <c r="B17" t="s">
        <v>65</v>
      </c>
      <c r="C17" t="s">
        <v>20</v>
      </c>
      <c r="D17" t="s">
        <v>66</v>
      </c>
      <c r="E17">
        <v>95</v>
      </c>
      <c r="F17">
        <v>72</v>
      </c>
      <c r="G17" t="s">
        <v>67</v>
      </c>
      <c r="H17" s="13">
        <v>46031</v>
      </c>
      <c r="I17" s="13">
        <v>46036</v>
      </c>
      <c r="J17" s="13">
        <v>46339</v>
      </c>
      <c r="K17" s="14">
        <v>87343000</v>
      </c>
      <c r="L17" s="14"/>
      <c r="M17" s="14"/>
      <c r="N17" s="14"/>
      <c r="O17" s="14"/>
      <c r="P17" s="14">
        <f t="shared" si="0"/>
        <v>87343000</v>
      </c>
      <c r="Q17" s="23">
        <v>39886637</v>
      </c>
      <c r="R17" s="14">
        <f t="shared" si="1"/>
        <v>47456363</v>
      </c>
      <c r="S17" s="15">
        <f t="shared" si="2"/>
        <v>0.45666667048303816</v>
      </c>
    </row>
    <row r="18" spans="1:19" x14ac:dyDescent="0.2">
      <c r="A18">
        <v>20</v>
      </c>
      <c r="B18" t="s">
        <v>68</v>
      </c>
      <c r="C18" t="s">
        <v>20</v>
      </c>
      <c r="D18" t="s">
        <v>69</v>
      </c>
      <c r="E18">
        <v>86</v>
      </c>
      <c r="F18">
        <v>67</v>
      </c>
      <c r="G18" t="s">
        <v>70</v>
      </c>
      <c r="H18" s="13">
        <v>46031</v>
      </c>
      <c r="I18" s="13">
        <v>46037</v>
      </c>
      <c r="J18" s="13">
        <v>46242</v>
      </c>
      <c r="K18" s="14">
        <v>66500000</v>
      </c>
      <c r="L18" s="14"/>
      <c r="M18" s="14"/>
      <c r="N18" s="14"/>
      <c r="O18" s="14"/>
      <c r="P18" s="14">
        <f t="shared" si="0"/>
        <v>66500000</v>
      </c>
      <c r="Q18" s="23">
        <v>43066667</v>
      </c>
      <c r="R18" s="14">
        <f t="shared" si="1"/>
        <v>23433333</v>
      </c>
      <c r="S18" s="15">
        <f t="shared" si="2"/>
        <v>0.64761905263157893</v>
      </c>
    </row>
    <row r="19" spans="1:19" x14ac:dyDescent="0.2">
      <c r="A19">
        <v>21</v>
      </c>
      <c r="B19" t="s">
        <v>71</v>
      </c>
      <c r="C19" t="s">
        <v>20</v>
      </c>
      <c r="D19" t="s">
        <v>72</v>
      </c>
      <c r="E19">
        <v>126</v>
      </c>
      <c r="F19">
        <v>70</v>
      </c>
      <c r="G19" t="s">
        <v>73</v>
      </c>
      <c r="H19" s="13">
        <v>46031</v>
      </c>
      <c r="I19" s="13">
        <v>46035</v>
      </c>
      <c r="J19" s="13">
        <v>46399</v>
      </c>
      <c r="K19" s="14">
        <v>150000000</v>
      </c>
      <c r="L19" s="14"/>
      <c r="M19" s="14"/>
      <c r="N19" s="14"/>
      <c r="O19" s="14"/>
      <c r="P19" s="14">
        <f t="shared" si="0"/>
        <v>150000000</v>
      </c>
      <c r="Q19" s="23">
        <v>57500000</v>
      </c>
      <c r="R19" s="14">
        <f t="shared" si="1"/>
        <v>92500000</v>
      </c>
      <c r="S19" s="15">
        <f t="shared" si="2"/>
        <v>0.38333333333333336</v>
      </c>
    </row>
    <row r="20" spans="1:19" x14ac:dyDescent="0.2">
      <c r="A20">
        <v>22</v>
      </c>
      <c r="B20" t="s">
        <v>74</v>
      </c>
      <c r="C20" t="s">
        <v>20</v>
      </c>
      <c r="D20" t="s">
        <v>75</v>
      </c>
      <c r="E20">
        <v>85</v>
      </c>
      <c r="F20">
        <v>87</v>
      </c>
      <c r="G20" t="s">
        <v>76</v>
      </c>
      <c r="H20" s="13">
        <v>46035</v>
      </c>
      <c r="I20" s="13">
        <v>46037</v>
      </c>
      <c r="J20" s="13">
        <v>46340</v>
      </c>
      <c r="K20" s="14">
        <v>45000000</v>
      </c>
      <c r="L20" s="14"/>
      <c r="M20" s="14"/>
      <c r="N20" s="14"/>
      <c r="O20" s="14"/>
      <c r="P20" s="14">
        <f t="shared" si="0"/>
        <v>45000000</v>
      </c>
      <c r="Q20" s="23">
        <v>20400000</v>
      </c>
      <c r="R20" s="14">
        <f t="shared" si="1"/>
        <v>24600000</v>
      </c>
      <c r="S20" s="15">
        <f t="shared" si="2"/>
        <v>0.45333333333333331</v>
      </c>
    </row>
    <row r="21" spans="1:19" x14ac:dyDescent="0.2">
      <c r="A21">
        <v>23</v>
      </c>
      <c r="B21" t="s">
        <v>77</v>
      </c>
      <c r="C21" t="s">
        <v>20</v>
      </c>
      <c r="D21" t="s">
        <v>78</v>
      </c>
      <c r="E21">
        <v>96</v>
      </c>
      <c r="F21">
        <v>68</v>
      </c>
      <c r="G21" t="s">
        <v>79</v>
      </c>
      <c r="H21" s="13">
        <v>46031</v>
      </c>
      <c r="I21" s="13">
        <v>46035</v>
      </c>
      <c r="J21" s="13">
        <v>46246</v>
      </c>
      <c r="K21" s="14">
        <v>58800000</v>
      </c>
      <c r="L21" s="14"/>
      <c r="M21" s="14"/>
      <c r="N21" s="14"/>
      <c r="O21" s="14"/>
      <c r="P21" s="14">
        <f t="shared" si="0"/>
        <v>58800000</v>
      </c>
      <c r="Q21" s="23">
        <v>38640000</v>
      </c>
      <c r="R21" s="14">
        <f t="shared" si="1"/>
        <v>20160000</v>
      </c>
      <c r="S21" s="15">
        <f t="shared" si="2"/>
        <v>0.65714285714285714</v>
      </c>
    </row>
    <row r="22" spans="1:19" x14ac:dyDescent="0.2">
      <c r="A22">
        <v>24</v>
      </c>
      <c r="B22" t="s">
        <v>80</v>
      </c>
      <c r="C22" t="s">
        <v>20</v>
      </c>
      <c r="D22" t="s">
        <v>81</v>
      </c>
      <c r="E22">
        <v>129</v>
      </c>
      <c r="F22">
        <v>56</v>
      </c>
      <c r="G22" t="s">
        <v>82</v>
      </c>
      <c r="H22" s="13">
        <v>46030</v>
      </c>
      <c r="I22" s="13">
        <v>46031</v>
      </c>
      <c r="J22" s="13">
        <v>46395</v>
      </c>
      <c r="K22" s="14">
        <v>96000000</v>
      </c>
      <c r="L22" s="14"/>
      <c r="M22" s="14"/>
      <c r="N22" s="14"/>
      <c r="O22" s="14"/>
      <c r="P22" s="14">
        <f t="shared" si="0"/>
        <v>96000000</v>
      </c>
      <c r="Q22" s="23">
        <v>37666667</v>
      </c>
      <c r="R22" s="14">
        <f t="shared" si="1"/>
        <v>58333333</v>
      </c>
      <c r="S22" s="15">
        <f t="shared" si="2"/>
        <v>0.39236111458333334</v>
      </c>
    </row>
    <row r="23" spans="1:19" x14ac:dyDescent="0.2">
      <c r="A23">
        <v>25</v>
      </c>
      <c r="B23" t="s">
        <v>83</v>
      </c>
      <c r="C23" t="s">
        <v>20</v>
      </c>
      <c r="D23" t="s">
        <v>84</v>
      </c>
      <c r="E23">
        <v>83</v>
      </c>
      <c r="F23">
        <v>78</v>
      </c>
      <c r="G23" t="s">
        <v>85</v>
      </c>
      <c r="H23" s="13">
        <v>46031</v>
      </c>
      <c r="I23" s="13">
        <v>46035</v>
      </c>
      <c r="J23" s="13">
        <v>46246</v>
      </c>
      <c r="K23" s="14">
        <v>84000000</v>
      </c>
      <c r="L23" s="14"/>
      <c r="M23" s="14"/>
      <c r="N23" s="14"/>
      <c r="O23" s="14"/>
      <c r="P23" s="14">
        <f t="shared" si="0"/>
        <v>84000000</v>
      </c>
      <c r="Q23" s="23">
        <v>55200000</v>
      </c>
      <c r="R23" s="14">
        <f t="shared" si="1"/>
        <v>28800000</v>
      </c>
      <c r="S23" s="15">
        <f t="shared" si="2"/>
        <v>0.65714285714285714</v>
      </c>
    </row>
    <row r="24" spans="1:19" x14ac:dyDescent="0.2">
      <c r="A24">
        <v>26</v>
      </c>
      <c r="B24" t="s">
        <v>86</v>
      </c>
      <c r="C24" t="s">
        <v>20</v>
      </c>
      <c r="D24" t="s">
        <v>87</v>
      </c>
      <c r="E24">
        <v>125</v>
      </c>
      <c r="F24">
        <v>58</v>
      </c>
      <c r="G24" t="s">
        <v>88</v>
      </c>
      <c r="H24" s="13">
        <v>46030</v>
      </c>
      <c r="I24" s="13">
        <v>46031</v>
      </c>
      <c r="J24" s="13">
        <v>46395</v>
      </c>
      <c r="K24" s="14">
        <v>150000000</v>
      </c>
      <c r="L24" s="14"/>
      <c r="M24" s="14"/>
      <c r="N24" s="14"/>
      <c r="O24" s="14"/>
      <c r="P24" s="14">
        <f t="shared" si="0"/>
        <v>150000000</v>
      </c>
      <c r="Q24" s="23">
        <v>59166666</v>
      </c>
      <c r="R24" s="14">
        <f t="shared" si="1"/>
        <v>90833334</v>
      </c>
      <c r="S24" s="15">
        <f t="shared" si="2"/>
        <v>0.39444444000000001</v>
      </c>
    </row>
    <row r="25" spans="1:19" x14ac:dyDescent="0.2">
      <c r="A25">
        <v>27</v>
      </c>
      <c r="B25" t="s">
        <v>89</v>
      </c>
      <c r="C25" t="s">
        <v>20</v>
      </c>
      <c r="D25" t="s">
        <v>90</v>
      </c>
      <c r="E25">
        <v>68</v>
      </c>
      <c r="F25">
        <v>77</v>
      </c>
      <c r="G25" t="s">
        <v>91</v>
      </c>
      <c r="H25" s="13">
        <v>46030</v>
      </c>
      <c r="I25" s="13">
        <v>46035</v>
      </c>
      <c r="J25" s="13">
        <v>46246</v>
      </c>
      <c r="K25" s="14">
        <v>64400000</v>
      </c>
      <c r="L25" s="14"/>
      <c r="M25" s="14"/>
      <c r="N25" s="14"/>
      <c r="O25" s="14"/>
      <c r="P25" s="14">
        <f t="shared" si="0"/>
        <v>64400000</v>
      </c>
      <c r="Q25" s="23">
        <v>42320000</v>
      </c>
      <c r="R25" s="14">
        <f t="shared" si="1"/>
        <v>22080000</v>
      </c>
      <c r="S25" s="15">
        <f t="shared" si="2"/>
        <v>0.65714285714285714</v>
      </c>
    </row>
    <row r="26" spans="1:19" x14ac:dyDescent="0.2">
      <c r="A26">
        <v>28</v>
      </c>
      <c r="B26" t="s">
        <v>92</v>
      </c>
      <c r="C26" t="s">
        <v>20</v>
      </c>
      <c r="D26" t="s">
        <v>93</v>
      </c>
      <c r="E26">
        <v>133</v>
      </c>
      <c r="F26">
        <v>57</v>
      </c>
      <c r="G26" t="s">
        <v>94</v>
      </c>
      <c r="H26" s="13">
        <v>46030</v>
      </c>
      <c r="I26" s="13">
        <v>46031</v>
      </c>
      <c r="J26" s="13">
        <v>46395</v>
      </c>
      <c r="K26" s="14">
        <v>186000000</v>
      </c>
      <c r="L26" s="14"/>
      <c r="M26" s="14"/>
      <c r="N26" s="14"/>
      <c r="O26" s="14"/>
      <c r="P26" s="14">
        <f t="shared" si="0"/>
        <v>186000000</v>
      </c>
      <c r="Q26" s="23">
        <v>73366667</v>
      </c>
      <c r="R26" s="14">
        <f t="shared" si="1"/>
        <v>112633333</v>
      </c>
      <c r="S26" s="15">
        <f t="shared" si="2"/>
        <v>0.39444444623655917</v>
      </c>
    </row>
    <row r="27" spans="1:19" x14ac:dyDescent="0.2">
      <c r="A27">
        <v>29</v>
      </c>
      <c r="B27" t="s">
        <v>95</v>
      </c>
      <c r="C27" t="s">
        <v>20</v>
      </c>
      <c r="D27" t="s">
        <v>1267</v>
      </c>
      <c r="E27">
        <v>138</v>
      </c>
      <c r="F27">
        <v>63</v>
      </c>
      <c r="G27" t="s">
        <v>96</v>
      </c>
      <c r="H27" s="13">
        <v>46031</v>
      </c>
      <c r="I27" s="13">
        <v>46035</v>
      </c>
      <c r="J27" s="13">
        <v>46399</v>
      </c>
      <c r="K27" s="14">
        <v>108000000</v>
      </c>
      <c r="L27" s="14"/>
      <c r="M27" s="14"/>
      <c r="N27" s="14"/>
      <c r="O27" s="14"/>
      <c r="P27" s="14">
        <f t="shared" si="0"/>
        <v>108000000</v>
      </c>
      <c r="Q27" s="23">
        <v>41400000</v>
      </c>
      <c r="R27" s="14">
        <f t="shared" si="1"/>
        <v>66600000</v>
      </c>
      <c r="S27" s="15">
        <f t="shared" si="2"/>
        <v>0.38333333333333336</v>
      </c>
    </row>
    <row r="28" spans="1:19" x14ac:dyDescent="0.2">
      <c r="A28">
        <v>30</v>
      </c>
      <c r="B28" t="s">
        <v>97</v>
      </c>
      <c r="C28" t="s">
        <v>20</v>
      </c>
      <c r="D28" t="s">
        <v>98</v>
      </c>
      <c r="E28">
        <v>137</v>
      </c>
      <c r="F28">
        <v>61</v>
      </c>
      <c r="G28" t="s">
        <v>99</v>
      </c>
      <c r="H28" s="13">
        <v>46030</v>
      </c>
      <c r="I28" s="13">
        <v>46035</v>
      </c>
      <c r="J28" s="13">
        <v>46399</v>
      </c>
      <c r="K28" s="14">
        <v>156000000</v>
      </c>
      <c r="L28" s="14"/>
      <c r="M28" s="14"/>
      <c r="N28" s="14"/>
      <c r="O28" s="14"/>
      <c r="P28" s="14">
        <f t="shared" si="0"/>
        <v>156000000</v>
      </c>
      <c r="Q28" s="23">
        <v>59800000</v>
      </c>
      <c r="R28" s="14">
        <f t="shared" si="1"/>
        <v>96200000</v>
      </c>
      <c r="S28" s="15">
        <f t="shared" si="2"/>
        <v>0.38333333333333336</v>
      </c>
    </row>
    <row r="29" spans="1:19" x14ac:dyDescent="0.2">
      <c r="A29">
        <v>31</v>
      </c>
      <c r="B29" t="s">
        <v>100</v>
      </c>
      <c r="C29" t="s">
        <v>20</v>
      </c>
      <c r="D29" t="s">
        <v>101</v>
      </c>
      <c r="E29">
        <v>127</v>
      </c>
      <c r="F29">
        <v>62</v>
      </c>
      <c r="G29" t="s">
        <v>102</v>
      </c>
      <c r="H29" s="13">
        <v>46030</v>
      </c>
      <c r="I29" s="13">
        <v>46031</v>
      </c>
      <c r="J29" s="13">
        <v>46395</v>
      </c>
      <c r="K29" s="14">
        <v>150000000</v>
      </c>
      <c r="L29" s="14"/>
      <c r="M29" s="14"/>
      <c r="N29" s="14"/>
      <c r="O29" s="14"/>
      <c r="P29" s="14">
        <f t="shared" si="0"/>
        <v>150000000</v>
      </c>
      <c r="Q29" s="23">
        <v>59166667</v>
      </c>
      <c r="R29" s="14">
        <f t="shared" si="1"/>
        <v>90833333</v>
      </c>
      <c r="S29" s="15">
        <f t="shared" si="2"/>
        <v>0.39444444666666667</v>
      </c>
    </row>
    <row r="30" spans="1:19" x14ac:dyDescent="0.2">
      <c r="A30">
        <v>32</v>
      </c>
      <c r="B30" t="s">
        <v>103</v>
      </c>
      <c r="C30" t="s">
        <v>20</v>
      </c>
      <c r="D30" t="s">
        <v>104</v>
      </c>
      <c r="E30">
        <v>131</v>
      </c>
      <c r="F30">
        <v>65</v>
      </c>
      <c r="G30" t="s">
        <v>105</v>
      </c>
      <c r="H30" s="13">
        <v>46031</v>
      </c>
      <c r="I30" s="13">
        <v>46031</v>
      </c>
      <c r="J30" s="13">
        <v>46395</v>
      </c>
      <c r="K30" s="14">
        <v>60000000</v>
      </c>
      <c r="L30" s="14"/>
      <c r="M30" s="14"/>
      <c r="N30" s="14"/>
      <c r="O30" s="14"/>
      <c r="P30" s="14">
        <f t="shared" si="0"/>
        <v>60000000</v>
      </c>
      <c r="Q30" s="23">
        <v>23666666</v>
      </c>
      <c r="R30" s="14">
        <f t="shared" si="1"/>
        <v>36333334</v>
      </c>
      <c r="S30" s="15">
        <f t="shared" si="2"/>
        <v>0.39444443333333334</v>
      </c>
    </row>
    <row r="31" spans="1:19" x14ac:dyDescent="0.2">
      <c r="A31">
        <v>33</v>
      </c>
      <c r="B31" t="s">
        <v>106</v>
      </c>
      <c r="C31" t="s">
        <v>20</v>
      </c>
      <c r="D31" t="s">
        <v>107</v>
      </c>
      <c r="E31">
        <v>80</v>
      </c>
      <c r="F31">
        <v>256</v>
      </c>
      <c r="G31" t="s">
        <v>108</v>
      </c>
      <c r="H31" s="13">
        <v>46046</v>
      </c>
      <c r="I31" s="13">
        <v>46046</v>
      </c>
      <c r="J31" s="13">
        <v>46330</v>
      </c>
      <c r="K31" s="14">
        <v>74865000</v>
      </c>
      <c r="L31" s="14"/>
      <c r="M31" s="14"/>
      <c r="N31" s="14"/>
      <c r="O31" s="14"/>
      <c r="P31" s="14">
        <f t="shared" si="0"/>
        <v>74865000</v>
      </c>
      <c r="Q31" s="23">
        <v>31663333</v>
      </c>
      <c r="R31" s="14">
        <f t="shared" si="1"/>
        <v>43201667</v>
      </c>
      <c r="S31" s="15">
        <f t="shared" si="2"/>
        <v>0.42293906364789957</v>
      </c>
    </row>
    <row r="32" spans="1:19" x14ac:dyDescent="0.2">
      <c r="A32">
        <v>34</v>
      </c>
      <c r="B32" t="s">
        <v>109</v>
      </c>
      <c r="C32" t="s">
        <v>20</v>
      </c>
      <c r="D32" t="s">
        <v>110</v>
      </c>
      <c r="E32">
        <v>78</v>
      </c>
      <c r="F32">
        <v>115</v>
      </c>
      <c r="G32" t="s">
        <v>111</v>
      </c>
      <c r="H32" s="13">
        <v>46031</v>
      </c>
      <c r="I32" s="13">
        <v>46042</v>
      </c>
      <c r="J32" s="13">
        <v>46345</v>
      </c>
      <c r="K32" s="14">
        <v>42000000</v>
      </c>
      <c r="L32" s="14"/>
      <c r="M32" s="14"/>
      <c r="N32" s="14"/>
      <c r="O32" s="14"/>
      <c r="P32" s="14">
        <f t="shared" si="0"/>
        <v>42000000</v>
      </c>
      <c r="Q32" s="23">
        <v>18340000</v>
      </c>
      <c r="R32" s="14">
        <f t="shared" si="1"/>
        <v>23660000</v>
      </c>
      <c r="S32" s="15">
        <f t="shared" si="2"/>
        <v>0.43666666666666665</v>
      </c>
    </row>
    <row r="33" spans="1:19" x14ac:dyDescent="0.2">
      <c r="A33">
        <v>35</v>
      </c>
      <c r="B33" t="s">
        <v>112</v>
      </c>
      <c r="C33" t="s">
        <v>20</v>
      </c>
      <c r="D33" t="s">
        <v>113</v>
      </c>
      <c r="E33">
        <v>60</v>
      </c>
      <c r="F33">
        <v>99</v>
      </c>
      <c r="G33" t="s">
        <v>114</v>
      </c>
      <c r="H33" s="13">
        <v>46031</v>
      </c>
      <c r="I33" s="13">
        <v>46038</v>
      </c>
      <c r="J33" s="13">
        <v>46062</v>
      </c>
      <c r="K33" s="14">
        <v>8000000</v>
      </c>
      <c r="L33" s="14"/>
      <c r="M33" s="14"/>
      <c r="N33" s="14"/>
      <c r="O33" s="14"/>
      <c r="P33" s="14">
        <f t="shared" si="0"/>
        <v>8000000</v>
      </c>
      <c r="Q33" s="23">
        <v>8000000</v>
      </c>
      <c r="R33" s="14">
        <f t="shared" si="1"/>
        <v>0</v>
      </c>
      <c r="S33" s="15">
        <f t="shared" si="2"/>
        <v>1</v>
      </c>
    </row>
    <row r="34" spans="1:19" x14ac:dyDescent="0.2">
      <c r="A34">
        <v>36</v>
      </c>
      <c r="B34" t="s">
        <v>115</v>
      </c>
      <c r="C34" t="s">
        <v>20</v>
      </c>
      <c r="D34" t="s">
        <v>116</v>
      </c>
      <c r="E34">
        <v>130</v>
      </c>
      <c r="F34">
        <v>74</v>
      </c>
      <c r="G34" t="s">
        <v>117</v>
      </c>
      <c r="H34" s="13">
        <v>46031</v>
      </c>
      <c r="I34" s="13">
        <v>46036</v>
      </c>
      <c r="J34" s="13">
        <v>46395</v>
      </c>
      <c r="K34" s="14">
        <v>96000000</v>
      </c>
      <c r="L34" s="14"/>
      <c r="M34" s="14"/>
      <c r="N34" s="14"/>
      <c r="O34" s="14"/>
      <c r="P34" s="14">
        <f t="shared" si="0"/>
        <v>96000000</v>
      </c>
      <c r="Q34" s="23">
        <v>36533333</v>
      </c>
      <c r="R34" s="14">
        <f t="shared" si="1"/>
        <v>59466667</v>
      </c>
      <c r="S34" s="15">
        <f t="shared" si="2"/>
        <v>0.38055555208333336</v>
      </c>
    </row>
    <row r="35" spans="1:19" x14ac:dyDescent="0.2">
      <c r="A35">
        <v>37</v>
      </c>
      <c r="B35" t="s">
        <v>118</v>
      </c>
      <c r="C35" t="s">
        <v>20</v>
      </c>
      <c r="D35" t="s">
        <v>119</v>
      </c>
      <c r="E35">
        <v>93</v>
      </c>
      <c r="F35">
        <v>66</v>
      </c>
      <c r="G35" t="s">
        <v>120</v>
      </c>
      <c r="H35" s="13">
        <v>46031</v>
      </c>
      <c r="I35" s="13">
        <v>46036</v>
      </c>
      <c r="J35" s="13">
        <v>46338</v>
      </c>
      <c r="K35" s="14">
        <v>90000000</v>
      </c>
      <c r="L35" s="14"/>
      <c r="M35" s="14"/>
      <c r="N35" s="14"/>
      <c r="O35" s="14"/>
      <c r="P35" s="14">
        <f t="shared" si="0"/>
        <v>90000000</v>
      </c>
      <c r="Q35" s="23">
        <v>41100000</v>
      </c>
      <c r="R35" s="14">
        <f t="shared" si="1"/>
        <v>48900000</v>
      </c>
      <c r="S35" s="15">
        <f t="shared" si="2"/>
        <v>0.45666666666666667</v>
      </c>
    </row>
    <row r="36" spans="1:19" x14ac:dyDescent="0.2">
      <c r="A36">
        <v>38</v>
      </c>
      <c r="B36" t="s">
        <v>121</v>
      </c>
      <c r="C36" t="s">
        <v>20</v>
      </c>
      <c r="D36" t="s">
        <v>122</v>
      </c>
      <c r="E36">
        <v>157</v>
      </c>
      <c r="F36">
        <v>71</v>
      </c>
      <c r="G36" t="s">
        <v>123</v>
      </c>
      <c r="H36" s="13">
        <v>46031</v>
      </c>
      <c r="I36" s="13">
        <v>46035</v>
      </c>
      <c r="J36" s="13">
        <v>46399</v>
      </c>
      <c r="K36" s="14">
        <v>156000000</v>
      </c>
      <c r="L36" s="14"/>
      <c r="M36" s="14"/>
      <c r="N36" s="14"/>
      <c r="O36" s="14"/>
      <c r="P36" s="14">
        <f t="shared" si="0"/>
        <v>156000000</v>
      </c>
      <c r="Q36" s="23">
        <v>59800000</v>
      </c>
      <c r="R36" s="14">
        <f t="shared" si="1"/>
        <v>96200000</v>
      </c>
      <c r="S36" s="15">
        <f t="shared" si="2"/>
        <v>0.38333333333333336</v>
      </c>
    </row>
    <row r="37" spans="1:19" x14ac:dyDescent="0.2">
      <c r="A37">
        <v>39</v>
      </c>
      <c r="B37" t="s">
        <v>124</v>
      </c>
      <c r="C37" t="s">
        <v>20</v>
      </c>
      <c r="D37" t="s">
        <v>125</v>
      </c>
      <c r="E37">
        <v>132</v>
      </c>
      <c r="F37">
        <v>75</v>
      </c>
      <c r="G37" t="s">
        <v>126</v>
      </c>
      <c r="H37" s="13">
        <v>46031</v>
      </c>
      <c r="I37" s="13">
        <v>46036</v>
      </c>
      <c r="J37" s="13">
        <v>46395</v>
      </c>
      <c r="K37" s="14">
        <v>60000000</v>
      </c>
      <c r="L37" s="14"/>
      <c r="M37" s="14"/>
      <c r="N37" s="14"/>
      <c r="O37" s="14"/>
      <c r="P37" s="14">
        <f t="shared" si="0"/>
        <v>60000000</v>
      </c>
      <c r="Q37" s="23">
        <v>22833333</v>
      </c>
      <c r="R37" s="14">
        <f t="shared" si="1"/>
        <v>37166667</v>
      </c>
      <c r="S37" s="15">
        <f t="shared" si="2"/>
        <v>0.38055555000000002</v>
      </c>
    </row>
    <row r="38" spans="1:19" x14ac:dyDescent="0.2">
      <c r="A38">
        <v>40</v>
      </c>
      <c r="B38" t="s">
        <v>127</v>
      </c>
      <c r="C38" t="s">
        <v>20</v>
      </c>
      <c r="D38" t="s">
        <v>128</v>
      </c>
      <c r="E38">
        <v>158</v>
      </c>
      <c r="F38">
        <v>69</v>
      </c>
      <c r="G38" t="s">
        <v>129</v>
      </c>
      <c r="H38" s="13">
        <v>46031</v>
      </c>
      <c r="I38" s="13">
        <v>46035</v>
      </c>
      <c r="J38" s="13">
        <v>46399</v>
      </c>
      <c r="K38" s="14">
        <v>56700000</v>
      </c>
      <c r="L38" s="14"/>
      <c r="M38" s="14"/>
      <c r="N38" s="14"/>
      <c r="O38" s="14"/>
      <c r="P38" s="14">
        <f t="shared" si="0"/>
        <v>56700000</v>
      </c>
      <c r="Q38" s="23">
        <v>21735000</v>
      </c>
      <c r="R38" s="14">
        <f t="shared" si="1"/>
        <v>34965000</v>
      </c>
      <c r="S38" s="15">
        <f t="shared" si="2"/>
        <v>0.38333333333333336</v>
      </c>
    </row>
    <row r="39" spans="1:19" x14ac:dyDescent="0.2">
      <c r="A39">
        <v>41</v>
      </c>
      <c r="B39" t="s">
        <v>130</v>
      </c>
      <c r="C39" t="s">
        <v>20</v>
      </c>
      <c r="D39" t="s">
        <v>131</v>
      </c>
      <c r="E39">
        <v>109</v>
      </c>
      <c r="F39">
        <v>64</v>
      </c>
      <c r="G39" t="s">
        <v>132</v>
      </c>
      <c r="H39" s="13">
        <v>46031</v>
      </c>
      <c r="I39" s="13">
        <v>46035</v>
      </c>
      <c r="J39" s="13">
        <v>46399</v>
      </c>
      <c r="K39" s="14">
        <v>126000000</v>
      </c>
      <c r="L39" s="14"/>
      <c r="M39" s="14"/>
      <c r="N39" s="14"/>
      <c r="O39" s="14"/>
      <c r="P39" s="14">
        <f t="shared" si="0"/>
        <v>126000000</v>
      </c>
      <c r="Q39" s="23">
        <v>48300000</v>
      </c>
      <c r="R39" s="14">
        <f t="shared" si="1"/>
        <v>77700000</v>
      </c>
      <c r="S39" s="15">
        <f t="shared" si="2"/>
        <v>0.38333333333333336</v>
      </c>
    </row>
    <row r="40" spans="1:19" x14ac:dyDescent="0.2">
      <c r="A40">
        <v>42</v>
      </c>
      <c r="B40" t="s">
        <v>133</v>
      </c>
      <c r="C40" t="s">
        <v>20</v>
      </c>
      <c r="D40" t="s">
        <v>134</v>
      </c>
      <c r="E40">
        <v>128</v>
      </c>
      <c r="F40">
        <v>85</v>
      </c>
      <c r="G40" t="s">
        <v>135</v>
      </c>
      <c r="H40" s="13">
        <v>46031</v>
      </c>
      <c r="I40" s="13">
        <v>46036</v>
      </c>
      <c r="J40" s="13">
        <v>46400</v>
      </c>
      <c r="K40" s="14">
        <v>150000000</v>
      </c>
      <c r="L40" s="14"/>
      <c r="M40" s="14"/>
      <c r="N40" s="14"/>
      <c r="O40" s="14"/>
      <c r="P40" s="14">
        <f t="shared" si="0"/>
        <v>150000000</v>
      </c>
      <c r="Q40" s="23">
        <v>57083333</v>
      </c>
      <c r="R40" s="14">
        <f t="shared" si="1"/>
        <v>92916667</v>
      </c>
      <c r="S40" s="15">
        <f t="shared" si="2"/>
        <v>0.38055555333333335</v>
      </c>
    </row>
    <row r="41" spans="1:19" x14ac:dyDescent="0.2">
      <c r="A41">
        <v>43</v>
      </c>
      <c r="B41" t="s">
        <v>136</v>
      </c>
      <c r="C41" t="s">
        <v>20</v>
      </c>
      <c r="D41" t="s">
        <v>137</v>
      </c>
      <c r="E41">
        <v>92</v>
      </c>
      <c r="F41">
        <v>73</v>
      </c>
      <c r="G41" t="s">
        <v>138</v>
      </c>
      <c r="H41" s="13">
        <v>46031</v>
      </c>
      <c r="I41" s="13">
        <v>46036</v>
      </c>
      <c r="J41" s="13">
        <v>46247</v>
      </c>
      <c r="K41" s="14">
        <v>59500000</v>
      </c>
      <c r="L41" s="14"/>
      <c r="M41" s="14"/>
      <c r="N41" s="14"/>
      <c r="O41" s="14"/>
      <c r="P41" s="14">
        <f t="shared" si="0"/>
        <v>59500000</v>
      </c>
      <c r="Q41" s="23">
        <v>38816667</v>
      </c>
      <c r="R41" s="14">
        <f t="shared" si="1"/>
        <v>20683333</v>
      </c>
      <c r="S41" s="15">
        <f t="shared" si="2"/>
        <v>0.65238095798319329</v>
      </c>
    </row>
    <row r="42" spans="1:19" x14ac:dyDescent="0.2">
      <c r="A42">
        <v>44</v>
      </c>
      <c r="B42" t="s">
        <v>139</v>
      </c>
      <c r="C42" t="s">
        <v>20</v>
      </c>
      <c r="D42" t="s">
        <v>140</v>
      </c>
      <c r="E42">
        <v>134</v>
      </c>
      <c r="F42">
        <v>81</v>
      </c>
      <c r="G42" t="s">
        <v>141</v>
      </c>
      <c r="H42" s="13">
        <v>46031</v>
      </c>
      <c r="I42" s="13">
        <v>46038</v>
      </c>
      <c r="J42" s="13">
        <v>46395</v>
      </c>
      <c r="K42" s="14">
        <v>156000000</v>
      </c>
      <c r="L42" s="14"/>
      <c r="M42" s="14"/>
      <c r="N42" s="14"/>
      <c r="O42" s="14"/>
      <c r="P42" s="14">
        <f t="shared" si="0"/>
        <v>156000000</v>
      </c>
      <c r="Q42" s="23">
        <v>58500000</v>
      </c>
      <c r="R42" s="14">
        <f t="shared" si="1"/>
        <v>97500000</v>
      </c>
      <c r="S42" s="15">
        <f t="shared" si="2"/>
        <v>0.375</v>
      </c>
    </row>
    <row r="43" spans="1:19" x14ac:dyDescent="0.2">
      <c r="A43">
        <v>45</v>
      </c>
      <c r="B43" t="s">
        <v>142</v>
      </c>
      <c r="C43" t="s">
        <v>20</v>
      </c>
      <c r="D43" t="s">
        <v>143</v>
      </c>
      <c r="E43">
        <v>135</v>
      </c>
      <c r="F43">
        <v>80</v>
      </c>
      <c r="G43" t="s">
        <v>144</v>
      </c>
      <c r="H43" s="13">
        <v>46031</v>
      </c>
      <c r="I43" s="13">
        <v>46037</v>
      </c>
      <c r="J43" s="13">
        <v>46395</v>
      </c>
      <c r="K43" s="14">
        <v>156000000</v>
      </c>
      <c r="L43" s="14"/>
      <c r="M43" s="14"/>
      <c r="N43" s="14"/>
      <c r="O43" s="14"/>
      <c r="P43" s="14">
        <f t="shared" si="0"/>
        <v>156000000</v>
      </c>
      <c r="Q43" s="23">
        <v>58933333</v>
      </c>
      <c r="R43" s="14">
        <f t="shared" si="1"/>
        <v>97066667</v>
      </c>
      <c r="S43" s="15">
        <f t="shared" si="2"/>
        <v>0.37777777564102566</v>
      </c>
    </row>
    <row r="44" spans="1:19" x14ac:dyDescent="0.2">
      <c r="A44">
        <v>46</v>
      </c>
      <c r="B44" t="s">
        <v>145</v>
      </c>
      <c r="C44" t="s">
        <v>20</v>
      </c>
      <c r="D44" t="s">
        <v>146</v>
      </c>
      <c r="E44">
        <v>62</v>
      </c>
      <c r="F44">
        <v>114</v>
      </c>
      <c r="G44" t="s">
        <v>147</v>
      </c>
      <c r="H44" s="13">
        <v>46037</v>
      </c>
      <c r="I44" s="13">
        <v>46055</v>
      </c>
      <c r="J44" s="13">
        <v>46235</v>
      </c>
      <c r="K44" s="14">
        <v>75816000</v>
      </c>
      <c r="L44" s="14"/>
      <c r="M44" s="14"/>
      <c r="N44" s="14"/>
      <c r="O44" s="14"/>
      <c r="P44" s="14">
        <f t="shared" si="0"/>
        <v>75816000</v>
      </c>
      <c r="Q44" s="23">
        <v>0</v>
      </c>
      <c r="R44" s="14">
        <f t="shared" si="1"/>
        <v>75816000</v>
      </c>
      <c r="S44" s="15">
        <f t="shared" si="2"/>
        <v>0</v>
      </c>
    </row>
    <row r="45" spans="1:19" x14ac:dyDescent="0.2">
      <c r="A45">
        <v>47</v>
      </c>
      <c r="B45" t="s">
        <v>148</v>
      </c>
      <c r="C45" t="s">
        <v>20</v>
      </c>
      <c r="D45" t="s">
        <v>149</v>
      </c>
      <c r="E45">
        <v>110</v>
      </c>
      <c r="F45">
        <v>76</v>
      </c>
      <c r="G45" t="s">
        <v>150</v>
      </c>
      <c r="H45" s="13">
        <v>46031</v>
      </c>
      <c r="I45" s="13">
        <v>46035</v>
      </c>
      <c r="J45" s="13">
        <v>46399</v>
      </c>
      <c r="K45" s="14">
        <v>126000000</v>
      </c>
      <c r="L45" s="14"/>
      <c r="M45" s="14"/>
      <c r="N45" s="14"/>
      <c r="O45" s="14"/>
      <c r="P45" s="14">
        <f t="shared" si="0"/>
        <v>126000000</v>
      </c>
      <c r="Q45" s="23">
        <v>48300000</v>
      </c>
      <c r="R45" s="14">
        <f t="shared" si="1"/>
        <v>77700000</v>
      </c>
      <c r="S45" s="15">
        <f t="shared" si="2"/>
        <v>0.38333333333333336</v>
      </c>
    </row>
    <row r="46" spans="1:19" x14ac:dyDescent="0.2">
      <c r="A46">
        <v>48</v>
      </c>
      <c r="B46" t="s">
        <v>151</v>
      </c>
      <c r="C46" t="s">
        <v>20</v>
      </c>
      <c r="D46" t="s">
        <v>152</v>
      </c>
      <c r="E46">
        <v>77</v>
      </c>
      <c r="F46">
        <v>89</v>
      </c>
      <c r="G46" t="s">
        <v>153</v>
      </c>
      <c r="H46" s="13">
        <v>46035</v>
      </c>
      <c r="I46" s="13">
        <v>46037</v>
      </c>
      <c r="J46" s="13">
        <v>46156</v>
      </c>
      <c r="K46" s="14">
        <v>17690400</v>
      </c>
      <c r="L46" s="14">
        <v>1</v>
      </c>
      <c r="M46" s="14">
        <v>8845200</v>
      </c>
      <c r="N46" s="14"/>
      <c r="O46" s="14"/>
      <c r="P46" s="14">
        <f t="shared" si="0"/>
        <v>26535600</v>
      </c>
      <c r="Q46" s="23">
        <v>5601960</v>
      </c>
      <c r="R46" s="14">
        <f t="shared" si="1"/>
        <v>20933640</v>
      </c>
      <c r="S46" s="15">
        <f t="shared" si="2"/>
        <v>0.21111111111111111</v>
      </c>
    </row>
    <row r="47" spans="1:19" x14ac:dyDescent="0.2">
      <c r="A47">
        <v>49</v>
      </c>
      <c r="B47" t="s">
        <v>154</v>
      </c>
      <c r="C47" t="s">
        <v>20</v>
      </c>
      <c r="D47" t="s">
        <v>155</v>
      </c>
      <c r="E47">
        <v>89</v>
      </c>
      <c r="F47">
        <v>79</v>
      </c>
      <c r="G47" t="s">
        <v>156</v>
      </c>
      <c r="H47" s="13">
        <v>46035</v>
      </c>
      <c r="I47" s="13">
        <v>46036</v>
      </c>
      <c r="J47" s="13">
        <v>46247</v>
      </c>
      <c r="K47" s="14">
        <v>59500000</v>
      </c>
      <c r="L47" s="14"/>
      <c r="M47" s="14"/>
      <c r="N47" s="14"/>
      <c r="O47" s="14"/>
      <c r="P47" s="14">
        <f t="shared" si="0"/>
        <v>59500000</v>
      </c>
      <c r="Q47" s="23">
        <v>38816667</v>
      </c>
      <c r="R47" s="14">
        <f t="shared" si="1"/>
        <v>20683333</v>
      </c>
      <c r="S47" s="15">
        <f t="shared" si="2"/>
        <v>0.65238095798319329</v>
      </c>
    </row>
    <row r="48" spans="1:19" x14ac:dyDescent="0.2">
      <c r="A48">
        <v>50</v>
      </c>
      <c r="B48" t="s">
        <v>157</v>
      </c>
      <c r="C48" t="s">
        <v>20</v>
      </c>
      <c r="D48" t="s">
        <v>158</v>
      </c>
      <c r="E48">
        <v>173</v>
      </c>
      <c r="F48">
        <v>84</v>
      </c>
      <c r="G48" t="s">
        <v>159</v>
      </c>
      <c r="H48" s="13">
        <v>46035</v>
      </c>
      <c r="I48" s="13">
        <v>46036</v>
      </c>
      <c r="J48" s="13">
        <v>46339</v>
      </c>
      <c r="K48" s="14">
        <v>105000000</v>
      </c>
      <c r="L48" s="14"/>
      <c r="M48" s="14"/>
      <c r="N48" s="14"/>
      <c r="O48" s="14"/>
      <c r="P48" s="14">
        <f t="shared" si="0"/>
        <v>105000000</v>
      </c>
      <c r="Q48" s="23">
        <v>37450000</v>
      </c>
      <c r="R48" s="14">
        <f t="shared" si="1"/>
        <v>67550000</v>
      </c>
      <c r="S48" s="15">
        <f t="shared" si="2"/>
        <v>0.35666666666666669</v>
      </c>
    </row>
    <row r="49" spans="1:19" x14ac:dyDescent="0.2">
      <c r="A49">
        <v>51</v>
      </c>
      <c r="B49" t="s">
        <v>160</v>
      </c>
      <c r="C49" t="s">
        <v>20</v>
      </c>
      <c r="D49" t="s">
        <v>161</v>
      </c>
      <c r="E49">
        <v>111</v>
      </c>
      <c r="F49">
        <v>119</v>
      </c>
      <c r="G49" t="s">
        <v>162</v>
      </c>
      <c r="H49" s="13">
        <v>46038</v>
      </c>
      <c r="I49" s="13">
        <v>46042</v>
      </c>
      <c r="J49" s="13">
        <v>46405</v>
      </c>
      <c r="K49" s="14">
        <v>126000000</v>
      </c>
      <c r="L49" s="14"/>
      <c r="M49" s="14"/>
      <c r="N49" s="14"/>
      <c r="O49" s="14"/>
      <c r="P49" s="14">
        <f t="shared" si="0"/>
        <v>126000000</v>
      </c>
      <c r="Q49" s="23">
        <v>45850000</v>
      </c>
      <c r="R49" s="14">
        <f t="shared" si="1"/>
        <v>80150000</v>
      </c>
      <c r="S49" s="15">
        <f t="shared" si="2"/>
        <v>0.36388888888888887</v>
      </c>
    </row>
    <row r="50" spans="1:19" x14ac:dyDescent="0.2">
      <c r="A50">
        <v>52</v>
      </c>
      <c r="B50" t="s">
        <v>163</v>
      </c>
      <c r="C50" t="s">
        <v>20</v>
      </c>
      <c r="D50" t="s">
        <v>164</v>
      </c>
      <c r="E50">
        <v>99</v>
      </c>
      <c r="F50">
        <v>86</v>
      </c>
      <c r="G50" t="s">
        <v>165</v>
      </c>
      <c r="H50" s="13">
        <v>46035</v>
      </c>
      <c r="I50" s="13">
        <v>46037</v>
      </c>
      <c r="J50" s="13">
        <v>46339</v>
      </c>
      <c r="K50" s="14">
        <v>95550000</v>
      </c>
      <c r="L50" s="14"/>
      <c r="M50" s="14"/>
      <c r="N50" s="14"/>
      <c r="O50" s="14"/>
      <c r="P50" s="14">
        <f t="shared" si="0"/>
        <v>95550000</v>
      </c>
      <c r="Q50" s="23">
        <v>43316000</v>
      </c>
      <c r="R50" s="14">
        <f t="shared" si="1"/>
        <v>52234000</v>
      </c>
      <c r="S50" s="15">
        <f t="shared" si="2"/>
        <v>0.45333333333333331</v>
      </c>
    </row>
    <row r="51" spans="1:19" x14ac:dyDescent="0.2">
      <c r="A51">
        <v>53</v>
      </c>
      <c r="B51" t="s">
        <v>166</v>
      </c>
      <c r="C51" t="s">
        <v>20</v>
      </c>
      <c r="D51" t="s">
        <v>167</v>
      </c>
      <c r="E51">
        <v>160</v>
      </c>
      <c r="F51">
        <v>342</v>
      </c>
      <c r="G51" t="s">
        <v>168</v>
      </c>
      <c r="H51" s="13">
        <v>46046</v>
      </c>
      <c r="I51" s="13">
        <v>46056</v>
      </c>
      <c r="J51" s="13">
        <v>46358</v>
      </c>
      <c r="K51" s="14">
        <v>105000000</v>
      </c>
      <c r="L51" s="14"/>
      <c r="M51" s="14"/>
      <c r="N51" s="14"/>
      <c r="O51" s="14"/>
      <c r="P51" s="14">
        <f t="shared" si="0"/>
        <v>105000000</v>
      </c>
      <c r="Q51" s="23">
        <v>41300000</v>
      </c>
      <c r="R51" s="14">
        <f t="shared" si="1"/>
        <v>63700000</v>
      </c>
      <c r="S51" s="15">
        <f t="shared" si="2"/>
        <v>0.39333333333333331</v>
      </c>
    </row>
    <row r="52" spans="1:19" x14ac:dyDescent="0.2">
      <c r="A52">
        <v>54</v>
      </c>
      <c r="B52" t="s">
        <v>169</v>
      </c>
      <c r="C52" t="s">
        <v>20</v>
      </c>
      <c r="D52" t="s">
        <v>170</v>
      </c>
      <c r="E52">
        <v>76</v>
      </c>
      <c r="F52">
        <v>82</v>
      </c>
      <c r="G52" t="s">
        <v>171</v>
      </c>
      <c r="H52" s="13">
        <v>46035</v>
      </c>
      <c r="I52" s="13">
        <v>46038</v>
      </c>
      <c r="J52" s="13">
        <v>46341</v>
      </c>
      <c r="K52" s="14">
        <v>156000000</v>
      </c>
      <c r="L52" s="14"/>
      <c r="M52" s="14"/>
      <c r="N52" s="14"/>
      <c r="O52" s="14"/>
      <c r="P52" s="14">
        <f t="shared" si="0"/>
        <v>156000000</v>
      </c>
      <c r="Q52" s="23">
        <v>70200000</v>
      </c>
      <c r="R52" s="14">
        <f t="shared" si="1"/>
        <v>85800000</v>
      </c>
      <c r="S52" s="15">
        <f t="shared" si="2"/>
        <v>0.45</v>
      </c>
    </row>
    <row r="53" spans="1:19" x14ac:dyDescent="0.2">
      <c r="A53">
        <v>55</v>
      </c>
      <c r="B53" t="s">
        <v>172</v>
      </c>
      <c r="C53" t="s">
        <v>20</v>
      </c>
      <c r="D53" t="s">
        <v>173</v>
      </c>
      <c r="E53">
        <v>177</v>
      </c>
      <c r="F53">
        <v>83</v>
      </c>
      <c r="G53" t="s">
        <v>174</v>
      </c>
      <c r="H53" s="13">
        <v>46035</v>
      </c>
      <c r="I53" s="13">
        <v>46036</v>
      </c>
      <c r="J53" s="13">
        <v>46339</v>
      </c>
      <c r="K53" s="14">
        <v>126360000</v>
      </c>
      <c r="L53" s="14"/>
      <c r="M53" s="14"/>
      <c r="N53" s="14"/>
      <c r="O53" s="14"/>
      <c r="P53" s="14">
        <f t="shared" si="0"/>
        <v>126360000</v>
      </c>
      <c r="Q53" s="23">
        <v>57704400</v>
      </c>
      <c r="R53" s="14">
        <f t="shared" si="1"/>
        <v>68655600</v>
      </c>
      <c r="S53" s="15">
        <f t="shared" si="2"/>
        <v>0.45666666666666667</v>
      </c>
    </row>
    <row r="54" spans="1:19" x14ac:dyDescent="0.2">
      <c r="A54">
        <v>56</v>
      </c>
      <c r="B54" t="s">
        <v>175</v>
      </c>
      <c r="C54" t="s">
        <v>20</v>
      </c>
      <c r="D54" t="s">
        <v>176</v>
      </c>
      <c r="E54">
        <v>145</v>
      </c>
      <c r="F54">
        <v>96</v>
      </c>
      <c r="G54" t="s">
        <v>177</v>
      </c>
      <c r="H54" s="13">
        <v>46036</v>
      </c>
      <c r="I54" s="13">
        <v>46057</v>
      </c>
      <c r="J54" s="13">
        <v>46421</v>
      </c>
      <c r="K54" s="14">
        <v>66000000</v>
      </c>
      <c r="L54" s="14"/>
      <c r="M54" s="14"/>
      <c r="N54" s="14"/>
      <c r="O54" s="14"/>
      <c r="P54" s="14">
        <f t="shared" si="0"/>
        <v>66000000</v>
      </c>
      <c r="Q54" s="23">
        <v>21450000</v>
      </c>
      <c r="R54" s="14">
        <f t="shared" si="1"/>
        <v>44550000</v>
      </c>
      <c r="S54" s="15">
        <f t="shared" si="2"/>
        <v>0.32500000000000001</v>
      </c>
    </row>
    <row r="55" spans="1:19" x14ac:dyDescent="0.2">
      <c r="A55">
        <v>57</v>
      </c>
      <c r="B55" t="s">
        <v>178</v>
      </c>
      <c r="C55" t="s">
        <v>20</v>
      </c>
      <c r="D55" t="s">
        <v>179</v>
      </c>
      <c r="E55">
        <v>167</v>
      </c>
      <c r="F55">
        <v>116</v>
      </c>
      <c r="G55" t="s">
        <v>180</v>
      </c>
      <c r="H55" s="13">
        <v>46038</v>
      </c>
      <c r="I55" s="13">
        <v>46048</v>
      </c>
      <c r="J55" s="13">
        <v>46310</v>
      </c>
      <c r="K55" s="14">
        <v>69766667</v>
      </c>
      <c r="L55" s="14"/>
      <c r="M55" s="14"/>
      <c r="N55" s="14"/>
      <c r="O55" s="14"/>
      <c r="P55" s="14">
        <f t="shared" si="0"/>
        <v>69766667</v>
      </c>
      <c r="Q55" s="23">
        <v>33541667</v>
      </c>
      <c r="R55" s="14">
        <f t="shared" si="1"/>
        <v>36225000</v>
      </c>
      <c r="S55" s="15">
        <f t="shared" si="2"/>
        <v>0.48076923325002757</v>
      </c>
    </row>
    <row r="56" spans="1:19" x14ac:dyDescent="0.2">
      <c r="A56">
        <v>58</v>
      </c>
      <c r="B56" t="s">
        <v>181</v>
      </c>
      <c r="C56" t="s">
        <v>20</v>
      </c>
      <c r="D56" t="s">
        <v>182</v>
      </c>
      <c r="E56">
        <v>149</v>
      </c>
      <c r="F56">
        <v>88</v>
      </c>
      <c r="G56" t="s">
        <v>183</v>
      </c>
      <c r="H56" s="13">
        <v>46035</v>
      </c>
      <c r="I56" s="13">
        <v>46037</v>
      </c>
      <c r="J56" s="13">
        <v>46359</v>
      </c>
      <c r="K56" s="14">
        <v>83790667</v>
      </c>
      <c r="L56" s="14"/>
      <c r="M56" s="14"/>
      <c r="N56" s="14"/>
      <c r="O56" s="14"/>
      <c r="P56" s="14">
        <f t="shared" si="0"/>
        <v>83790667</v>
      </c>
      <c r="Q56" s="23">
        <v>35722666</v>
      </c>
      <c r="R56" s="14">
        <f t="shared" si="1"/>
        <v>48068001</v>
      </c>
      <c r="S56" s="15">
        <f t="shared" si="2"/>
        <v>0.42633227874889695</v>
      </c>
    </row>
    <row r="57" spans="1:19" x14ac:dyDescent="0.2">
      <c r="A57">
        <v>59</v>
      </c>
      <c r="B57" t="s">
        <v>184</v>
      </c>
      <c r="C57" t="s">
        <v>20</v>
      </c>
      <c r="D57" t="s">
        <v>185</v>
      </c>
      <c r="E57">
        <v>90</v>
      </c>
      <c r="F57">
        <v>303</v>
      </c>
      <c r="G57" t="s">
        <v>186</v>
      </c>
      <c r="H57" s="13">
        <v>46036</v>
      </c>
      <c r="I57" s="13">
        <v>46055</v>
      </c>
      <c r="J57" s="13">
        <v>46327</v>
      </c>
      <c r="K57" s="14">
        <v>99000000</v>
      </c>
      <c r="L57" s="14"/>
      <c r="M57" s="14"/>
      <c r="N57" s="14"/>
      <c r="O57" s="14"/>
      <c r="P57" s="14">
        <f t="shared" si="0"/>
        <v>99000000</v>
      </c>
      <c r="Q57" s="23">
        <v>43633333</v>
      </c>
      <c r="R57" s="14">
        <f t="shared" si="1"/>
        <v>55366667</v>
      </c>
      <c r="S57" s="15">
        <f t="shared" si="2"/>
        <v>0.44074073737373737</v>
      </c>
    </row>
    <row r="58" spans="1:19" x14ac:dyDescent="0.2">
      <c r="A58">
        <v>60</v>
      </c>
      <c r="B58" t="s">
        <v>187</v>
      </c>
      <c r="C58" t="s">
        <v>20</v>
      </c>
      <c r="D58" t="s">
        <v>188</v>
      </c>
      <c r="E58">
        <v>116</v>
      </c>
      <c r="F58">
        <v>90</v>
      </c>
      <c r="G58" t="s">
        <v>189</v>
      </c>
      <c r="H58" s="13">
        <v>46035</v>
      </c>
      <c r="I58" s="13">
        <v>46041</v>
      </c>
      <c r="J58" s="13">
        <v>46400</v>
      </c>
      <c r="K58" s="14">
        <v>120000000</v>
      </c>
      <c r="L58" s="14"/>
      <c r="M58" s="14"/>
      <c r="N58" s="14"/>
      <c r="O58" s="14"/>
      <c r="P58" s="14">
        <f t="shared" si="0"/>
        <v>120000000</v>
      </c>
      <c r="Q58" s="23">
        <v>44000000</v>
      </c>
      <c r="R58" s="14">
        <f t="shared" si="1"/>
        <v>76000000</v>
      </c>
      <c r="S58" s="15">
        <f t="shared" si="2"/>
        <v>0.36666666666666664</v>
      </c>
    </row>
    <row r="59" spans="1:19" x14ac:dyDescent="0.2">
      <c r="A59">
        <v>61</v>
      </c>
      <c r="B59" t="s">
        <v>190</v>
      </c>
      <c r="C59" t="s">
        <v>20</v>
      </c>
      <c r="D59" t="s">
        <v>191</v>
      </c>
      <c r="E59">
        <v>140</v>
      </c>
      <c r="F59">
        <v>95</v>
      </c>
      <c r="G59" t="s">
        <v>192</v>
      </c>
      <c r="H59" s="13">
        <v>46036</v>
      </c>
      <c r="I59" s="13">
        <v>46037</v>
      </c>
      <c r="J59" s="13">
        <v>46217</v>
      </c>
      <c r="K59" s="14">
        <v>54000000</v>
      </c>
      <c r="L59" s="14"/>
      <c r="M59" s="14"/>
      <c r="N59" s="14"/>
      <c r="O59" s="14"/>
      <c r="P59" s="14">
        <f t="shared" si="0"/>
        <v>54000000</v>
      </c>
      <c r="Q59" s="23">
        <v>40800000</v>
      </c>
      <c r="R59" s="14">
        <f t="shared" si="1"/>
        <v>13200000</v>
      </c>
      <c r="S59" s="15">
        <f t="shared" si="2"/>
        <v>0.75555555555555554</v>
      </c>
    </row>
    <row r="60" spans="1:19" x14ac:dyDescent="0.2">
      <c r="A60">
        <v>62</v>
      </c>
      <c r="B60" t="s">
        <v>193</v>
      </c>
      <c r="C60" t="s">
        <v>20</v>
      </c>
      <c r="D60" t="s">
        <v>194</v>
      </c>
      <c r="E60">
        <v>216</v>
      </c>
      <c r="F60">
        <v>126</v>
      </c>
      <c r="G60" t="s">
        <v>195</v>
      </c>
      <c r="H60" s="13">
        <v>46036</v>
      </c>
      <c r="I60" s="13">
        <v>46042</v>
      </c>
      <c r="J60" s="13">
        <v>46341</v>
      </c>
      <c r="K60" s="14">
        <v>90000000</v>
      </c>
      <c r="L60" s="14"/>
      <c r="M60" s="14"/>
      <c r="N60" s="14"/>
      <c r="O60" s="14"/>
      <c r="P60" s="14">
        <f t="shared" si="0"/>
        <v>90000000</v>
      </c>
      <c r="Q60" s="23">
        <v>39300000</v>
      </c>
      <c r="R60" s="14">
        <f t="shared" si="1"/>
        <v>50700000</v>
      </c>
      <c r="S60" s="15">
        <f t="shared" si="2"/>
        <v>0.43666666666666665</v>
      </c>
    </row>
    <row r="61" spans="1:19" x14ac:dyDescent="0.2">
      <c r="A61">
        <v>63</v>
      </c>
      <c r="B61" t="s">
        <v>196</v>
      </c>
      <c r="C61" t="s">
        <v>20</v>
      </c>
      <c r="D61" t="s">
        <v>197</v>
      </c>
      <c r="E61">
        <v>175</v>
      </c>
      <c r="F61">
        <v>140</v>
      </c>
      <c r="G61" t="s">
        <v>198</v>
      </c>
      <c r="H61" s="13">
        <v>46036</v>
      </c>
      <c r="I61" s="13">
        <v>46043</v>
      </c>
      <c r="J61" s="13">
        <v>46346</v>
      </c>
      <c r="K61" s="14">
        <v>94770000</v>
      </c>
      <c r="L61" s="14"/>
      <c r="M61" s="14"/>
      <c r="N61" s="14"/>
      <c r="O61" s="14"/>
      <c r="P61" s="14">
        <f t="shared" si="0"/>
        <v>94770000</v>
      </c>
      <c r="Q61" s="23">
        <v>41067000</v>
      </c>
      <c r="R61" s="14">
        <f t="shared" si="1"/>
        <v>53703000</v>
      </c>
      <c r="S61" s="15">
        <f t="shared" si="2"/>
        <v>0.43333333333333335</v>
      </c>
    </row>
    <row r="62" spans="1:19" x14ac:dyDescent="0.2">
      <c r="A62">
        <v>64</v>
      </c>
      <c r="B62" t="s">
        <v>199</v>
      </c>
      <c r="C62" t="s">
        <v>20</v>
      </c>
      <c r="D62" t="s">
        <v>200</v>
      </c>
      <c r="E62">
        <v>97</v>
      </c>
      <c r="F62">
        <v>94</v>
      </c>
      <c r="G62" t="s">
        <v>201</v>
      </c>
      <c r="H62" s="13">
        <v>46036</v>
      </c>
      <c r="I62" s="13">
        <v>46037</v>
      </c>
      <c r="J62" s="13">
        <v>46340</v>
      </c>
      <c r="K62" s="14">
        <v>95550000</v>
      </c>
      <c r="L62" s="14"/>
      <c r="M62" s="14"/>
      <c r="N62" s="14"/>
      <c r="O62" s="14"/>
      <c r="P62" s="14">
        <f t="shared" si="0"/>
        <v>95550000</v>
      </c>
      <c r="Q62" s="23">
        <v>43316000</v>
      </c>
      <c r="R62" s="14">
        <f t="shared" si="1"/>
        <v>52234000</v>
      </c>
      <c r="S62" s="15">
        <f t="shared" si="2"/>
        <v>0.45333333333333331</v>
      </c>
    </row>
    <row r="63" spans="1:19" x14ac:dyDescent="0.2">
      <c r="A63">
        <v>65</v>
      </c>
      <c r="B63" t="s">
        <v>202</v>
      </c>
      <c r="C63" t="s">
        <v>20</v>
      </c>
      <c r="D63" t="s">
        <v>203</v>
      </c>
      <c r="E63">
        <v>141</v>
      </c>
      <c r="F63">
        <v>91</v>
      </c>
      <c r="G63" t="s">
        <v>204</v>
      </c>
      <c r="H63" s="13">
        <v>46036</v>
      </c>
      <c r="I63" s="13">
        <v>46037</v>
      </c>
      <c r="J63" s="13">
        <v>46197</v>
      </c>
      <c r="K63" s="14">
        <v>48000000</v>
      </c>
      <c r="L63" s="14">
        <v>1</v>
      </c>
      <c r="M63">
        <v>18000000</v>
      </c>
      <c r="N63" s="14"/>
      <c r="O63" s="14"/>
      <c r="P63" s="14">
        <f t="shared" si="0"/>
        <v>66000000</v>
      </c>
      <c r="Q63" s="23">
        <v>40800000</v>
      </c>
      <c r="R63" s="14">
        <f t="shared" si="1"/>
        <v>25200000</v>
      </c>
      <c r="S63" s="15">
        <f t="shared" si="2"/>
        <v>0.61818181818181817</v>
      </c>
    </row>
    <row r="64" spans="1:19" x14ac:dyDescent="0.2">
      <c r="A64">
        <v>66</v>
      </c>
      <c r="B64" t="s">
        <v>205</v>
      </c>
      <c r="C64" t="s">
        <v>20</v>
      </c>
      <c r="D64" t="s">
        <v>206</v>
      </c>
      <c r="E64">
        <v>169</v>
      </c>
      <c r="F64">
        <v>112</v>
      </c>
      <c r="G64" t="s">
        <v>207</v>
      </c>
      <c r="H64" s="13">
        <v>46038</v>
      </c>
      <c r="I64" s="13">
        <v>46042</v>
      </c>
      <c r="J64" s="13">
        <v>46345</v>
      </c>
      <c r="K64" s="14">
        <v>105300000</v>
      </c>
      <c r="L64" s="14"/>
      <c r="M64" s="14"/>
      <c r="N64" s="14"/>
      <c r="O64" s="14"/>
      <c r="P64" s="14">
        <f t="shared" si="0"/>
        <v>105300000</v>
      </c>
      <c r="Q64" s="23">
        <v>45981000</v>
      </c>
      <c r="R64" s="14">
        <f t="shared" si="1"/>
        <v>59319000</v>
      </c>
      <c r="S64" s="15">
        <f t="shared" si="2"/>
        <v>0.43666666666666665</v>
      </c>
    </row>
    <row r="65" spans="1:19" x14ac:dyDescent="0.2">
      <c r="A65">
        <v>67</v>
      </c>
      <c r="B65" t="s">
        <v>208</v>
      </c>
      <c r="C65" t="s">
        <v>20</v>
      </c>
      <c r="D65" t="s">
        <v>209</v>
      </c>
      <c r="E65">
        <v>136</v>
      </c>
      <c r="F65">
        <v>125</v>
      </c>
      <c r="G65" t="s">
        <v>210</v>
      </c>
      <c r="H65" s="13">
        <v>46041</v>
      </c>
      <c r="I65" s="13">
        <v>46036</v>
      </c>
      <c r="J65" s="13">
        <v>46401</v>
      </c>
      <c r="K65" s="14">
        <v>156000000</v>
      </c>
      <c r="L65" s="14"/>
      <c r="M65" s="14"/>
      <c r="N65" s="14"/>
      <c r="O65" s="14"/>
      <c r="P65" s="14">
        <f t="shared" si="0"/>
        <v>156000000</v>
      </c>
      <c r="Q65" s="23">
        <v>56766667</v>
      </c>
      <c r="R65" s="14">
        <f t="shared" si="1"/>
        <v>99233333</v>
      </c>
      <c r="S65" s="15">
        <f t="shared" si="2"/>
        <v>0.36388889102564104</v>
      </c>
    </row>
    <row r="66" spans="1:19" x14ac:dyDescent="0.2">
      <c r="A66">
        <v>68</v>
      </c>
      <c r="B66" t="s">
        <v>211</v>
      </c>
      <c r="C66" t="s">
        <v>20</v>
      </c>
      <c r="D66" t="s">
        <v>212</v>
      </c>
      <c r="E66">
        <v>108</v>
      </c>
      <c r="F66">
        <v>92</v>
      </c>
      <c r="G66" t="s">
        <v>213</v>
      </c>
      <c r="H66" s="13">
        <v>46036</v>
      </c>
      <c r="I66" s="13">
        <v>46037</v>
      </c>
      <c r="J66" s="13">
        <v>46217</v>
      </c>
      <c r="K66" s="14">
        <v>52405800</v>
      </c>
      <c r="L66" s="14"/>
      <c r="M66" s="14"/>
      <c r="N66" s="14"/>
      <c r="O66" s="14"/>
      <c r="P66" s="14">
        <f t="shared" si="0"/>
        <v>52405800</v>
      </c>
      <c r="Q66" s="23">
        <v>39595493</v>
      </c>
      <c r="R66" s="14">
        <f t="shared" si="1"/>
        <v>12810307</v>
      </c>
      <c r="S66" s="15">
        <f t="shared" si="2"/>
        <v>0.75555554919493639</v>
      </c>
    </row>
    <row r="67" spans="1:19" x14ac:dyDescent="0.2">
      <c r="A67">
        <v>69</v>
      </c>
      <c r="B67" t="s">
        <v>214</v>
      </c>
      <c r="C67" t="s">
        <v>20</v>
      </c>
      <c r="D67" t="s">
        <v>215</v>
      </c>
      <c r="E67">
        <v>142</v>
      </c>
      <c r="F67">
        <v>219</v>
      </c>
      <c r="G67" t="s">
        <v>216</v>
      </c>
      <c r="H67" s="13">
        <v>46036</v>
      </c>
      <c r="I67" s="13">
        <v>46049</v>
      </c>
      <c r="J67" s="13">
        <v>46315</v>
      </c>
      <c r="K67" s="14">
        <v>72496000</v>
      </c>
      <c r="L67" s="14"/>
      <c r="M67" s="14"/>
      <c r="N67" s="14"/>
      <c r="O67" s="14"/>
      <c r="P67" s="14">
        <f t="shared" ref="P67:P130" si="3">+K67+M67+O67</f>
        <v>72496000</v>
      </c>
      <c r="Q67" s="23">
        <v>32833333</v>
      </c>
      <c r="R67" s="14">
        <f t="shared" ref="R67:R130" si="4">+P67-Q67</f>
        <v>39662667</v>
      </c>
      <c r="S67" s="15">
        <f t="shared" ref="S67:S130" si="5">+Q67/P67</f>
        <v>0.45289854612668284</v>
      </c>
    </row>
    <row r="68" spans="1:19" x14ac:dyDescent="0.2">
      <c r="A68">
        <v>70</v>
      </c>
      <c r="B68" t="s">
        <v>217</v>
      </c>
      <c r="C68" t="s">
        <v>20</v>
      </c>
      <c r="D68" t="s">
        <v>218</v>
      </c>
      <c r="E68">
        <v>155</v>
      </c>
      <c r="F68">
        <v>107</v>
      </c>
      <c r="G68" t="s">
        <v>219</v>
      </c>
      <c r="H68" s="13">
        <v>46037</v>
      </c>
      <c r="I68" s="13">
        <v>46041</v>
      </c>
      <c r="J68" s="13">
        <v>46218</v>
      </c>
      <c r="K68" s="14">
        <v>47280000</v>
      </c>
      <c r="L68" s="14"/>
      <c r="M68" s="14"/>
      <c r="N68" s="14"/>
      <c r="O68" s="14"/>
      <c r="P68" s="14">
        <f t="shared" si="3"/>
        <v>47280000</v>
      </c>
      <c r="Q68" s="23">
        <v>0</v>
      </c>
      <c r="R68" s="14">
        <f t="shared" si="4"/>
        <v>47280000</v>
      </c>
      <c r="S68" s="15">
        <f t="shared" si="5"/>
        <v>0</v>
      </c>
    </row>
    <row r="69" spans="1:19" x14ac:dyDescent="0.2">
      <c r="A69">
        <v>71</v>
      </c>
      <c r="B69" t="s">
        <v>220</v>
      </c>
      <c r="C69" t="s">
        <v>20</v>
      </c>
      <c r="D69" t="s">
        <v>221</v>
      </c>
      <c r="E69">
        <v>81</v>
      </c>
      <c r="F69">
        <v>110</v>
      </c>
      <c r="G69" t="s">
        <v>222</v>
      </c>
      <c r="H69" s="13">
        <v>46036</v>
      </c>
      <c r="I69" s="13">
        <v>46041</v>
      </c>
      <c r="J69" s="13">
        <v>46331</v>
      </c>
      <c r="K69" s="14">
        <v>72000000</v>
      </c>
      <c r="L69" s="14"/>
      <c r="M69" s="14"/>
      <c r="N69" s="14"/>
      <c r="O69" s="14"/>
      <c r="P69" s="14">
        <f t="shared" si="3"/>
        <v>72000000</v>
      </c>
      <c r="Q69" s="23">
        <v>33000000</v>
      </c>
      <c r="R69" s="14">
        <f t="shared" si="4"/>
        <v>39000000</v>
      </c>
      <c r="S69" s="15">
        <f t="shared" si="5"/>
        <v>0.45833333333333331</v>
      </c>
    </row>
    <row r="70" spans="1:19" x14ac:dyDescent="0.2">
      <c r="A70">
        <v>72</v>
      </c>
      <c r="B70" t="s">
        <v>223</v>
      </c>
      <c r="C70" t="s">
        <v>20</v>
      </c>
      <c r="D70" t="s">
        <v>224</v>
      </c>
      <c r="E70">
        <v>147</v>
      </c>
      <c r="F70">
        <v>152</v>
      </c>
      <c r="G70" t="s">
        <v>225</v>
      </c>
      <c r="H70" s="13">
        <v>46038</v>
      </c>
      <c r="I70" s="13">
        <v>46049</v>
      </c>
      <c r="J70" s="13">
        <v>46321</v>
      </c>
      <c r="K70" s="14">
        <v>37800000</v>
      </c>
      <c r="L70" s="14"/>
      <c r="M70" s="14"/>
      <c r="N70" s="14"/>
      <c r="O70" s="14"/>
      <c r="P70" s="14">
        <f t="shared" si="3"/>
        <v>37800000</v>
      </c>
      <c r="Q70" s="23">
        <v>13160000</v>
      </c>
      <c r="R70" s="14">
        <f t="shared" si="4"/>
        <v>24640000</v>
      </c>
      <c r="S70" s="15">
        <f t="shared" si="5"/>
        <v>0.34814814814814815</v>
      </c>
    </row>
    <row r="71" spans="1:19" x14ac:dyDescent="0.2">
      <c r="A71">
        <v>73</v>
      </c>
      <c r="B71" t="s">
        <v>226</v>
      </c>
      <c r="C71" t="s">
        <v>20</v>
      </c>
      <c r="D71" t="s">
        <v>227</v>
      </c>
      <c r="E71">
        <v>176</v>
      </c>
      <c r="F71">
        <v>98</v>
      </c>
      <c r="G71" t="s">
        <v>228</v>
      </c>
      <c r="H71" s="13">
        <v>46036</v>
      </c>
      <c r="I71" s="13">
        <v>46037</v>
      </c>
      <c r="J71" s="13">
        <v>46340</v>
      </c>
      <c r="K71" s="14">
        <v>105054300</v>
      </c>
      <c r="L71" s="14"/>
      <c r="M71" s="14"/>
      <c r="N71" s="14"/>
      <c r="O71" s="14"/>
      <c r="P71" s="14">
        <f t="shared" si="3"/>
        <v>105054300</v>
      </c>
      <c r="Q71" s="23">
        <v>47624616</v>
      </c>
      <c r="R71" s="14">
        <f t="shared" si="4"/>
        <v>57429684</v>
      </c>
      <c r="S71" s="15">
        <f t="shared" si="5"/>
        <v>0.45333333333333331</v>
      </c>
    </row>
    <row r="72" spans="1:19" x14ac:dyDescent="0.2">
      <c r="A72">
        <v>74</v>
      </c>
      <c r="B72" t="s">
        <v>229</v>
      </c>
      <c r="C72" t="s">
        <v>20</v>
      </c>
      <c r="D72" t="s">
        <v>230</v>
      </c>
      <c r="E72">
        <v>171</v>
      </c>
      <c r="F72">
        <v>93</v>
      </c>
      <c r="G72" t="s">
        <v>231</v>
      </c>
      <c r="H72" s="13">
        <v>46036</v>
      </c>
      <c r="I72" s="13">
        <v>46037</v>
      </c>
      <c r="J72" s="13">
        <v>46340</v>
      </c>
      <c r="K72" s="14">
        <v>105300000</v>
      </c>
      <c r="L72" s="14"/>
      <c r="M72" s="14"/>
      <c r="N72" s="14"/>
      <c r="O72" s="14"/>
      <c r="P72" s="14">
        <f t="shared" si="3"/>
        <v>105300000</v>
      </c>
      <c r="Q72" s="23">
        <v>47736000</v>
      </c>
      <c r="R72" s="14">
        <f t="shared" si="4"/>
        <v>57564000</v>
      </c>
      <c r="S72" s="15">
        <f t="shared" si="5"/>
        <v>0.45333333333333331</v>
      </c>
    </row>
    <row r="73" spans="1:19" x14ac:dyDescent="0.2">
      <c r="A73">
        <v>75</v>
      </c>
      <c r="B73" t="s">
        <v>232</v>
      </c>
      <c r="C73" t="s">
        <v>20</v>
      </c>
      <c r="D73" t="s">
        <v>233</v>
      </c>
      <c r="E73">
        <v>170</v>
      </c>
      <c r="F73">
        <v>122</v>
      </c>
      <c r="G73" t="s">
        <v>234</v>
      </c>
      <c r="H73" s="13">
        <v>46038</v>
      </c>
      <c r="I73" s="13">
        <v>46043</v>
      </c>
      <c r="J73" s="13">
        <v>46346</v>
      </c>
      <c r="K73" s="14">
        <v>136890000</v>
      </c>
      <c r="L73" s="14"/>
      <c r="M73" s="14"/>
      <c r="N73" s="14"/>
      <c r="O73" s="14"/>
      <c r="P73" s="14">
        <f t="shared" si="3"/>
        <v>136890000</v>
      </c>
      <c r="Q73" s="23">
        <v>0</v>
      </c>
      <c r="R73" s="14">
        <f t="shared" si="4"/>
        <v>136890000</v>
      </c>
      <c r="S73" s="15">
        <f t="shared" si="5"/>
        <v>0</v>
      </c>
    </row>
    <row r="74" spans="1:19" x14ac:dyDescent="0.2">
      <c r="A74">
        <v>76</v>
      </c>
      <c r="B74" t="s">
        <v>235</v>
      </c>
      <c r="C74" t="s">
        <v>20</v>
      </c>
      <c r="D74" t="s">
        <v>236</v>
      </c>
      <c r="E74">
        <v>98</v>
      </c>
      <c r="F74">
        <v>118</v>
      </c>
      <c r="G74" t="s">
        <v>237</v>
      </c>
      <c r="H74" s="13">
        <v>46038</v>
      </c>
      <c r="I74" s="13">
        <v>46036</v>
      </c>
      <c r="J74" s="13">
        <v>46339</v>
      </c>
      <c r="K74" s="14">
        <v>102900000</v>
      </c>
      <c r="L74" s="14"/>
      <c r="M74" s="14"/>
      <c r="N74" s="14"/>
      <c r="O74" s="14"/>
      <c r="P74" s="14">
        <f t="shared" si="3"/>
        <v>102900000</v>
      </c>
      <c r="Q74" s="23">
        <v>44933000</v>
      </c>
      <c r="R74" s="14">
        <f t="shared" si="4"/>
        <v>57967000</v>
      </c>
      <c r="S74" s="15">
        <f t="shared" si="5"/>
        <v>0.43666666666666665</v>
      </c>
    </row>
    <row r="75" spans="1:19" x14ac:dyDescent="0.2">
      <c r="A75">
        <v>77</v>
      </c>
      <c r="B75" t="s">
        <v>238</v>
      </c>
      <c r="C75" t="s">
        <v>20</v>
      </c>
      <c r="D75" t="s">
        <v>239</v>
      </c>
      <c r="E75">
        <v>54</v>
      </c>
      <c r="F75">
        <v>248</v>
      </c>
      <c r="G75" t="s">
        <v>240</v>
      </c>
      <c r="H75" s="13">
        <v>46041</v>
      </c>
      <c r="I75" s="13">
        <v>46057</v>
      </c>
      <c r="J75" s="13">
        <v>46359</v>
      </c>
      <c r="K75" s="14">
        <v>120000000</v>
      </c>
      <c r="L75" s="14"/>
      <c r="M75" s="14"/>
      <c r="N75" s="14"/>
      <c r="O75" s="14"/>
      <c r="P75" s="14">
        <f t="shared" si="3"/>
        <v>120000000</v>
      </c>
      <c r="Q75" s="23">
        <v>34800000</v>
      </c>
      <c r="R75" s="14">
        <f t="shared" si="4"/>
        <v>85200000</v>
      </c>
      <c r="S75" s="15">
        <f t="shared" si="5"/>
        <v>0.28999999999999998</v>
      </c>
    </row>
    <row r="76" spans="1:19" x14ac:dyDescent="0.2">
      <c r="A76">
        <v>78</v>
      </c>
      <c r="B76" t="s">
        <v>241</v>
      </c>
      <c r="C76" t="s">
        <v>20</v>
      </c>
      <c r="D76" t="s">
        <v>242</v>
      </c>
      <c r="E76">
        <v>215</v>
      </c>
      <c r="F76">
        <v>106</v>
      </c>
      <c r="G76" t="s">
        <v>243</v>
      </c>
      <c r="H76" s="13">
        <v>46037</v>
      </c>
      <c r="I76" s="13">
        <v>46042</v>
      </c>
      <c r="J76" s="13">
        <v>46345</v>
      </c>
      <c r="K76" s="14">
        <v>84240000</v>
      </c>
      <c r="L76" s="14"/>
      <c r="M76" s="14"/>
      <c r="N76" s="14"/>
      <c r="O76" s="14"/>
      <c r="P76" s="14">
        <f t="shared" si="3"/>
        <v>84240000</v>
      </c>
      <c r="Q76" s="23">
        <v>0</v>
      </c>
      <c r="R76" s="14">
        <f t="shared" si="4"/>
        <v>84240000</v>
      </c>
      <c r="S76" s="15">
        <f t="shared" si="5"/>
        <v>0</v>
      </c>
    </row>
    <row r="77" spans="1:19" x14ac:dyDescent="0.2">
      <c r="A77">
        <v>79</v>
      </c>
      <c r="B77" t="s">
        <v>244</v>
      </c>
      <c r="C77" t="s">
        <v>20</v>
      </c>
      <c r="D77" t="s">
        <v>245</v>
      </c>
      <c r="E77">
        <v>180</v>
      </c>
      <c r="F77">
        <v>104</v>
      </c>
      <c r="G77" t="s">
        <v>246</v>
      </c>
      <c r="H77" s="13">
        <v>46037</v>
      </c>
      <c r="I77" s="13">
        <v>46042</v>
      </c>
      <c r="J77" s="13">
        <v>46345</v>
      </c>
      <c r="K77" s="14">
        <v>105054300</v>
      </c>
      <c r="L77" s="14"/>
      <c r="M77" s="14"/>
      <c r="N77" s="14"/>
      <c r="O77" s="14"/>
      <c r="P77" s="14">
        <f t="shared" si="3"/>
        <v>105054300</v>
      </c>
      <c r="Q77" s="23">
        <v>0</v>
      </c>
      <c r="R77" s="14">
        <f t="shared" si="4"/>
        <v>105054300</v>
      </c>
      <c r="S77" s="15">
        <f t="shared" si="5"/>
        <v>0</v>
      </c>
    </row>
    <row r="78" spans="1:19" x14ac:dyDescent="0.2">
      <c r="A78">
        <v>80</v>
      </c>
      <c r="B78" t="s">
        <v>247</v>
      </c>
      <c r="C78" t="s">
        <v>20</v>
      </c>
      <c r="D78" t="s">
        <v>248</v>
      </c>
      <c r="E78">
        <v>59</v>
      </c>
      <c r="F78">
        <v>147</v>
      </c>
      <c r="G78" t="s">
        <v>249</v>
      </c>
      <c r="H78" s="13">
        <v>46037</v>
      </c>
      <c r="I78" s="13">
        <v>46043</v>
      </c>
      <c r="J78" s="13">
        <v>46341</v>
      </c>
      <c r="K78" s="14">
        <v>79000000</v>
      </c>
      <c r="L78" s="14"/>
      <c r="M78" s="14"/>
      <c r="N78" s="14"/>
      <c r="O78" s="14"/>
      <c r="P78" s="14">
        <f t="shared" si="3"/>
        <v>79000000</v>
      </c>
      <c r="Q78" s="23">
        <v>34233333</v>
      </c>
      <c r="R78" s="14">
        <f t="shared" si="4"/>
        <v>44766667</v>
      </c>
      <c r="S78" s="15">
        <f t="shared" si="5"/>
        <v>0.43333332911392403</v>
      </c>
    </row>
    <row r="79" spans="1:19" x14ac:dyDescent="0.2">
      <c r="A79">
        <v>82</v>
      </c>
      <c r="B79" t="s">
        <v>250</v>
      </c>
      <c r="C79" t="s">
        <v>20</v>
      </c>
      <c r="D79" t="s">
        <v>251</v>
      </c>
      <c r="E79">
        <v>269</v>
      </c>
      <c r="F79">
        <v>111</v>
      </c>
      <c r="G79" t="s">
        <v>252</v>
      </c>
      <c r="H79" s="13">
        <v>46038</v>
      </c>
      <c r="I79" s="13">
        <v>46041</v>
      </c>
      <c r="J79" s="13">
        <v>46250</v>
      </c>
      <c r="K79" s="14">
        <v>55160000</v>
      </c>
      <c r="L79" s="14"/>
      <c r="M79" s="14"/>
      <c r="N79" s="14"/>
      <c r="O79" s="14"/>
      <c r="P79" s="14">
        <f t="shared" si="3"/>
        <v>55160000</v>
      </c>
      <c r="Q79" s="23">
        <v>34672000</v>
      </c>
      <c r="R79" s="14">
        <f t="shared" si="4"/>
        <v>20488000</v>
      </c>
      <c r="S79" s="15">
        <f t="shared" si="5"/>
        <v>0.62857142857142856</v>
      </c>
    </row>
    <row r="80" spans="1:19" x14ac:dyDescent="0.2">
      <c r="A80">
        <v>83</v>
      </c>
      <c r="B80" t="s">
        <v>253</v>
      </c>
      <c r="C80" t="s">
        <v>20</v>
      </c>
      <c r="D80" t="s">
        <v>254</v>
      </c>
      <c r="E80">
        <v>150</v>
      </c>
      <c r="F80">
        <v>128</v>
      </c>
      <c r="G80" t="s">
        <v>255</v>
      </c>
      <c r="H80" s="13">
        <v>46038</v>
      </c>
      <c r="I80" s="13">
        <v>46038</v>
      </c>
      <c r="J80" s="13">
        <v>46311</v>
      </c>
      <c r="K80" s="14">
        <v>37800000</v>
      </c>
      <c r="L80" s="14"/>
      <c r="M80" s="14"/>
      <c r="N80" s="14"/>
      <c r="O80" s="14"/>
      <c r="P80" s="14">
        <f t="shared" si="3"/>
        <v>37800000</v>
      </c>
      <c r="Q80" s="23">
        <v>18340000</v>
      </c>
      <c r="R80" s="14">
        <f t="shared" si="4"/>
        <v>19460000</v>
      </c>
      <c r="S80" s="15">
        <f t="shared" si="5"/>
        <v>0.48518518518518516</v>
      </c>
    </row>
    <row r="81" spans="1:19" x14ac:dyDescent="0.2">
      <c r="A81">
        <v>84</v>
      </c>
      <c r="B81" t="s">
        <v>256</v>
      </c>
      <c r="C81" t="s">
        <v>20</v>
      </c>
      <c r="D81" t="s">
        <v>257</v>
      </c>
      <c r="E81">
        <v>479</v>
      </c>
      <c r="F81">
        <v>179</v>
      </c>
      <c r="G81" t="s">
        <v>258</v>
      </c>
      <c r="H81" s="13">
        <v>46044</v>
      </c>
      <c r="I81" s="13">
        <v>46048</v>
      </c>
      <c r="J81" s="13">
        <v>46198</v>
      </c>
      <c r="K81" s="14">
        <v>45000000</v>
      </c>
      <c r="L81" s="14"/>
      <c r="M81" s="14"/>
      <c r="N81" s="14"/>
      <c r="O81" s="14"/>
      <c r="P81" s="14">
        <f t="shared" si="3"/>
        <v>45000000</v>
      </c>
      <c r="Q81" s="23">
        <v>37500000</v>
      </c>
      <c r="R81" s="14">
        <f t="shared" si="4"/>
        <v>7500000</v>
      </c>
      <c r="S81" s="15">
        <f t="shared" si="5"/>
        <v>0.83333333333333337</v>
      </c>
    </row>
    <row r="82" spans="1:19" x14ac:dyDescent="0.2">
      <c r="A82">
        <v>85</v>
      </c>
      <c r="B82" t="s">
        <v>259</v>
      </c>
      <c r="C82" t="s">
        <v>20</v>
      </c>
      <c r="D82" t="s">
        <v>260</v>
      </c>
      <c r="E82">
        <v>250</v>
      </c>
      <c r="F82">
        <v>124</v>
      </c>
      <c r="G82" t="s">
        <v>261</v>
      </c>
      <c r="H82" s="13">
        <v>46041</v>
      </c>
      <c r="I82" s="13">
        <v>46043</v>
      </c>
      <c r="J82" s="13">
        <v>46407</v>
      </c>
      <c r="K82" s="14">
        <v>66000000</v>
      </c>
      <c r="L82" s="14"/>
      <c r="M82" s="14"/>
      <c r="N82" s="14"/>
      <c r="O82" s="14"/>
      <c r="P82" s="14">
        <f t="shared" si="3"/>
        <v>66000000</v>
      </c>
      <c r="Q82" s="23">
        <v>23833333</v>
      </c>
      <c r="R82" s="14">
        <f t="shared" si="4"/>
        <v>42166667</v>
      </c>
      <c r="S82" s="15">
        <f t="shared" si="5"/>
        <v>0.36111110606060604</v>
      </c>
    </row>
    <row r="83" spans="1:19" x14ac:dyDescent="0.2">
      <c r="A83">
        <v>86</v>
      </c>
      <c r="B83" t="s">
        <v>262</v>
      </c>
      <c r="C83" t="s">
        <v>20</v>
      </c>
      <c r="D83" t="s">
        <v>263</v>
      </c>
      <c r="E83">
        <v>163</v>
      </c>
      <c r="F83">
        <v>155</v>
      </c>
      <c r="G83" t="s">
        <v>264</v>
      </c>
      <c r="H83" s="13">
        <v>46042</v>
      </c>
      <c r="I83" s="13">
        <v>46049</v>
      </c>
      <c r="J83" s="13">
        <v>46345</v>
      </c>
      <c r="K83" s="14">
        <v>65000000</v>
      </c>
      <c r="L83" s="14"/>
      <c r="M83" s="14"/>
      <c r="N83" s="14"/>
      <c r="O83" s="14"/>
      <c r="P83" s="14">
        <f t="shared" si="3"/>
        <v>65000000</v>
      </c>
      <c r="Q83" s="23">
        <v>26866667</v>
      </c>
      <c r="R83" s="14">
        <f t="shared" si="4"/>
        <v>38133333</v>
      </c>
      <c r="S83" s="15">
        <f t="shared" si="5"/>
        <v>0.41333333846153847</v>
      </c>
    </row>
    <row r="84" spans="1:19" x14ac:dyDescent="0.2">
      <c r="A84">
        <v>87</v>
      </c>
      <c r="B84" t="s">
        <v>265</v>
      </c>
      <c r="C84" t="s">
        <v>20</v>
      </c>
      <c r="D84" t="s">
        <v>266</v>
      </c>
      <c r="E84">
        <v>305</v>
      </c>
      <c r="F84">
        <v>144</v>
      </c>
      <c r="G84" t="s">
        <v>267</v>
      </c>
      <c r="H84" s="13">
        <v>46041</v>
      </c>
      <c r="I84" s="13">
        <v>46041</v>
      </c>
      <c r="J84" s="13">
        <v>46407</v>
      </c>
      <c r="K84" s="14">
        <v>108000000</v>
      </c>
      <c r="L84" s="14"/>
      <c r="M84" s="14"/>
      <c r="N84" s="14"/>
      <c r="O84" s="14"/>
      <c r="P84" s="14">
        <f t="shared" si="3"/>
        <v>108000000</v>
      </c>
      <c r="Q84" s="23">
        <v>39000000</v>
      </c>
      <c r="R84" s="14">
        <f t="shared" si="4"/>
        <v>69000000</v>
      </c>
      <c r="S84" s="15">
        <f t="shared" si="5"/>
        <v>0.3611111111111111</v>
      </c>
    </row>
    <row r="85" spans="1:19" x14ac:dyDescent="0.2">
      <c r="A85">
        <v>88</v>
      </c>
      <c r="B85" t="s">
        <v>268</v>
      </c>
      <c r="C85" t="s">
        <v>20</v>
      </c>
      <c r="D85" t="s">
        <v>269</v>
      </c>
      <c r="E85">
        <v>306</v>
      </c>
      <c r="F85">
        <v>142</v>
      </c>
      <c r="G85" t="s">
        <v>270</v>
      </c>
      <c r="H85" s="13">
        <v>46041</v>
      </c>
      <c r="I85" s="13">
        <v>46041</v>
      </c>
      <c r="J85" s="13">
        <v>46407</v>
      </c>
      <c r="K85" s="14">
        <v>108000000</v>
      </c>
      <c r="L85" s="14"/>
      <c r="M85" s="14"/>
      <c r="N85" s="14"/>
      <c r="O85" s="14"/>
      <c r="P85" s="14">
        <f t="shared" si="3"/>
        <v>108000000</v>
      </c>
      <c r="Q85" s="23">
        <v>39000000</v>
      </c>
      <c r="R85" s="14">
        <f t="shared" si="4"/>
        <v>69000000</v>
      </c>
      <c r="S85" s="15">
        <f t="shared" si="5"/>
        <v>0.3611111111111111</v>
      </c>
    </row>
    <row r="86" spans="1:19" x14ac:dyDescent="0.2">
      <c r="A86">
        <v>89</v>
      </c>
      <c r="B86" t="s">
        <v>271</v>
      </c>
      <c r="C86" t="s">
        <v>20</v>
      </c>
      <c r="D86" t="s">
        <v>272</v>
      </c>
      <c r="E86">
        <v>291</v>
      </c>
      <c r="F86">
        <v>141</v>
      </c>
      <c r="G86" t="s">
        <v>273</v>
      </c>
      <c r="H86" s="13">
        <v>46039</v>
      </c>
      <c r="I86" s="13">
        <v>46039</v>
      </c>
      <c r="J86" s="13">
        <v>46405</v>
      </c>
      <c r="K86" s="14">
        <v>120000000</v>
      </c>
      <c r="L86" s="14"/>
      <c r="M86" s="14"/>
      <c r="N86" s="14"/>
      <c r="O86" s="14"/>
      <c r="P86" s="14">
        <f t="shared" si="3"/>
        <v>120000000</v>
      </c>
      <c r="Q86" s="23">
        <v>43333333</v>
      </c>
      <c r="R86" s="14">
        <f t="shared" si="4"/>
        <v>76666667</v>
      </c>
      <c r="S86" s="15">
        <f t="shared" si="5"/>
        <v>0.36111110833333332</v>
      </c>
    </row>
    <row r="87" spans="1:19" x14ac:dyDescent="0.2">
      <c r="A87">
        <v>90</v>
      </c>
      <c r="B87" t="s">
        <v>274</v>
      </c>
      <c r="C87" t="s">
        <v>20</v>
      </c>
      <c r="D87" t="s">
        <v>275</v>
      </c>
      <c r="E87">
        <v>312</v>
      </c>
      <c r="F87">
        <v>132</v>
      </c>
      <c r="G87" t="s">
        <v>276</v>
      </c>
      <c r="H87" s="13">
        <v>46038</v>
      </c>
      <c r="I87" s="13">
        <v>46038</v>
      </c>
      <c r="J87" s="13">
        <v>46412</v>
      </c>
      <c r="K87" s="14">
        <v>96000000</v>
      </c>
      <c r="L87" s="14"/>
      <c r="M87" s="14"/>
      <c r="N87" s="14"/>
      <c r="O87" s="14"/>
      <c r="P87" s="14">
        <f t="shared" si="3"/>
        <v>96000000</v>
      </c>
      <c r="Q87" s="23">
        <v>33333333</v>
      </c>
      <c r="R87" s="14">
        <f t="shared" si="4"/>
        <v>62666667</v>
      </c>
      <c r="S87" s="15">
        <f t="shared" si="5"/>
        <v>0.34722221874999998</v>
      </c>
    </row>
    <row r="88" spans="1:19" x14ac:dyDescent="0.2">
      <c r="A88">
        <v>91</v>
      </c>
      <c r="B88" t="s">
        <v>277</v>
      </c>
      <c r="C88" t="s">
        <v>20</v>
      </c>
      <c r="D88" t="s">
        <v>278</v>
      </c>
      <c r="E88">
        <v>179</v>
      </c>
      <c r="F88">
        <v>241</v>
      </c>
      <c r="G88" t="s">
        <v>279</v>
      </c>
      <c r="H88" s="13">
        <v>46038</v>
      </c>
      <c r="I88" s="13">
        <v>46050</v>
      </c>
      <c r="J88" s="13">
        <v>46353</v>
      </c>
      <c r="K88" s="14">
        <v>105300000</v>
      </c>
      <c r="L88" s="14"/>
      <c r="M88" s="14"/>
      <c r="N88" s="14"/>
      <c r="O88" s="14"/>
      <c r="P88" s="14">
        <f t="shared" si="3"/>
        <v>105300000</v>
      </c>
      <c r="Q88" s="23">
        <v>43173000</v>
      </c>
      <c r="R88" s="14">
        <f t="shared" si="4"/>
        <v>62127000</v>
      </c>
      <c r="S88" s="15">
        <f t="shared" si="5"/>
        <v>0.41</v>
      </c>
    </row>
    <row r="89" spans="1:19" x14ac:dyDescent="0.2">
      <c r="A89">
        <v>92</v>
      </c>
      <c r="B89" t="s">
        <v>280</v>
      </c>
      <c r="C89" t="s">
        <v>20</v>
      </c>
      <c r="D89" t="s">
        <v>281</v>
      </c>
      <c r="E89">
        <v>289</v>
      </c>
      <c r="F89">
        <v>121</v>
      </c>
      <c r="G89" t="s">
        <v>282</v>
      </c>
      <c r="H89" s="13">
        <v>46038</v>
      </c>
      <c r="I89" s="13">
        <v>46038</v>
      </c>
      <c r="J89" s="13">
        <v>46250</v>
      </c>
      <c r="K89" s="14">
        <v>73500000</v>
      </c>
      <c r="L89" s="14"/>
      <c r="M89" s="14"/>
      <c r="N89" s="14"/>
      <c r="O89" s="14"/>
      <c r="P89" s="14">
        <f t="shared" si="3"/>
        <v>73500000</v>
      </c>
      <c r="Q89" s="23">
        <v>46200000</v>
      </c>
      <c r="R89" s="14">
        <f t="shared" si="4"/>
        <v>27300000</v>
      </c>
      <c r="S89" s="15">
        <f t="shared" si="5"/>
        <v>0.62857142857142856</v>
      </c>
    </row>
    <row r="90" spans="1:19" x14ac:dyDescent="0.2">
      <c r="A90">
        <v>93</v>
      </c>
      <c r="B90" t="s">
        <v>283</v>
      </c>
      <c r="C90" t="s">
        <v>20</v>
      </c>
      <c r="D90" t="s">
        <v>284</v>
      </c>
      <c r="E90">
        <v>304</v>
      </c>
      <c r="F90">
        <v>123</v>
      </c>
      <c r="G90" t="s">
        <v>285</v>
      </c>
      <c r="H90" s="13">
        <v>46038</v>
      </c>
      <c r="I90" s="13">
        <v>46038</v>
      </c>
      <c r="J90" s="13">
        <v>46403</v>
      </c>
      <c r="K90" s="14">
        <v>108000000</v>
      </c>
      <c r="L90" s="14"/>
      <c r="M90" s="14"/>
      <c r="N90" s="14"/>
      <c r="O90" s="14"/>
      <c r="P90" s="14">
        <f t="shared" si="3"/>
        <v>108000000</v>
      </c>
      <c r="Q90" s="23">
        <v>39300000</v>
      </c>
      <c r="R90" s="14">
        <f t="shared" si="4"/>
        <v>68700000</v>
      </c>
      <c r="S90" s="15">
        <f t="shared" si="5"/>
        <v>0.36388888888888887</v>
      </c>
    </row>
    <row r="91" spans="1:19" x14ac:dyDescent="0.2">
      <c r="A91">
        <v>94</v>
      </c>
      <c r="B91" t="s">
        <v>286</v>
      </c>
      <c r="C91" t="s">
        <v>20</v>
      </c>
      <c r="D91" t="s">
        <v>287</v>
      </c>
      <c r="E91">
        <v>139</v>
      </c>
      <c r="F91">
        <v>249</v>
      </c>
      <c r="G91" t="s">
        <v>288</v>
      </c>
      <c r="H91" s="13">
        <v>46042</v>
      </c>
      <c r="I91" s="13">
        <v>46050</v>
      </c>
      <c r="J91" s="13">
        <v>46414</v>
      </c>
      <c r="K91" s="14">
        <v>180000000</v>
      </c>
      <c r="L91" s="14"/>
      <c r="M91" s="14"/>
      <c r="N91" s="14"/>
      <c r="O91" s="14"/>
      <c r="P91" s="14">
        <f t="shared" si="3"/>
        <v>180000000</v>
      </c>
      <c r="Q91" s="23">
        <v>61500000</v>
      </c>
      <c r="R91" s="14">
        <f t="shared" si="4"/>
        <v>118500000</v>
      </c>
      <c r="S91" s="15">
        <f t="shared" si="5"/>
        <v>0.34166666666666667</v>
      </c>
    </row>
    <row r="92" spans="1:19" x14ac:dyDescent="0.2">
      <c r="A92">
        <v>95</v>
      </c>
      <c r="B92" t="s">
        <v>289</v>
      </c>
      <c r="C92" t="s">
        <v>20</v>
      </c>
      <c r="D92" t="s">
        <v>290</v>
      </c>
      <c r="E92">
        <v>315</v>
      </c>
      <c r="F92">
        <v>120</v>
      </c>
      <c r="G92" t="s">
        <v>291</v>
      </c>
      <c r="H92" s="13">
        <v>46038</v>
      </c>
      <c r="I92" s="13">
        <v>46038</v>
      </c>
      <c r="J92" s="13">
        <v>46413</v>
      </c>
      <c r="K92" s="14">
        <v>96000000</v>
      </c>
      <c r="L92" s="14"/>
      <c r="M92" s="14"/>
      <c r="N92" s="14"/>
      <c r="O92" s="14"/>
      <c r="P92" s="14">
        <f t="shared" si="3"/>
        <v>96000000</v>
      </c>
      <c r="Q92" s="23">
        <v>33066667</v>
      </c>
      <c r="R92" s="14">
        <f t="shared" si="4"/>
        <v>62933333</v>
      </c>
      <c r="S92" s="15">
        <f t="shared" si="5"/>
        <v>0.34444444791666667</v>
      </c>
    </row>
    <row r="93" spans="1:19" x14ac:dyDescent="0.2">
      <c r="A93">
        <v>96</v>
      </c>
      <c r="B93" t="s">
        <v>292</v>
      </c>
      <c r="C93" t="s">
        <v>20</v>
      </c>
      <c r="D93" t="s">
        <v>293</v>
      </c>
      <c r="E93">
        <v>290</v>
      </c>
      <c r="F93">
        <v>158</v>
      </c>
      <c r="G93" t="s">
        <v>294</v>
      </c>
      <c r="H93" s="13">
        <v>46041</v>
      </c>
      <c r="I93" s="13">
        <v>46044</v>
      </c>
      <c r="J93" s="13">
        <v>46286</v>
      </c>
      <c r="K93" s="14">
        <v>80000000</v>
      </c>
      <c r="L93" s="14"/>
      <c r="M93" s="14"/>
      <c r="N93" s="14"/>
      <c r="O93" s="14"/>
      <c r="P93" s="14">
        <f t="shared" si="3"/>
        <v>80000000</v>
      </c>
      <c r="Q93" s="23">
        <v>43000000</v>
      </c>
      <c r="R93" s="14">
        <f t="shared" si="4"/>
        <v>37000000</v>
      </c>
      <c r="S93" s="15">
        <f t="shared" si="5"/>
        <v>0.53749999999999998</v>
      </c>
    </row>
    <row r="94" spans="1:19" x14ac:dyDescent="0.2">
      <c r="A94">
        <v>97</v>
      </c>
      <c r="B94" t="s">
        <v>295</v>
      </c>
      <c r="C94" t="s">
        <v>20</v>
      </c>
      <c r="D94" t="s">
        <v>296</v>
      </c>
      <c r="E94">
        <v>296</v>
      </c>
      <c r="F94">
        <v>131</v>
      </c>
      <c r="G94" t="s">
        <v>297</v>
      </c>
      <c r="H94" s="13">
        <v>46041</v>
      </c>
      <c r="I94" s="13">
        <v>46056</v>
      </c>
      <c r="J94" s="13">
        <v>46419</v>
      </c>
      <c r="K94" s="14">
        <v>60000000</v>
      </c>
      <c r="L94" s="14"/>
      <c r="M94" s="14"/>
      <c r="N94" s="14"/>
      <c r="O94" s="14"/>
      <c r="P94" s="14">
        <f t="shared" si="3"/>
        <v>60000000</v>
      </c>
      <c r="Q94" s="23">
        <v>19833333</v>
      </c>
      <c r="R94" s="14">
        <f t="shared" si="4"/>
        <v>40166667</v>
      </c>
      <c r="S94" s="15">
        <f t="shared" si="5"/>
        <v>0.33055554999999998</v>
      </c>
    </row>
    <row r="95" spans="1:19" x14ac:dyDescent="0.2">
      <c r="A95">
        <v>98</v>
      </c>
      <c r="B95" t="s">
        <v>298</v>
      </c>
      <c r="C95" t="s">
        <v>20</v>
      </c>
      <c r="D95" t="s">
        <v>299</v>
      </c>
      <c r="E95">
        <v>482</v>
      </c>
      <c r="F95">
        <v>167</v>
      </c>
      <c r="G95" t="s">
        <v>300</v>
      </c>
      <c r="H95" s="13">
        <v>46044</v>
      </c>
      <c r="I95" s="13">
        <v>46050</v>
      </c>
      <c r="J95" s="13">
        <v>46200</v>
      </c>
      <c r="K95" s="14">
        <v>52650000</v>
      </c>
      <c r="L95" s="14">
        <v>1</v>
      </c>
      <c r="M95">
        <v>26325000</v>
      </c>
      <c r="N95" s="14"/>
      <c r="O95" s="14"/>
      <c r="P95" s="14">
        <f t="shared" si="3"/>
        <v>78975000</v>
      </c>
      <c r="Q95" s="23">
        <v>43173000</v>
      </c>
      <c r="R95" s="14">
        <f t="shared" si="4"/>
        <v>35802000</v>
      </c>
      <c r="S95" s="15">
        <f t="shared" si="5"/>
        <v>0.54666666666666663</v>
      </c>
    </row>
    <row r="96" spans="1:19" x14ac:dyDescent="0.2">
      <c r="A96">
        <v>99</v>
      </c>
      <c r="B96" t="s">
        <v>301</v>
      </c>
      <c r="C96" t="s">
        <v>20</v>
      </c>
      <c r="D96" t="s">
        <v>302</v>
      </c>
      <c r="E96">
        <v>471</v>
      </c>
      <c r="F96">
        <v>261</v>
      </c>
      <c r="G96" t="s">
        <v>303</v>
      </c>
      <c r="H96" s="13">
        <v>46049</v>
      </c>
      <c r="I96" s="13">
        <v>46056</v>
      </c>
      <c r="J96" s="13">
        <v>46236</v>
      </c>
      <c r="K96" s="14">
        <v>21060000</v>
      </c>
      <c r="L96" s="14"/>
      <c r="M96" s="14"/>
      <c r="N96" s="14"/>
      <c r="O96" s="14"/>
      <c r="P96" s="14">
        <f t="shared" si="3"/>
        <v>21060000</v>
      </c>
      <c r="Q96" s="23">
        <v>16567200</v>
      </c>
      <c r="R96" s="14">
        <f t="shared" si="4"/>
        <v>4492800</v>
      </c>
      <c r="S96" s="15">
        <f t="shared" si="5"/>
        <v>0.78666666666666663</v>
      </c>
    </row>
    <row r="97" spans="1:19" x14ac:dyDescent="0.2">
      <c r="A97">
        <v>100</v>
      </c>
      <c r="B97" t="s">
        <v>304</v>
      </c>
      <c r="C97" t="s">
        <v>20</v>
      </c>
      <c r="D97" t="s">
        <v>305</v>
      </c>
      <c r="E97">
        <v>268</v>
      </c>
      <c r="F97">
        <v>139</v>
      </c>
      <c r="G97" t="s">
        <v>306</v>
      </c>
      <c r="H97" s="13">
        <v>46041</v>
      </c>
      <c r="I97" s="13">
        <v>46045</v>
      </c>
      <c r="J97" s="13">
        <v>46225</v>
      </c>
      <c r="K97" s="14">
        <v>46121400</v>
      </c>
      <c r="L97" s="14"/>
      <c r="M97" s="14"/>
      <c r="N97" s="14"/>
      <c r="O97" s="14"/>
      <c r="P97" s="14">
        <f t="shared" si="3"/>
        <v>46121400</v>
      </c>
      <c r="Q97" s="23">
        <v>32797440</v>
      </c>
      <c r="R97" s="14">
        <f t="shared" si="4"/>
        <v>13323960</v>
      </c>
      <c r="S97" s="15">
        <f t="shared" si="5"/>
        <v>0.71111111111111114</v>
      </c>
    </row>
    <row r="98" spans="1:19" x14ac:dyDescent="0.2">
      <c r="A98">
        <v>101</v>
      </c>
      <c r="B98" t="s">
        <v>307</v>
      </c>
      <c r="C98" t="s">
        <v>20</v>
      </c>
      <c r="D98" t="s">
        <v>308</v>
      </c>
      <c r="E98">
        <v>467</v>
      </c>
      <c r="F98">
        <v>151</v>
      </c>
      <c r="G98" t="s">
        <v>309</v>
      </c>
      <c r="H98" s="13">
        <v>46043</v>
      </c>
      <c r="I98" s="13">
        <v>46044</v>
      </c>
      <c r="J98" s="13">
        <v>46194</v>
      </c>
      <c r="K98" s="14">
        <v>52650000</v>
      </c>
      <c r="L98" s="14"/>
      <c r="M98" s="14"/>
      <c r="N98" s="14"/>
      <c r="O98" s="14"/>
      <c r="P98" s="14">
        <f t="shared" si="3"/>
        <v>52650000</v>
      </c>
      <c r="Q98" s="23">
        <v>45279000</v>
      </c>
      <c r="R98" s="14">
        <f t="shared" si="4"/>
        <v>7371000</v>
      </c>
      <c r="S98" s="15">
        <f t="shared" si="5"/>
        <v>0.86</v>
      </c>
    </row>
    <row r="99" spans="1:19" x14ac:dyDescent="0.2">
      <c r="A99">
        <v>102</v>
      </c>
      <c r="B99" t="s">
        <v>310</v>
      </c>
      <c r="C99" t="s">
        <v>20</v>
      </c>
      <c r="D99" t="s">
        <v>311</v>
      </c>
      <c r="E99">
        <v>476</v>
      </c>
      <c r="F99">
        <v>180</v>
      </c>
      <c r="G99" t="s">
        <v>312</v>
      </c>
      <c r="H99" s="13">
        <v>46044</v>
      </c>
      <c r="I99" s="13">
        <v>46048</v>
      </c>
      <c r="J99" s="13">
        <v>46198</v>
      </c>
      <c r="K99" s="14">
        <v>36855000</v>
      </c>
      <c r="L99" s="14">
        <v>1</v>
      </c>
      <c r="M99">
        <v>18427500</v>
      </c>
      <c r="N99" s="14"/>
      <c r="O99" s="14"/>
      <c r="P99" s="14">
        <f t="shared" si="3"/>
        <v>55282500</v>
      </c>
      <c r="Q99" s="23">
        <v>30712500</v>
      </c>
      <c r="R99" s="14">
        <f t="shared" si="4"/>
        <v>24570000</v>
      </c>
      <c r="S99" s="15">
        <f t="shared" si="5"/>
        <v>0.55555555555555558</v>
      </c>
    </row>
    <row r="100" spans="1:19" x14ac:dyDescent="0.2">
      <c r="A100">
        <v>103</v>
      </c>
      <c r="B100" t="s">
        <v>313</v>
      </c>
      <c r="C100" t="s">
        <v>20</v>
      </c>
      <c r="D100" t="s">
        <v>314</v>
      </c>
      <c r="E100">
        <v>456</v>
      </c>
      <c r="F100">
        <v>479</v>
      </c>
      <c r="G100" t="s">
        <v>315</v>
      </c>
      <c r="H100" s="13">
        <v>46051</v>
      </c>
      <c r="I100" s="13">
        <v>46059</v>
      </c>
      <c r="J100" s="13">
        <v>46239</v>
      </c>
      <c r="K100" s="14">
        <v>114240000</v>
      </c>
      <c r="L100" s="14"/>
      <c r="M100" s="14"/>
      <c r="N100" s="14"/>
      <c r="O100" s="14"/>
      <c r="P100" s="14">
        <f t="shared" si="3"/>
        <v>114240000</v>
      </c>
      <c r="Q100" s="23">
        <v>72986667</v>
      </c>
      <c r="R100" s="14">
        <f t="shared" si="4"/>
        <v>41253333</v>
      </c>
      <c r="S100" s="15">
        <f t="shared" si="5"/>
        <v>0.6388888918067227</v>
      </c>
    </row>
    <row r="101" spans="1:19" x14ac:dyDescent="0.2">
      <c r="A101">
        <v>104</v>
      </c>
      <c r="B101" t="s">
        <v>316</v>
      </c>
      <c r="C101" t="s">
        <v>20</v>
      </c>
      <c r="D101" t="s">
        <v>317</v>
      </c>
      <c r="E101">
        <v>454</v>
      </c>
      <c r="F101">
        <v>252</v>
      </c>
      <c r="G101" t="s">
        <v>318</v>
      </c>
      <c r="H101" s="13">
        <v>46045</v>
      </c>
      <c r="I101" s="13">
        <v>46055</v>
      </c>
      <c r="J101" s="13">
        <v>46204</v>
      </c>
      <c r="K101" s="14">
        <v>95000000</v>
      </c>
      <c r="L101" s="14"/>
      <c r="M101" s="14"/>
      <c r="N101" s="14"/>
      <c r="O101" s="14"/>
      <c r="P101" s="14">
        <f t="shared" si="3"/>
        <v>95000000</v>
      </c>
      <c r="Q101" s="23">
        <v>75366667</v>
      </c>
      <c r="R101" s="14">
        <f t="shared" si="4"/>
        <v>19633333</v>
      </c>
      <c r="S101" s="15">
        <f t="shared" si="5"/>
        <v>0.79333333684210527</v>
      </c>
    </row>
    <row r="102" spans="1:19" x14ac:dyDescent="0.2">
      <c r="A102">
        <v>105</v>
      </c>
      <c r="B102" t="s">
        <v>319</v>
      </c>
      <c r="C102" t="s">
        <v>20</v>
      </c>
      <c r="D102" t="s">
        <v>320</v>
      </c>
      <c r="E102">
        <v>478</v>
      </c>
      <c r="F102">
        <v>530</v>
      </c>
      <c r="G102" t="s">
        <v>321</v>
      </c>
      <c r="H102" s="13">
        <v>46052</v>
      </c>
      <c r="I102" s="13">
        <v>46062</v>
      </c>
      <c r="J102" s="13">
        <v>46211</v>
      </c>
      <c r="K102" s="14">
        <v>42120000</v>
      </c>
      <c r="L102" s="14"/>
      <c r="M102" s="14"/>
      <c r="N102" s="14"/>
      <c r="O102" s="14"/>
      <c r="P102" s="14">
        <f t="shared" si="3"/>
        <v>42120000</v>
      </c>
      <c r="Q102" s="23">
        <v>14601600</v>
      </c>
      <c r="R102" s="14">
        <f t="shared" si="4"/>
        <v>27518400</v>
      </c>
      <c r="S102" s="15">
        <f t="shared" si="5"/>
        <v>0.34666666666666668</v>
      </c>
    </row>
    <row r="103" spans="1:19" x14ac:dyDescent="0.2">
      <c r="A103">
        <v>106</v>
      </c>
      <c r="B103" t="s">
        <v>322</v>
      </c>
      <c r="C103" t="s">
        <v>20</v>
      </c>
      <c r="D103" t="s">
        <v>323</v>
      </c>
      <c r="E103">
        <v>470</v>
      </c>
      <c r="F103">
        <v>287</v>
      </c>
      <c r="G103" t="s">
        <v>324</v>
      </c>
      <c r="H103" s="13">
        <v>46049</v>
      </c>
      <c r="I103" s="13">
        <v>46056</v>
      </c>
      <c r="J103" s="13">
        <v>46205</v>
      </c>
      <c r="K103" s="14">
        <v>78975000</v>
      </c>
      <c r="L103" s="14"/>
      <c r="M103" s="14"/>
      <c r="N103" s="14"/>
      <c r="O103" s="14"/>
      <c r="P103" s="14">
        <f t="shared" si="3"/>
        <v>78975000</v>
      </c>
      <c r="Q103" s="23">
        <v>62127000</v>
      </c>
      <c r="R103" s="14">
        <f t="shared" si="4"/>
        <v>16848000</v>
      </c>
      <c r="S103" s="15">
        <f t="shared" si="5"/>
        <v>0.78666666666666663</v>
      </c>
    </row>
    <row r="104" spans="1:19" x14ac:dyDescent="0.2">
      <c r="A104">
        <v>107</v>
      </c>
      <c r="B104" t="s">
        <v>325</v>
      </c>
      <c r="C104" t="s">
        <v>20</v>
      </c>
      <c r="D104" t="s">
        <v>326</v>
      </c>
      <c r="E104">
        <v>472</v>
      </c>
      <c r="F104">
        <v>477</v>
      </c>
      <c r="G104" t="s">
        <v>327</v>
      </c>
      <c r="H104" s="13">
        <v>46048</v>
      </c>
      <c r="I104" s="13">
        <v>46059</v>
      </c>
      <c r="J104" s="13">
        <v>46208</v>
      </c>
      <c r="K104" s="14">
        <v>47385000</v>
      </c>
      <c r="L104" s="14"/>
      <c r="M104" s="14"/>
      <c r="N104" s="14"/>
      <c r="O104" s="14"/>
      <c r="P104" s="14">
        <f t="shared" si="3"/>
        <v>47385000</v>
      </c>
      <c r="Q104" s="23">
        <v>36328500</v>
      </c>
      <c r="R104" s="14">
        <f t="shared" si="4"/>
        <v>11056500</v>
      </c>
      <c r="S104" s="15">
        <f t="shared" si="5"/>
        <v>0.76666666666666672</v>
      </c>
    </row>
    <row r="105" spans="1:19" x14ac:dyDescent="0.2">
      <c r="A105">
        <v>108</v>
      </c>
      <c r="B105" t="s">
        <v>328</v>
      </c>
      <c r="C105" t="s">
        <v>20</v>
      </c>
      <c r="D105" t="s">
        <v>329</v>
      </c>
      <c r="E105">
        <v>481</v>
      </c>
      <c r="F105">
        <v>176</v>
      </c>
      <c r="G105" t="s">
        <v>330</v>
      </c>
      <c r="H105" s="13">
        <v>46044</v>
      </c>
      <c r="I105" s="13">
        <v>46050</v>
      </c>
      <c r="J105" s="13">
        <v>46200</v>
      </c>
      <c r="K105" s="14">
        <v>110038500</v>
      </c>
      <c r="L105" s="14"/>
      <c r="M105" s="14"/>
      <c r="N105" s="14"/>
      <c r="O105" s="14"/>
      <c r="P105" s="14">
        <f t="shared" si="3"/>
        <v>110038500</v>
      </c>
      <c r="Q105" s="23">
        <v>24208470</v>
      </c>
      <c r="R105" s="14">
        <f t="shared" si="4"/>
        <v>85830030</v>
      </c>
      <c r="S105" s="15">
        <f t="shared" si="5"/>
        <v>0.22</v>
      </c>
    </row>
    <row r="106" spans="1:19" x14ac:dyDescent="0.2">
      <c r="A106">
        <v>109</v>
      </c>
      <c r="B106" t="s">
        <v>331</v>
      </c>
      <c r="C106" t="s">
        <v>20</v>
      </c>
      <c r="D106" t="s">
        <v>332</v>
      </c>
      <c r="E106">
        <v>55</v>
      </c>
      <c r="F106">
        <v>518</v>
      </c>
      <c r="G106" t="s">
        <v>333</v>
      </c>
      <c r="H106" s="13">
        <v>46051</v>
      </c>
      <c r="I106" s="13">
        <v>46057</v>
      </c>
      <c r="J106" s="13">
        <v>46390</v>
      </c>
      <c r="K106" s="14">
        <v>99000000</v>
      </c>
      <c r="L106" s="14"/>
      <c r="M106" s="14"/>
      <c r="N106" s="14"/>
      <c r="O106" s="14"/>
      <c r="P106" s="14">
        <f t="shared" si="3"/>
        <v>99000000</v>
      </c>
      <c r="Q106" s="23">
        <v>32760000</v>
      </c>
      <c r="R106" s="14">
        <f t="shared" si="4"/>
        <v>66240000</v>
      </c>
      <c r="S106" s="15">
        <f t="shared" si="5"/>
        <v>0.33090909090909093</v>
      </c>
    </row>
    <row r="107" spans="1:19" x14ac:dyDescent="0.2">
      <c r="A107">
        <v>110</v>
      </c>
      <c r="B107" t="s">
        <v>334</v>
      </c>
      <c r="C107" t="s">
        <v>20</v>
      </c>
      <c r="D107" t="s">
        <v>335</v>
      </c>
      <c r="E107">
        <v>189</v>
      </c>
      <c r="F107">
        <v>174</v>
      </c>
      <c r="G107" t="s">
        <v>336</v>
      </c>
      <c r="H107" s="13">
        <v>46042</v>
      </c>
      <c r="I107" s="13">
        <v>46050</v>
      </c>
      <c r="J107" s="13">
        <v>46353</v>
      </c>
      <c r="K107" s="14">
        <v>42000000</v>
      </c>
      <c r="L107" s="14"/>
      <c r="M107" s="14"/>
      <c r="N107" s="14"/>
      <c r="O107" s="14"/>
      <c r="P107" s="14">
        <f t="shared" si="3"/>
        <v>42000000</v>
      </c>
      <c r="Q107" s="23">
        <v>17220000</v>
      </c>
      <c r="R107" s="14">
        <f t="shared" si="4"/>
        <v>24780000</v>
      </c>
      <c r="S107" s="15">
        <f t="shared" si="5"/>
        <v>0.41</v>
      </c>
    </row>
    <row r="108" spans="1:19" x14ac:dyDescent="0.2">
      <c r="A108">
        <v>111</v>
      </c>
      <c r="B108" t="s">
        <v>337</v>
      </c>
      <c r="C108" t="s">
        <v>20</v>
      </c>
      <c r="D108" t="s">
        <v>338</v>
      </c>
      <c r="E108">
        <v>405</v>
      </c>
      <c r="F108">
        <v>127</v>
      </c>
      <c r="G108" t="s">
        <v>339</v>
      </c>
      <c r="H108" s="13">
        <v>46041</v>
      </c>
      <c r="I108" s="13">
        <v>46042</v>
      </c>
      <c r="J108" s="13">
        <v>46406</v>
      </c>
      <c r="K108" s="14">
        <v>96000000</v>
      </c>
      <c r="L108" s="14"/>
      <c r="M108" s="14"/>
      <c r="N108" s="14"/>
      <c r="O108" s="14"/>
      <c r="P108" s="14">
        <f t="shared" si="3"/>
        <v>96000000</v>
      </c>
      <c r="Q108" s="23">
        <v>34933333</v>
      </c>
      <c r="R108" s="14">
        <f t="shared" si="4"/>
        <v>61066667</v>
      </c>
      <c r="S108" s="15">
        <f t="shared" si="5"/>
        <v>0.36388888541666664</v>
      </c>
    </row>
    <row r="109" spans="1:19" x14ac:dyDescent="0.2">
      <c r="A109">
        <v>112</v>
      </c>
      <c r="B109" t="s">
        <v>340</v>
      </c>
      <c r="C109" t="s">
        <v>20</v>
      </c>
      <c r="D109" t="s">
        <v>341</v>
      </c>
      <c r="E109">
        <v>313</v>
      </c>
      <c r="F109">
        <v>129</v>
      </c>
      <c r="G109" t="s">
        <v>342</v>
      </c>
      <c r="H109" s="13">
        <v>46041</v>
      </c>
      <c r="I109" s="13">
        <v>46044</v>
      </c>
      <c r="J109" s="13">
        <v>46408</v>
      </c>
      <c r="K109" s="14">
        <v>96000000</v>
      </c>
      <c r="L109" s="14"/>
      <c r="M109" s="14"/>
      <c r="N109" s="14"/>
      <c r="O109" s="14"/>
      <c r="P109" s="14">
        <f t="shared" si="3"/>
        <v>96000000</v>
      </c>
      <c r="Q109" s="23">
        <v>34400000</v>
      </c>
      <c r="R109" s="14">
        <f t="shared" si="4"/>
        <v>61600000</v>
      </c>
      <c r="S109" s="15">
        <f t="shared" si="5"/>
        <v>0.35833333333333334</v>
      </c>
    </row>
    <row r="110" spans="1:19" x14ac:dyDescent="0.2">
      <c r="A110">
        <v>113</v>
      </c>
      <c r="B110" t="s">
        <v>343</v>
      </c>
      <c r="C110" t="s">
        <v>20</v>
      </c>
      <c r="D110" t="s">
        <v>344</v>
      </c>
      <c r="E110">
        <v>406</v>
      </c>
      <c r="F110">
        <v>148</v>
      </c>
      <c r="G110" t="s">
        <v>345</v>
      </c>
      <c r="H110" s="13">
        <v>46041</v>
      </c>
      <c r="I110" s="13">
        <v>46043</v>
      </c>
      <c r="J110" s="13">
        <v>46406</v>
      </c>
      <c r="K110" s="14">
        <v>96000000</v>
      </c>
      <c r="L110" s="14"/>
      <c r="M110" s="14"/>
      <c r="N110" s="14"/>
      <c r="O110" s="14"/>
      <c r="P110" s="14">
        <f t="shared" si="3"/>
        <v>96000000</v>
      </c>
      <c r="Q110" s="23">
        <v>34666667</v>
      </c>
      <c r="R110" s="14">
        <f t="shared" si="4"/>
        <v>61333333</v>
      </c>
      <c r="S110" s="15">
        <f t="shared" si="5"/>
        <v>0.36111111458333334</v>
      </c>
    </row>
    <row r="111" spans="1:19" x14ac:dyDescent="0.2">
      <c r="A111">
        <v>114</v>
      </c>
      <c r="B111" t="s">
        <v>346</v>
      </c>
      <c r="C111" t="s">
        <v>20</v>
      </c>
      <c r="D111" t="s">
        <v>347</v>
      </c>
      <c r="E111">
        <v>190</v>
      </c>
      <c r="F111">
        <v>143</v>
      </c>
      <c r="G111" t="s">
        <v>348</v>
      </c>
      <c r="H111" s="13">
        <v>46041</v>
      </c>
      <c r="I111" s="13">
        <v>46044</v>
      </c>
      <c r="J111" s="13">
        <v>46347</v>
      </c>
      <c r="K111" s="14">
        <v>160000000</v>
      </c>
      <c r="L111" s="14"/>
      <c r="M111" s="14"/>
      <c r="N111" s="14"/>
      <c r="O111" s="14"/>
      <c r="P111" s="14">
        <f t="shared" si="3"/>
        <v>160000000</v>
      </c>
      <c r="Q111" s="23">
        <v>68800000</v>
      </c>
      <c r="R111" s="14">
        <f t="shared" si="4"/>
        <v>91200000</v>
      </c>
      <c r="S111" s="15">
        <f t="shared" si="5"/>
        <v>0.43</v>
      </c>
    </row>
    <row r="112" spans="1:19" x14ac:dyDescent="0.2">
      <c r="A112">
        <v>115</v>
      </c>
      <c r="B112" t="s">
        <v>349</v>
      </c>
      <c r="C112" t="s">
        <v>20</v>
      </c>
      <c r="D112" t="s">
        <v>350</v>
      </c>
      <c r="E112">
        <v>371</v>
      </c>
      <c r="F112">
        <v>386</v>
      </c>
      <c r="G112" t="s">
        <v>351</v>
      </c>
      <c r="H112" s="13">
        <v>46045</v>
      </c>
      <c r="I112" s="13">
        <v>46056</v>
      </c>
      <c r="J112" s="13">
        <v>46420</v>
      </c>
      <c r="K112" s="14">
        <v>156000000</v>
      </c>
      <c r="L112" s="14"/>
      <c r="M112" s="14"/>
      <c r="N112" s="14"/>
      <c r="O112" s="14"/>
      <c r="P112" s="14">
        <f t="shared" si="3"/>
        <v>156000000</v>
      </c>
      <c r="Q112" s="23">
        <v>51133333</v>
      </c>
      <c r="R112" s="14">
        <f t="shared" si="4"/>
        <v>104866667</v>
      </c>
      <c r="S112" s="15">
        <f t="shared" si="5"/>
        <v>0.32777777564102561</v>
      </c>
    </row>
    <row r="113" spans="1:19" x14ac:dyDescent="0.2">
      <c r="A113">
        <v>116</v>
      </c>
      <c r="B113" t="s">
        <v>352</v>
      </c>
      <c r="C113" t="s">
        <v>20</v>
      </c>
      <c r="D113" t="s">
        <v>353</v>
      </c>
      <c r="E113">
        <v>457</v>
      </c>
      <c r="F113">
        <v>265</v>
      </c>
      <c r="G113" t="s">
        <v>354</v>
      </c>
      <c r="H113" s="13">
        <v>46045</v>
      </c>
      <c r="I113" s="13">
        <v>46051</v>
      </c>
      <c r="J113" s="13">
        <v>46262</v>
      </c>
      <c r="K113" s="14">
        <v>88452000</v>
      </c>
      <c r="L113" s="14"/>
      <c r="M113" s="14"/>
      <c r="N113" s="14"/>
      <c r="O113" s="14"/>
      <c r="P113" s="14">
        <f t="shared" si="3"/>
        <v>88452000</v>
      </c>
      <c r="Q113" s="23">
        <v>51386400</v>
      </c>
      <c r="R113" s="14">
        <f t="shared" si="4"/>
        <v>37065600</v>
      </c>
      <c r="S113" s="15">
        <f t="shared" si="5"/>
        <v>0.580952380952381</v>
      </c>
    </row>
    <row r="114" spans="1:19" x14ac:dyDescent="0.2">
      <c r="A114">
        <v>118</v>
      </c>
      <c r="B114" t="s">
        <v>355</v>
      </c>
      <c r="C114" t="s">
        <v>20</v>
      </c>
      <c r="D114" t="s">
        <v>356</v>
      </c>
      <c r="E114">
        <v>426</v>
      </c>
      <c r="F114">
        <v>233</v>
      </c>
      <c r="G114" t="s">
        <v>357</v>
      </c>
      <c r="H114" s="13">
        <v>46042</v>
      </c>
      <c r="I114" s="13">
        <v>46059</v>
      </c>
      <c r="J114" s="13">
        <v>46423</v>
      </c>
      <c r="K114" s="14">
        <v>96000000</v>
      </c>
      <c r="L114" s="14"/>
      <c r="M114" s="14"/>
      <c r="N114" s="14"/>
      <c r="O114" s="14"/>
      <c r="P114" s="14">
        <f t="shared" si="3"/>
        <v>96000000</v>
      </c>
      <c r="Q114" s="23">
        <v>30666667</v>
      </c>
      <c r="R114" s="14">
        <f t="shared" si="4"/>
        <v>65333333</v>
      </c>
      <c r="S114" s="15">
        <f t="shared" si="5"/>
        <v>0.31944444791666665</v>
      </c>
    </row>
    <row r="115" spans="1:19" x14ac:dyDescent="0.2">
      <c r="A115">
        <v>119</v>
      </c>
      <c r="B115" t="s">
        <v>358</v>
      </c>
      <c r="C115" t="s">
        <v>20</v>
      </c>
      <c r="D115" t="s">
        <v>359</v>
      </c>
      <c r="E115">
        <v>152</v>
      </c>
      <c r="F115">
        <v>220</v>
      </c>
      <c r="G115" t="s">
        <v>360</v>
      </c>
      <c r="H115" s="13">
        <v>46044</v>
      </c>
      <c r="I115" s="13">
        <v>46062</v>
      </c>
      <c r="J115" s="13">
        <v>46334</v>
      </c>
      <c r="K115" s="14">
        <v>72000000</v>
      </c>
      <c r="L115" s="14"/>
      <c r="M115" s="14"/>
      <c r="N115" s="14"/>
      <c r="O115" s="14"/>
      <c r="P115" s="14">
        <f t="shared" si="3"/>
        <v>72000000</v>
      </c>
      <c r="Q115" s="23">
        <v>29866667</v>
      </c>
      <c r="R115" s="14">
        <f t="shared" si="4"/>
        <v>42133333</v>
      </c>
      <c r="S115" s="15">
        <f t="shared" si="5"/>
        <v>0.41481481944444443</v>
      </c>
    </row>
    <row r="116" spans="1:19" x14ac:dyDescent="0.2">
      <c r="A116">
        <v>120</v>
      </c>
      <c r="B116" t="s">
        <v>361</v>
      </c>
      <c r="C116" t="s">
        <v>20</v>
      </c>
      <c r="D116" t="s">
        <v>362</v>
      </c>
      <c r="E116">
        <v>153</v>
      </c>
      <c r="F116">
        <v>154</v>
      </c>
      <c r="G116" t="s">
        <v>363</v>
      </c>
      <c r="H116" s="13">
        <v>46041</v>
      </c>
      <c r="I116" s="13">
        <v>46045</v>
      </c>
      <c r="J116" s="13">
        <v>46317</v>
      </c>
      <c r="K116" s="14">
        <v>72000000</v>
      </c>
      <c r="L116" s="14"/>
      <c r="M116" s="14"/>
      <c r="N116" s="14"/>
      <c r="O116" s="14"/>
      <c r="P116" s="14">
        <f t="shared" si="3"/>
        <v>72000000</v>
      </c>
      <c r="Q116" s="23">
        <v>34133333</v>
      </c>
      <c r="R116" s="14">
        <f t="shared" si="4"/>
        <v>37866667</v>
      </c>
      <c r="S116" s="15">
        <f t="shared" si="5"/>
        <v>0.47407406944444447</v>
      </c>
    </row>
    <row r="117" spans="1:19" x14ac:dyDescent="0.2">
      <c r="A117">
        <v>121</v>
      </c>
      <c r="B117" t="s">
        <v>364</v>
      </c>
      <c r="C117" t="s">
        <v>20</v>
      </c>
      <c r="D117" t="s">
        <v>365</v>
      </c>
      <c r="E117">
        <v>322</v>
      </c>
      <c r="F117">
        <v>345</v>
      </c>
      <c r="G117" t="s">
        <v>366</v>
      </c>
      <c r="H117" s="13">
        <v>46049</v>
      </c>
      <c r="I117" s="13">
        <v>46055</v>
      </c>
      <c r="J117" s="13">
        <v>46419</v>
      </c>
      <c r="K117" s="14">
        <v>102000000</v>
      </c>
      <c r="L117" s="14"/>
      <c r="M117" s="14"/>
      <c r="N117" s="14"/>
      <c r="O117" s="14"/>
      <c r="P117" s="14">
        <f t="shared" si="3"/>
        <v>102000000</v>
      </c>
      <c r="Q117" s="23">
        <v>33716667</v>
      </c>
      <c r="R117" s="14">
        <f t="shared" si="4"/>
        <v>68283333</v>
      </c>
      <c r="S117" s="15">
        <f t="shared" si="5"/>
        <v>0.33055555882352944</v>
      </c>
    </row>
    <row r="118" spans="1:19" x14ac:dyDescent="0.2">
      <c r="A118">
        <v>122</v>
      </c>
      <c r="B118" t="s">
        <v>367</v>
      </c>
      <c r="C118" t="s">
        <v>20</v>
      </c>
      <c r="D118" t="s">
        <v>368</v>
      </c>
      <c r="E118">
        <v>161</v>
      </c>
      <c r="F118">
        <v>156</v>
      </c>
      <c r="G118" t="s">
        <v>369</v>
      </c>
      <c r="H118" s="13">
        <v>46042</v>
      </c>
      <c r="I118" s="13">
        <v>46050</v>
      </c>
      <c r="J118" s="13">
        <v>46353</v>
      </c>
      <c r="K118" s="14">
        <v>90000000</v>
      </c>
      <c r="L118" s="14"/>
      <c r="M118" s="14"/>
      <c r="N118" s="14"/>
      <c r="O118" s="14"/>
      <c r="P118" s="14">
        <f t="shared" si="3"/>
        <v>90000000</v>
      </c>
      <c r="Q118" s="23">
        <v>36900000</v>
      </c>
      <c r="R118" s="14">
        <f t="shared" si="4"/>
        <v>53100000</v>
      </c>
      <c r="S118" s="15">
        <f t="shared" si="5"/>
        <v>0.41</v>
      </c>
    </row>
    <row r="119" spans="1:19" x14ac:dyDescent="0.2">
      <c r="A119">
        <v>123</v>
      </c>
      <c r="B119" t="s">
        <v>370</v>
      </c>
      <c r="C119" t="s">
        <v>20</v>
      </c>
      <c r="D119" t="s">
        <v>371</v>
      </c>
      <c r="E119">
        <v>394</v>
      </c>
      <c r="F119">
        <v>218</v>
      </c>
      <c r="G119" t="s">
        <v>372</v>
      </c>
      <c r="H119" s="13">
        <v>46042</v>
      </c>
      <c r="I119" s="13">
        <v>46049</v>
      </c>
      <c r="J119" s="13">
        <v>46413</v>
      </c>
      <c r="K119" s="14">
        <v>120000000</v>
      </c>
      <c r="L119" s="14"/>
      <c r="M119" s="14"/>
      <c r="N119" s="14"/>
      <c r="O119" s="14"/>
      <c r="P119" s="14">
        <f t="shared" si="3"/>
        <v>120000000</v>
      </c>
      <c r="Q119" s="23">
        <v>41333333</v>
      </c>
      <c r="R119" s="14">
        <f t="shared" si="4"/>
        <v>78666667</v>
      </c>
      <c r="S119" s="15">
        <f t="shared" si="5"/>
        <v>0.34444444166666666</v>
      </c>
    </row>
    <row r="120" spans="1:19" x14ac:dyDescent="0.2">
      <c r="A120">
        <v>124</v>
      </c>
      <c r="B120" t="s">
        <v>373</v>
      </c>
      <c r="C120" t="s">
        <v>20</v>
      </c>
      <c r="D120" t="s">
        <v>374</v>
      </c>
      <c r="E120">
        <v>101</v>
      </c>
      <c r="F120">
        <v>224</v>
      </c>
      <c r="G120" t="s">
        <v>375</v>
      </c>
      <c r="H120" s="13">
        <v>46044</v>
      </c>
      <c r="I120" s="13">
        <v>46049</v>
      </c>
      <c r="J120" s="13">
        <v>46321</v>
      </c>
      <c r="K120" s="14">
        <v>71010000</v>
      </c>
      <c r="L120" s="14"/>
      <c r="M120" s="14"/>
      <c r="N120" s="14"/>
      <c r="O120" s="14"/>
      <c r="P120" s="14">
        <f t="shared" si="3"/>
        <v>71010000</v>
      </c>
      <c r="Q120" s="23">
        <v>32612000</v>
      </c>
      <c r="R120" s="14">
        <f t="shared" si="4"/>
        <v>38398000</v>
      </c>
      <c r="S120" s="15">
        <f t="shared" si="5"/>
        <v>0.45925925925925926</v>
      </c>
    </row>
    <row r="121" spans="1:19" x14ac:dyDescent="0.2">
      <c r="A121">
        <v>125</v>
      </c>
      <c r="B121" t="s">
        <v>376</v>
      </c>
      <c r="C121" t="s">
        <v>20</v>
      </c>
      <c r="D121" t="s">
        <v>377</v>
      </c>
      <c r="E121">
        <v>100</v>
      </c>
      <c r="F121">
        <v>135</v>
      </c>
      <c r="G121" t="s">
        <v>378</v>
      </c>
      <c r="H121" s="13">
        <v>46041</v>
      </c>
      <c r="I121" s="13">
        <v>46043</v>
      </c>
      <c r="J121" s="13">
        <v>46346</v>
      </c>
      <c r="K121" s="14">
        <v>128000000</v>
      </c>
      <c r="L121" s="14"/>
      <c r="M121" s="14"/>
      <c r="N121" s="14"/>
      <c r="O121" s="14"/>
      <c r="P121" s="14">
        <f t="shared" si="3"/>
        <v>128000000</v>
      </c>
      <c r="Q121" s="23">
        <v>55466667</v>
      </c>
      <c r="R121" s="14">
        <f t="shared" si="4"/>
        <v>72533333</v>
      </c>
      <c r="S121" s="15">
        <f t="shared" si="5"/>
        <v>0.43333333593750001</v>
      </c>
    </row>
    <row r="122" spans="1:19" x14ac:dyDescent="0.2">
      <c r="A122">
        <v>126</v>
      </c>
      <c r="B122" t="s">
        <v>379</v>
      </c>
      <c r="C122" t="s">
        <v>20</v>
      </c>
      <c r="D122" t="s">
        <v>380</v>
      </c>
      <c r="E122">
        <v>391</v>
      </c>
      <c r="F122">
        <v>145</v>
      </c>
      <c r="G122" t="s">
        <v>378</v>
      </c>
      <c r="H122" s="13">
        <v>46042</v>
      </c>
      <c r="I122" s="13">
        <v>46045</v>
      </c>
      <c r="J122" s="13">
        <v>46409</v>
      </c>
      <c r="K122" s="14">
        <v>156000000</v>
      </c>
      <c r="L122" s="14"/>
      <c r="M122" s="14"/>
      <c r="N122" s="14"/>
      <c r="O122" s="14"/>
      <c r="P122" s="14">
        <f t="shared" si="3"/>
        <v>156000000</v>
      </c>
      <c r="Q122" s="23">
        <v>55466666</v>
      </c>
      <c r="R122" s="14">
        <f t="shared" si="4"/>
        <v>100533334</v>
      </c>
      <c r="S122" s="15">
        <f t="shared" si="5"/>
        <v>0.3555555512820513</v>
      </c>
    </row>
    <row r="123" spans="1:19" x14ac:dyDescent="0.2">
      <c r="A123">
        <v>127</v>
      </c>
      <c r="B123" t="s">
        <v>381</v>
      </c>
      <c r="C123" t="s">
        <v>20</v>
      </c>
      <c r="D123" t="s">
        <v>382</v>
      </c>
      <c r="E123">
        <v>270</v>
      </c>
      <c r="F123">
        <v>221</v>
      </c>
      <c r="G123" t="s">
        <v>383</v>
      </c>
      <c r="H123" s="13">
        <v>46042</v>
      </c>
      <c r="I123" s="13">
        <v>46049</v>
      </c>
      <c r="J123" s="13">
        <v>46260</v>
      </c>
      <c r="K123" s="14">
        <v>66500000</v>
      </c>
      <c r="L123" s="14"/>
      <c r="M123" s="14"/>
      <c r="N123" s="14"/>
      <c r="O123" s="14"/>
      <c r="P123" s="14">
        <f t="shared" si="3"/>
        <v>66500000</v>
      </c>
      <c r="Q123" s="23">
        <v>39266667</v>
      </c>
      <c r="R123" s="14">
        <f t="shared" si="4"/>
        <v>27233333</v>
      </c>
      <c r="S123" s="15">
        <f t="shared" si="5"/>
        <v>0.59047619548872177</v>
      </c>
    </row>
    <row r="124" spans="1:19" x14ac:dyDescent="0.2">
      <c r="A124">
        <v>128</v>
      </c>
      <c r="B124" t="s">
        <v>384</v>
      </c>
      <c r="C124" t="s">
        <v>20</v>
      </c>
      <c r="D124" t="s">
        <v>385</v>
      </c>
      <c r="E124">
        <v>418</v>
      </c>
      <c r="F124">
        <v>169</v>
      </c>
      <c r="G124" t="s">
        <v>386</v>
      </c>
      <c r="H124" s="13">
        <v>46042</v>
      </c>
      <c r="I124" s="13">
        <v>46048</v>
      </c>
      <c r="J124" s="13">
        <v>46412</v>
      </c>
      <c r="K124" s="14">
        <v>96000000</v>
      </c>
      <c r="L124" s="14"/>
      <c r="M124" s="14"/>
      <c r="N124" s="14"/>
      <c r="O124" s="14"/>
      <c r="P124" s="14">
        <f t="shared" si="3"/>
        <v>96000000</v>
      </c>
      <c r="Q124" s="23">
        <v>33333333</v>
      </c>
      <c r="R124" s="14">
        <f t="shared" si="4"/>
        <v>62666667</v>
      </c>
      <c r="S124" s="15">
        <f t="shared" si="5"/>
        <v>0.34722221874999998</v>
      </c>
    </row>
    <row r="125" spans="1:19" x14ac:dyDescent="0.2">
      <c r="A125">
        <v>129</v>
      </c>
      <c r="B125" t="s">
        <v>387</v>
      </c>
      <c r="C125" t="s">
        <v>20</v>
      </c>
      <c r="D125" t="s">
        <v>388</v>
      </c>
      <c r="E125">
        <v>411</v>
      </c>
      <c r="F125">
        <v>216</v>
      </c>
      <c r="G125" t="s">
        <v>389</v>
      </c>
      <c r="H125" s="13">
        <v>46042</v>
      </c>
      <c r="I125" s="13">
        <v>46050</v>
      </c>
      <c r="J125" s="13">
        <v>46414</v>
      </c>
      <c r="K125" s="14">
        <v>96000000</v>
      </c>
      <c r="L125" s="14"/>
      <c r="M125" s="14"/>
      <c r="N125" s="14"/>
      <c r="O125" s="14"/>
      <c r="P125" s="14">
        <f t="shared" si="3"/>
        <v>96000000</v>
      </c>
      <c r="Q125" s="23">
        <v>32800000</v>
      </c>
      <c r="R125" s="14">
        <f t="shared" si="4"/>
        <v>63200000</v>
      </c>
      <c r="S125" s="15">
        <f t="shared" si="5"/>
        <v>0.34166666666666667</v>
      </c>
    </row>
    <row r="126" spans="1:19" x14ac:dyDescent="0.2">
      <c r="A126">
        <v>130</v>
      </c>
      <c r="B126" t="s">
        <v>390</v>
      </c>
      <c r="C126" t="s">
        <v>20</v>
      </c>
      <c r="D126" t="s">
        <v>391</v>
      </c>
      <c r="E126">
        <v>459</v>
      </c>
      <c r="F126">
        <v>137</v>
      </c>
      <c r="G126" t="s">
        <v>392</v>
      </c>
      <c r="H126" s="13">
        <v>46042</v>
      </c>
      <c r="I126" s="13">
        <v>46043</v>
      </c>
      <c r="J126" s="13">
        <v>46407</v>
      </c>
      <c r="K126" s="14">
        <v>156000000</v>
      </c>
      <c r="L126" s="14"/>
      <c r="M126" s="14"/>
      <c r="N126" s="14"/>
      <c r="O126" s="14"/>
      <c r="P126" s="14">
        <f t="shared" si="3"/>
        <v>156000000</v>
      </c>
      <c r="Q126" s="23">
        <v>56333333</v>
      </c>
      <c r="R126" s="14">
        <f t="shared" si="4"/>
        <v>99666667</v>
      </c>
      <c r="S126" s="15">
        <f t="shared" si="5"/>
        <v>0.361111108974359</v>
      </c>
    </row>
    <row r="127" spans="1:19" x14ac:dyDescent="0.2">
      <c r="A127">
        <v>131</v>
      </c>
      <c r="B127" t="s">
        <v>393</v>
      </c>
      <c r="C127" t="s">
        <v>20</v>
      </c>
      <c r="D127" t="s">
        <v>394</v>
      </c>
      <c r="E127">
        <v>409</v>
      </c>
      <c r="F127">
        <v>160</v>
      </c>
      <c r="G127" t="s">
        <v>395</v>
      </c>
      <c r="H127" s="13">
        <v>46042</v>
      </c>
      <c r="I127" s="13">
        <v>46048</v>
      </c>
      <c r="J127" s="13">
        <v>46412</v>
      </c>
      <c r="K127" s="14">
        <v>96000000</v>
      </c>
      <c r="L127" s="14"/>
      <c r="M127" s="14"/>
      <c r="N127" s="14"/>
      <c r="O127" s="14"/>
      <c r="P127" s="14">
        <f t="shared" si="3"/>
        <v>96000000</v>
      </c>
      <c r="Q127" s="23">
        <v>33333333</v>
      </c>
      <c r="R127" s="14">
        <f t="shared" si="4"/>
        <v>62666667</v>
      </c>
      <c r="S127" s="15">
        <f t="shared" si="5"/>
        <v>0.34722221874999998</v>
      </c>
    </row>
    <row r="128" spans="1:19" x14ac:dyDescent="0.2">
      <c r="A128">
        <v>132</v>
      </c>
      <c r="B128" t="s">
        <v>396</v>
      </c>
      <c r="C128" t="s">
        <v>20</v>
      </c>
      <c r="D128" t="s">
        <v>397</v>
      </c>
      <c r="E128">
        <v>458</v>
      </c>
      <c r="F128">
        <v>130</v>
      </c>
      <c r="G128" t="s">
        <v>398</v>
      </c>
      <c r="H128" s="13">
        <v>46042</v>
      </c>
      <c r="I128" s="13">
        <v>46045</v>
      </c>
      <c r="J128" s="13">
        <v>46378</v>
      </c>
      <c r="K128" s="14">
        <v>148500000</v>
      </c>
      <c r="L128" s="14"/>
      <c r="M128" s="14"/>
      <c r="N128" s="14"/>
      <c r="O128" s="14"/>
      <c r="P128" s="14">
        <f t="shared" si="3"/>
        <v>148500000</v>
      </c>
      <c r="Q128" s="23">
        <v>57600000</v>
      </c>
      <c r="R128" s="14">
        <f t="shared" si="4"/>
        <v>90900000</v>
      </c>
      <c r="S128" s="15">
        <f t="shared" si="5"/>
        <v>0.38787878787878788</v>
      </c>
    </row>
    <row r="129" spans="1:19" x14ac:dyDescent="0.2">
      <c r="A129">
        <v>133</v>
      </c>
      <c r="B129" t="s">
        <v>399</v>
      </c>
      <c r="C129" t="s">
        <v>20</v>
      </c>
      <c r="D129" t="s">
        <v>400</v>
      </c>
      <c r="E129">
        <v>311</v>
      </c>
      <c r="F129">
        <v>387</v>
      </c>
      <c r="G129" t="s">
        <v>401</v>
      </c>
      <c r="H129" s="13">
        <v>46043</v>
      </c>
      <c r="I129" s="13">
        <v>46056</v>
      </c>
      <c r="J129" s="13">
        <v>46420</v>
      </c>
      <c r="K129" s="14">
        <v>108000000</v>
      </c>
      <c r="L129" s="14"/>
      <c r="M129" s="14"/>
      <c r="N129" s="14"/>
      <c r="O129" s="14"/>
      <c r="P129" s="14">
        <f t="shared" si="3"/>
        <v>108000000</v>
      </c>
      <c r="Q129" s="23">
        <v>35700000</v>
      </c>
      <c r="R129" s="14">
        <f t="shared" si="4"/>
        <v>72300000</v>
      </c>
      <c r="S129" s="15">
        <f t="shared" si="5"/>
        <v>0.33055555555555555</v>
      </c>
    </row>
    <row r="130" spans="1:19" x14ac:dyDescent="0.2">
      <c r="A130">
        <v>134</v>
      </c>
      <c r="B130" t="s">
        <v>402</v>
      </c>
      <c r="C130" t="s">
        <v>20</v>
      </c>
      <c r="D130" t="s">
        <v>403</v>
      </c>
      <c r="E130">
        <v>438</v>
      </c>
      <c r="F130">
        <v>186</v>
      </c>
      <c r="G130" t="s">
        <v>404</v>
      </c>
      <c r="H130" s="13">
        <v>46042</v>
      </c>
      <c r="I130" s="13">
        <v>46055</v>
      </c>
      <c r="J130" s="13">
        <v>46419</v>
      </c>
      <c r="K130" s="14">
        <v>96000000</v>
      </c>
      <c r="L130" s="14"/>
      <c r="M130" s="14"/>
      <c r="N130" s="14"/>
      <c r="O130" s="14"/>
      <c r="P130" s="14">
        <f t="shared" si="3"/>
        <v>96000000</v>
      </c>
      <c r="Q130" s="23">
        <v>31733333</v>
      </c>
      <c r="R130" s="14">
        <f t="shared" si="4"/>
        <v>64266667</v>
      </c>
      <c r="S130" s="15">
        <f t="shared" si="5"/>
        <v>0.33055555208333331</v>
      </c>
    </row>
    <row r="131" spans="1:19" x14ac:dyDescent="0.2">
      <c r="A131">
        <v>135</v>
      </c>
      <c r="B131" t="s">
        <v>405</v>
      </c>
      <c r="C131" t="s">
        <v>20</v>
      </c>
      <c r="D131" t="s">
        <v>406</v>
      </c>
      <c r="E131">
        <v>425</v>
      </c>
      <c r="F131">
        <v>215</v>
      </c>
      <c r="G131" t="s">
        <v>407</v>
      </c>
      <c r="H131" s="13">
        <v>46042</v>
      </c>
      <c r="I131" s="13">
        <v>46049</v>
      </c>
      <c r="J131" s="13">
        <v>46413</v>
      </c>
      <c r="K131" s="14">
        <v>96000000</v>
      </c>
      <c r="L131" s="14"/>
      <c r="M131" s="14"/>
      <c r="N131" s="14"/>
      <c r="O131" s="14"/>
      <c r="P131" s="14">
        <f t="shared" ref="P131:P194" si="6">+K131+M131+O131</f>
        <v>96000000</v>
      </c>
      <c r="Q131" s="23">
        <v>33066667</v>
      </c>
      <c r="R131" s="14">
        <f t="shared" ref="R131:R194" si="7">+P131-Q131</f>
        <v>62933333</v>
      </c>
      <c r="S131" s="15">
        <f t="shared" ref="S131:S194" si="8">+Q131/P131</f>
        <v>0.34444444791666667</v>
      </c>
    </row>
    <row r="132" spans="1:19" x14ac:dyDescent="0.2">
      <c r="A132">
        <v>136</v>
      </c>
      <c r="B132" t="s">
        <v>408</v>
      </c>
      <c r="C132" t="s">
        <v>20</v>
      </c>
      <c r="D132" t="s">
        <v>409</v>
      </c>
      <c r="E132">
        <v>442</v>
      </c>
      <c r="F132">
        <v>159</v>
      </c>
      <c r="G132" t="s">
        <v>407</v>
      </c>
      <c r="H132" s="13">
        <v>46042</v>
      </c>
      <c r="I132" s="13">
        <v>46045</v>
      </c>
      <c r="J132" s="13">
        <v>46409</v>
      </c>
      <c r="K132" s="14">
        <v>96000000</v>
      </c>
      <c r="L132" s="14"/>
      <c r="M132" s="14"/>
      <c r="N132" s="14"/>
      <c r="O132" s="14"/>
      <c r="P132" s="14">
        <f t="shared" si="6"/>
        <v>96000000</v>
      </c>
      <c r="Q132" s="23">
        <v>34133333</v>
      </c>
      <c r="R132" s="14">
        <f t="shared" si="7"/>
        <v>61866667</v>
      </c>
      <c r="S132" s="15">
        <f t="shared" si="8"/>
        <v>0.35555555208333334</v>
      </c>
    </row>
    <row r="133" spans="1:19" x14ac:dyDescent="0.2">
      <c r="A133">
        <v>137</v>
      </c>
      <c r="B133" t="s">
        <v>410</v>
      </c>
      <c r="C133" t="s">
        <v>20</v>
      </c>
      <c r="D133" t="s">
        <v>411</v>
      </c>
      <c r="E133">
        <v>443</v>
      </c>
      <c r="F133">
        <v>170</v>
      </c>
      <c r="G133" t="s">
        <v>412</v>
      </c>
      <c r="H133" s="13">
        <v>46043</v>
      </c>
      <c r="I133" s="13">
        <v>46050</v>
      </c>
      <c r="J133" s="13">
        <v>46414</v>
      </c>
      <c r="K133" s="14">
        <v>96000000</v>
      </c>
      <c r="L133" s="14"/>
      <c r="M133" s="14"/>
      <c r="N133" s="14"/>
      <c r="O133" s="14"/>
      <c r="P133" s="14">
        <f t="shared" si="6"/>
        <v>96000000</v>
      </c>
      <c r="Q133" s="23">
        <v>32800000</v>
      </c>
      <c r="R133" s="14">
        <f t="shared" si="7"/>
        <v>63200000</v>
      </c>
      <c r="S133" s="15">
        <f t="shared" si="8"/>
        <v>0.34166666666666667</v>
      </c>
    </row>
    <row r="134" spans="1:19" x14ac:dyDescent="0.2">
      <c r="A134">
        <v>138</v>
      </c>
      <c r="B134" t="s">
        <v>413</v>
      </c>
      <c r="C134" t="s">
        <v>20</v>
      </c>
      <c r="D134" t="s">
        <v>414</v>
      </c>
      <c r="E134">
        <v>71</v>
      </c>
      <c r="F134">
        <v>161</v>
      </c>
      <c r="G134" t="s">
        <v>415</v>
      </c>
      <c r="H134" s="13">
        <v>46042</v>
      </c>
      <c r="I134" s="13">
        <v>46045</v>
      </c>
      <c r="J134" s="13">
        <v>46256</v>
      </c>
      <c r="K134" s="14">
        <v>59500000</v>
      </c>
      <c r="L134" s="14"/>
      <c r="M134" s="14"/>
      <c r="N134" s="14"/>
      <c r="O134" s="14"/>
      <c r="P134" s="14">
        <f t="shared" si="6"/>
        <v>59500000</v>
      </c>
      <c r="Q134" s="23">
        <v>36266667</v>
      </c>
      <c r="R134" s="14">
        <f t="shared" si="7"/>
        <v>23233333</v>
      </c>
      <c r="S134" s="15">
        <f t="shared" si="8"/>
        <v>0.60952381512605047</v>
      </c>
    </row>
    <row r="135" spans="1:19" x14ac:dyDescent="0.2">
      <c r="A135">
        <v>139</v>
      </c>
      <c r="B135" t="s">
        <v>416</v>
      </c>
      <c r="C135" t="s">
        <v>20</v>
      </c>
      <c r="D135" t="s">
        <v>417</v>
      </c>
      <c r="E135">
        <v>212</v>
      </c>
      <c r="F135">
        <v>274</v>
      </c>
      <c r="G135" t="s">
        <v>418</v>
      </c>
      <c r="H135" s="13">
        <v>46051</v>
      </c>
      <c r="I135" s="13">
        <v>46051</v>
      </c>
      <c r="J135" s="13">
        <v>46170</v>
      </c>
      <c r="K135" s="14">
        <v>42120000</v>
      </c>
      <c r="L135" s="14">
        <v>1</v>
      </c>
      <c r="M135" s="19">
        <v>21060000</v>
      </c>
      <c r="N135" s="14"/>
      <c r="O135" s="14"/>
      <c r="P135" s="14">
        <f t="shared" si="6"/>
        <v>63180000</v>
      </c>
      <c r="Q135" s="23">
        <v>32292000</v>
      </c>
      <c r="R135" s="14">
        <f t="shared" si="7"/>
        <v>30888000</v>
      </c>
      <c r="S135" s="15">
        <f t="shared" si="8"/>
        <v>0.51111111111111107</v>
      </c>
    </row>
    <row r="136" spans="1:19" x14ac:dyDescent="0.2">
      <c r="A136">
        <v>141</v>
      </c>
      <c r="B136" t="s">
        <v>419</v>
      </c>
      <c r="C136" t="s">
        <v>20</v>
      </c>
      <c r="D136" t="s">
        <v>420</v>
      </c>
      <c r="E136">
        <v>316</v>
      </c>
      <c r="F136">
        <v>210</v>
      </c>
      <c r="G136" t="s">
        <v>421</v>
      </c>
      <c r="H136" s="13">
        <v>46044</v>
      </c>
      <c r="I136" s="13">
        <v>46048</v>
      </c>
      <c r="J136" s="13">
        <v>46412</v>
      </c>
      <c r="K136" s="14">
        <v>96000000</v>
      </c>
      <c r="L136" s="14"/>
      <c r="M136" s="14"/>
      <c r="N136" s="14"/>
      <c r="O136" s="14"/>
      <c r="P136" s="14">
        <f t="shared" si="6"/>
        <v>96000000</v>
      </c>
      <c r="Q136" s="23">
        <v>33333333</v>
      </c>
      <c r="R136" s="14">
        <f t="shared" si="7"/>
        <v>62666667</v>
      </c>
      <c r="S136" s="15">
        <f t="shared" si="8"/>
        <v>0.34722221874999998</v>
      </c>
    </row>
    <row r="137" spans="1:19" x14ac:dyDescent="0.2">
      <c r="A137">
        <v>142</v>
      </c>
      <c r="B137" t="s">
        <v>422</v>
      </c>
      <c r="C137" t="s">
        <v>20</v>
      </c>
      <c r="D137" t="s">
        <v>423</v>
      </c>
      <c r="E137">
        <v>162</v>
      </c>
      <c r="F137">
        <v>348</v>
      </c>
      <c r="G137" t="s">
        <v>421</v>
      </c>
      <c r="H137" s="13">
        <v>46045</v>
      </c>
      <c r="I137" s="13">
        <v>46055</v>
      </c>
      <c r="J137" s="13">
        <v>46357</v>
      </c>
      <c r="K137" s="14">
        <v>85000000</v>
      </c>
      <c r="L137" s="14"/>
      <c r="M137" s="14"/>
      <c r="N137" s="14"/>
      <c r="O137" s="14"/>
      <c r="P137" s="14">
        <f t="shared" si="6"/>
        <v>85000000</v>
      </c>
      <c r="Q137" s="23">
        <v>33716667</v>
      </c>
      <c r="R137" s="14">
        <f t="shared" si="7"/>
        <v>51283333</v>
      </c>
      <c r="S137" s="15">
        <f t="shared" si="8"/>
        <v>0.39666667058823529</v>
      </c>
    </row>
    <row r="138" spans="1:19" x14ac:dyDescent="0.2">
      <c r="A138">
        <v>143</v>
      </c>
      <c r="B138" t="s">
        <v>424</v>
      </c>
      <c r="C138" t="s">
        <v>20</v>
      </c>
      <c r="D138" t="s">
        <v>425</v>
      </c>
      <c r="E138">
        <v>392</v>
      </c>
      <c r="F138">
        <v>344</v>
      </c>
      <c r="G138" t="s">
        <v>421</v>
      </c>
      <c r="H138" s="13">
        <v>46042</v>
      </c>
      <c r="I138" s="13">
        <v>46055</v>
      </c>
      <c r="J138" s="13">
        <v>46419</v>
      </c>
      <c r="K138" s="14">
        <v>156000000</v>
      </c>
      <c r="L138" s="14"/>
      <c r="M138" s="14"/>
      <c r="N138" s="14"/>
      <c r="O138" s="14"/>
      <c r="P138" s="14">
        <f t="shared" si="6"/>
        <v>156000000</v>
      </c>
      <c r="Q138" s="23">
        <v>51566667</v>
      </c>
      <c r="R138" s="14">
        <f t="shared" si="7"/>
        <v>104433333</v>
      </c>
      <c r="S138" s="15">
        <f t="shared" si="8"/>
        <v>0.33055555769230771</v>
      </c>
    </row>
    <row r="139" spans="1:19" x14ac:dyDescent="0.2">
      <c r="A139">
        <v>144</v>
      </c>
      <c r="B139" t="s">
        <v>426</v>
      </c>
      <c r="C139" t="s">
        <v>20</v>
      </c>
      <c r="D139" t="s">
        <v>427</v>
      </c>
      <c r="E139">
        <v>293</v>
      </c>
      <c r="F139">
        <v>166</v>
      </c>
      <c r="G139" t="s">
        <v>428</v>
      </c>
      <c r="H139" s="13">
        <v>46042</v>
      </c>
      <c r="I139" s="13">
        <v>46045</v>
      </c>
      <c r="J139" s="13">
        <v>46409</v>
      </c>
      <c r="K139" s="14">
        <v>108000000</v>
      </c>
      <c r="L139" s="14"/>
      <c r="M139" s="14"/>
      <c r="N139" s="14"/>
      <c r="O139" s="14"/>
      <c r="P139" s="14">
        <f t="shared" si="6"/>
        <v>108000000</v>
      </c>
      <c r="Q139" s="23">
        <v>20400000</v>
      </c>
      <c r="R139" s="14">
        <f t="shared" si="7"/>
        <v>87600000</v>
      </c>
      <c r="S139" s="15">
        <f t="shared" si="8"/>
        <v>0.18888888888888888</v>
      </c>
    </row>
    <row r="140" spans="1:19" x14ac:dyDescent="0.2">
      <c r="A140">
        <v>145</v>
      </c>
      <c r="B140" t="s">
        <v>429</v>
      </c>
      <c r="C140" t="s">
        <v>20</v>
      </c>
      <c r="D140" t="s">
        <v>430</v>
      </c>
      <c r="E140">
        <v>310</v>
      </c>
      <c r="F140">
        <v>388</v>
      </c>
      <c r="G140" t="s">
        <v>431</v>
      </c>
      <c r="H140" s="13">
        <v>46044</v>
      </c>
      <c r="I140" s="13">
        <v>46056</v>
      </c>
      <c r="J140" s="13">
        <v>46420</v>
      </c>
      <c r="K140" s="14">
        <v>120000000</v>
      </c>
      <c r="L140" s="14"/>
      <c r="M140" s="14"/>
      <c r="N140" s="14"/>
      <c r="O140" s="14"/>
      <c r="P140" s="14">
        <f t="shared" si="6"/>
        <v>120000000</v>
      </c>
      <c r="Q140" s="23">
        <v>39333333</v>
      </c>
      <c r="R140" s="14">
        <f t="shared" si="7"/>
        <v>80666667</v>
      </c>
      <c r="S140" s="15">
        <f t="shared" si="8"/>
        <v>0.32777777499999999</v>
      </c>
    </row>
    <row r="141" spans="1:19" x14ac:dyDescent="0.2">
      <c r="A141">
        <v>146</v>
      </c>
      <c r="B141" t="s">
        <v>432</v>
      </c>
      <c r="C141" t="s">
        <v>20</v>
      </c>
      <c r="D141" t="s">
        <v>433</v>
      </c>
      <c r="E141">
        <v>295</v>
      </c>
      <c r="F141">
        <v>189</v>
      </c>
      <c r="G141" t="s">
        <v>434</v>
      </c>
      <c r="H141" s="13">
        <v>46042</v>
      </c>
      <c r="I141" s="13">
        <v>46058</v>
      </c>
      <c r="J141" s="13">
        <v>46422</v>
      </c>
      <c r="K141" s="14">
        <v>60000000</v>
      </c>
      <c r="L141" s="14"/>
      <c r="M141" s="14"/>
      <c r="N141" s="14"/>
      <c r="O141" s="14"/>
      <c r="P141" s="14">
        <f t="shared" si="6"/>
        <v>60000000</v>
      </c>
      <c r="Q141" s="23">
        <v>19333333</v>
      </c>
      <c r="R141" s="14">
        <f t="shared" si="7"/>
        <v>40666667</v>
      </c>
      <c r="S141" s="15">
        <f t="shared" si="8"/>
        <v>0.32222221666666667</v>
      </c>
    </row>
    <row r="142" spans="1:19" x14ac:dyDescent="0.2">
      <c r="A142">
        <v>147</v>
      </c>
      <c r="B142" t="s">
        <v>435</v>
      </c>
      <c r="C142" t="s">
        <v>20</v>
      </c>
      <c r="D142" t="s">
        <v>436</v>
      </c>
      <c r="E142">
        <v>440</v>
      </c>
      <c r="F142">
        <v>275</v>
      </c>
      <c r="G142" t="s">
        <v>437</v>
      </c>
      <c r="H142" s="13">
        <v>46045</v>
      </c>
      <c r="I142" s="13">
        <v>46056</v>
      </c>
      <c r="J142" s="13">
        <v>46420</v>
      </c>
      <c r="K142" s="14">
        <v>96000000</v>
      </c>
      <c r="L142" s="14"/>
      <c r="M142" s="14"/>
      <c r="N142" s="14"/>
      <c r="O142" s="14"/>
      <c r="P142" s="14">
        <f t="shared" si="6"/>
        <v>96000000</v>
      </c>
      <c r="Q142" s="23">
        <v>31466667</v>
      </c>
      <c r="R142" s="14">
        <f t="shared" si="7"/>
        <v>64533333</v>
      </c>
      <c r="S142" s="15">
        <f t="shared" si="8"/>
        <v>0.32777778125000001</v>
      </c>
    </row>
    <row r="143" spans="1:19" x14ac:dyDescent="0.2">
      <c r="A143">
        <v>148</v>
      </c>
      <c r="B143" t="s">
        <v>438</v>
      </c>
      <c r="C143" t="s">
        <v>20</v>
      </c>
      <c r="D143" t="s">
        <v>439</v>
      </c>
      <c r="E143">
        <v>235</v>
      </c>
      <c r="F143">
        <v>277</v>
      </c>
      <c r="G143" t="s">
        <v>440</v>
      </c>
      <c r="H143" s="13">
        <v>46049</v>
      </c>
      <c r="I143" s="13">
        <v>46056</v>
      </c>
      <c r="J143" s="13">
        <v>46351</v>
      </c>
      <c r="K143" s="14">
        <v>76961333</v>
      </c>
      <c r="L143" s="14"/>
      <c r="M143" s="14"/>
      <c r="N143" s="14"/>
      <c r="O143" s="14"/>
      <c r="P143" s="14">
        <f t="shared" si="6"/>
        <v>76961333</v>
      </c>
      <c r="Q143" s="23">
        <v>30994666</v>
      </c>
      <c r="R143" s="14">
        <f t="shared" si="7"/>
        <v>45966667</v>
      </c>
      <c r="S143" s="15">
        <f t="shared" si="8"/>
        <v>0.40273036850856003</v>
      </c>
    </row>
    <row r="144" spans="1:19" x14ac:dyDescent="0.2">
      <c r="A144">
        <v>149</v>
      </c>
      <c r="B144" t="s">
        <v>441</v>
      </c>
      <c r="C144" t="s">
        <v>20</v>
      </c>
      <c r="D144" t="s">
        <v>442</v>
      </c>
      <c r="E144">
        <v>435</v>
      </c>
      <c r="F144">
        <v>276</v>
      </c>
      <c r="G144" t="s">
        <v>443</v>
      </c>
      <c r="H144" s="13">
        <v>46044</v>
      </c>
      <c r="I144" s="13">
        <v>46056</v>
      </c>
      <c r="J144" s="13">
        <v>46420</v>
      </c>
      <c r="K144" s="14">
        <v>96000000</v>
      </c>
      <c r="L144" s="14"/>
      <c r="M144" s="14"/>
      <c r="N144" s="14"/>
      <c r="O144" s="14"/>
      <c r="P144" s="14">
        <f t="shared" si="6"/>
        <v>96000000</v>
      </c>
      <c r="Q144" s="23">
        <v>31466667</v>
      </c>
      <c r="R144" s="14">
        <f t="shared" si="7"/>
        <v>64533333</v>
      </c>
      <c r="S144" s="15">
        <f t="shared" si="8"/>
        <v>0.32777778125000001</v>
      </c>
    </row>
    <row r="145" spans="1:19" x14ac:dyDescent="0.2">
      <c r="A145">
        <v>150</v>
      </c>
      <c r="B145" t="s">
        <v>444</v>
      </c>
      <c r="C145" t="s">
        <v>20</v>
      </c>
      <c r="D145" t="s">
        <v>445</v>
      </c>
      <c r="E145">
        <v>224</v>
      </c>
      <c r="F145">
        <v>222</v>
      </c>
      <c r="G145" t="s">
        <v>446</v>
      </c>
      <c r="H145" s="13">
        <v>46042</v>
      </c>
      <c r="I145" s="13">
        <v>46050</v>
      </c>
      <c r="J145" s="13">
        <v>46383</v>
      </c>
      <c r="K145" s="14">
        <v>46200000</v>
      </c>
      <c r="L145" s="14"/>
      <c r="M145" s="14"/>
      <c r="N145" s="14"/>
      <c r="O145" s="14"/>
      <c r="P145" s="14">
        <f t="shared" si="6"/>
        <v>46200000</v>
      </c>
      <c r="Q145" s="23">
        <v>17220000</v>
      </c>
      <c r="R145" s="14">
        <f t="shared" si="7"/>
        <v>28980000</v>
      </c>
      <c r="S145" s="15">
        <f t="shared" si="8"/>
        <v>0.37272727272727274</v>
      </c>
    </row>
    <row r="146" spans="1:19" x14ac:dyDescent="0.2">
      <c r="A146">
        <v>151</v>
      </c>
      <c r="B146" t="s">
        <v>447</v>
      </c>
      <c r="C146" t="s">
        <v>20</v>
      </c>
      <c r="D146" t="s">
        <v>448</v>
      </c>
      <c r="E146">
        <v>232</v>
      </c>
      <c r="F146">
        <v>270</v>
      </c>
      <c r="G146" t="s">
        <v>449</v>
      </c>
      <c r="H146" s="13">
        <v>46048</v>
      </c>
      <c r="I146" s="13">
        <v>46055</v>
      </c>
      <c r="J146" s="13">
        <v>46357</v>
      </c>
      <c r="K146" s="14">
        <v>80000000</v>
      </c>
      <c r="L146" s="14"/>
      <c r="M146" s="14"/>
      <c r="N146" s="14"/>
      <c r="O146" s="14"/>
      <c r="P146" s="14">
        <f t="shared" si="6"/>
        <v>80000000</v>
      </c>
      <c r="Q146" s="23">
        <v>23733333</v>
      </c>
      <c r="R146" s="14">
        <f t="shared" si="7"/>
        <v>56266667</v>
      </c>
      <c r="S146" s="15">
        <f t="shared" si="8"/>
        <v>0.29666666250000001</v>
      </c>
    </row>
    <row r="147" spans="1:19" x14ac:dyDescent="0.2">
      <c r="A147">
        <v>152</v>
      </c>
      <c r="B147" t="s">
        <v>450</v>
      </c>
      <c r="C147" t="s">
        <v>20</v>
      </c>
      <c r="D147" t="s">
        <v>451</v>
      </c>
      <c r="E147">
        <v>428</v>
      </c>
      <c r="F147">
        <v>213</v>
      </c>
      <c r="G147" t="s">
        <v>452</v>
      </c>
      <c r="H147" s="13">
        <v>46042</v>
      </c>
      <c r="I147" s="13">
        <v>46049</v>
      </c>
      <c r="J147" s="13">
        <v>46413</v>
      </c>
      <c r="K147" s="14">
        <v>96000000</v>
      </c>
      <c r="L147" s="14"/>
      <c r="M147" s="14"/>
      <c r="N147" s="14"/>
      <c r="O147" s="14"/>
      <c r="P147" s="14">
        <f t="shared" si="6"/>
        <v>96000000</v>
      </c>
      <c r="Q147" s="23">
        <v>33066667</v>
      </c>
      <c r="R147" s="14">
        <f t="shared" si="7"/>
        <v>62933333</v>
      </c>
      <c r="S147" s="15">
        <f t="shared" si="8"/>
        <v>0.34444444791666667</v>
      </c>
    </row>
    <row r="148" spans="1:19" x14ac:dyDescent="0.2">
      <c r="A148">
        <v>153</v>
      </c>
      <c r="B148" t="s">
        <v>453</v>
      </c>
      <c r="C148" t="s">
        <v>20</v>
      </c>
      <c r="D148" t="s">
        <v>454</v>
      </c>
      <c r="E148">
        <v>314</v>
      </c>
      <c r="F148">
        <v>134</v>
      </c>
      <c r="G148" t="s">
        <v>455</v>
      </c>
      <c r="H148" s="13">
        <v>46042</v>
      </c>
      <c r="I148" s="13">
        <v>46044</v>
      </c>
      <c r="J148" s="13">
        <v>46408</v>
      </c>
      <c r="K148" s="14">
        <v>96000000</v>
      </c>
      <c r="L148" s="14"/>
      <c r="M148" s="14"/>
      <c r="N148" s="14"/>
      <c r="O148" s="14"/>
      <c r="P148" s="14">
        <f t="shared" si="6"/>
        <v>96000000</v>
      </c>
      <c r="Q148" s="23">
        <v>34400000</v>
      </c>
      <c r="R148" s="14">
        <f t="shared" si="7"/>
        <v>61600000</v>
      </c>
      <c r="S148" s="15">
        <f t="shared" si="8"/>
        <v>0.35833333333333334</v>
      </c>
    </row>
    <row r="149" spans="1:19" x14ac:dyDescent="0.2">
      <c r="A149">
        <v>154</v>
      </c>
      <c r="B149" t="s">
        <v>456</v>
      </c>
      <c r="C149" t="s">
        <v>20</v>
      </c>
      <c r="D149" t="s">
        <v>457</v>
      </c>
      <c r="E149">
        <v>320</v>
      </c>
      <c r="F149">
        <v>157</v>
      </c>
      <c r="G149" t="s">
        <v>458</v>
      </c>
      <c r="H149" s="13">
        <v>46042</v>
      </c>
      <c r="I149" s="13">
        <v>46044</v>
      </c>
      <c r="J149" s="13">
        <v>46408</v>
      </c>
      <c r="K149" s="14">
        <v>120000000</v>
      </c>
      <c r="L149" s="14"/>
      <c r="M149" s="14"/>
      <c r="N149" s="14"/>
      <c r="O149" s="14"/>
      <c r="P149" s="14">
        <f t="shared" si="6"/>
        <v>120000000</v>
      </c>
      <c r="Q149" s="23">
        <v>43000000</v>
      </c>
      <c r="R149" s="14">
        <f t="shared" si="7"/>
        <v>77000000</v>
      </c>
      <c r="S149" s="15">
        <f t="shared" si="8"/>
        <v>0.35833333333333334</v>
      </c>
    </row>
    <row r="150" spans="1:19" x14ac:dyDescent="0.2">
      <c r="A150">
        <v>155</v>
      </c>
      <c r="B150" t="s">
        <v>459</v>
      </c>
      <c r="C150" t="s">
        <v>20</v>
      </c>
      <c r="D150" t="s">
        <v>460</v>
      </c>
      <c r="E150">
        <v>259</v>
      </c>
      <c r="F150">
        <v>153</v>
      </c>
      <c r="G150" t="s">
        <v>461</v>
      </c>
      <c r="H150" s="13">
        <v>46042</v>
      </c>
      <c r="I150" s="13">
        <v>46062</v>
      </c>
      <c r="J150" s="13">
        <v>46242</v>
      </c>
      <c r="K150" s="14">
        <v>54000000</v>
      </c>
      <c r="L150" s="14"/>
      <c r="M150" s="14"/>
      <c r="N150" s="14"/>
      <c r="O150" s="14"/>
      <c r="P150" s="14">
        <f t="shared" si="6"/>
        <v>54000000</v>
      </c>
      <c r="Q150" s="23">
        <v>24600000</v>
      </c>
      <c r="R150" s="14">
        <f t="shared" si="7"/>
        <v>29400000</v>
      </c>
      <c r="S150" s="15">
        <f t="shared" si="8"/>
        <v>0.45555555555555555</v>
      </c>
    </row>
    <row r="151" spans="1:19" x14ac:dyDescent="0.2">
      <c r="A151">
        <v>156</v>
      </c>
      <c r="B151" t="s">
        <v>462</v>
      </c>
      <c r="C151" t="s">
        <v>20</v>
      </c>
      <c r="D151" t="s">
        <v>463</v>
      </c>
      <c r="E151">
        <v>419</v>
      </c>
      <c r="F151">
        <v>253</v>
      </c>
      <c r="G151" t="s">
        <v>464</v>
      </c>
      <c r="H151" s="13">
        <v>46048</v>
      </c>
      <c r="I151" s="13">
        <v>46055</v>
      </c>
      <c r="J151" s="13">
        <v>46419</v>
      </c>
      <c r="K151" s="14">
        <v>96000000</v>
      </c>
      <c r="L151" s="14"/>
      <c r="M151" s="14"/>
      <c r="N151" s="14"/>
      <c r="O151" s="14"/>
      <c r="P151" s="14">
        <f t="shared" si="6"/>
        <v>96000000</v>
      </c>
      <c r="Q151" s="23">
        <v>15733333</v>
      </c>
      <c r="R151" s="14">
        <f t="shared" si="7"/>
        <v>80266667</v>
      </c>
      <c r="S151" s="15">
        <f t="shared" si="8"/>
        <v>0.16388888541666666</v>
      </c>
    </row>
    <row r="152" spans="1:19" x14ac:dyDescent="0.2">
      <c r="A152">
        <v>157</v>
      </c>
      <c r="B152" t="s">
        <v>465</v>
      </c>
      <c r="C152" t="s">
        <v>20</v>
      </c>
      <c r="D152" t="s">
        <v>466</v>
      </c>
      <c r="E152">
        <v>424</v>
      </c>
      <c r="F152">
        <v>251</v>
      </c>
      <c r="G152" t="s">
        <v>467</v>
      </c>
      <c r="H152" s="13">
        <v>46044</v>
      </c>
      <c r="I152" s="13">
        <v>46050</v>
      </c>
      <c r="J152" s="13">
        <v>46414</v>
      </c>
      <c r="K152" s="14">
        <v>96000000</v>
      </c>
      <c r="L152" s="14"/>
      <c r="M152" s="14"/>
      <c r="N152" s="14"/>
      <c r="O152" s="14"/>
      <c r="P152" s="14">
        <f t="shared" si="6"/>
        <v>96000000</v>
      </c>
      <c r="Q152" s="23">
        <v>32800000</v>
      </c>
      <c r="R152" s="14">
        <f t="shared" si="7"/>
        <v>63200000</v>
      </c>
      <c r="S152" s="15">
        <f t="shared" si="8"/>
        <v>0.34166666666666667</v>
      </c>
    </row>
    <row r="153" spans="1:19" x14ac:dyDescent="0.2">
      <c r="A153">
        <v>158</v>
      </c>
      <c r="B153" t="s">
        <v>468</v>
      </c>
      <c r="C153" t="s">
        <v>20</v>
      </c>
      <c r="D153" t="s">
        <v>469</v>
      </c>
      <c r="E153">
        <v>227</v>
      </c>
      <c r="F153">
        <v>269</v>
      </c>
      <c r="G153" t="s">
        <v>470</v>
      </c>
      <c r="H153" s="13">
        <v>46043</v>
      </c>
      <c r="I153" s="13">
        <v>46055</v>
      </c>
      <c r="J153" s="13">
        <v>46296</v>
      </c>
      <c r="K153" s="14">
        <v>63040000</v>
      </c>
      <c r="L153" s="14"/>
      <c r="M153" s="14"/>
      <c r="N153" s="14"/>
      <c r="O153" s="14"/>
      <c r="P153" s="14">
        <f t="shared" si="6"/>
        <v>63040000</v>
      </c>
      <c r="Q153" s="23">
        <v>31257333</v>
      </c>
      <c r="R153" s="14">
        <f t="shared" si="7"/>
        <v>31782667</v>
      </c>
      <c r="S153" s="15">
        <f t="shared" si="8"/>
        <v>0.49583332804568531</v>
      </c>
    </row>
    <row r="154" spans="1:19" x14ac:dyDescent="0.2">
      <c r="A154">
        <v>159</v>
      </c>
      <c r="B154" t="s">
        <v>471</v>
      </c>
      <c r="C154" t="s">
        <v>20</v>
      </c>
      <c r="D154" t="s">
        <v>472</v>
      </c>
      <c r="E154">
        <v>197</v>
      </c>
      <c r="F154">
        <v>371</v>
      </c>
      <c r="G154" t="s">
        <v>473</v>
      </c>
      <c r="H154" s="13">
        <v>46050</v>
      </c>
      <c r="I154" s="13">
        <v>46056</v>
      </c>
      <c r="J154" s="13">
        <v>46236</v>
      </c>
      <c r="K154" s="14">
        <v>23400000</v>
      </c>
      <c r="L154" s="14"/>
      <c r="M154" s="14"/>
      <c r="N154" s="14"/>
      <c r="O154" s="14"/>
      <c r="P154" s="14">
        <f t="shared" si="6"/>
        <v>23400000</v>
      </c>
      <c r="Q154" s="23">
        <v>15340000</v>
      </c>
      <c r="R154" s="14">
        <f t="shared" si="7"/>
        <v>8060000</v>
      </c>
      <c r="S154" s="15">
        <f t="shared" si="8"/>
        <v>0.65555555555555556</v>
      </c>
    </row>
    <row r="155" spans="1:19" x14ac:dyDescent="0.2">
      <c r="A155">
        <v>160</v>
      </c>
      <c r="B155" t="s">
        <v>474</v>
      </c>
      <c r="C155" t="s">
        <v>20</v>
      </c>
      <c r="D155" t="s">
        <v>475</v>
      </c>
      <c r="E155">
        <v>421</v>
      </c>
      <c r="F155">
        <v>373</v>
      </c>
      <c r="G155" t="s">
        <v>476</v>
      </c>
      <c r="H155" s="13">
        <v>46049</v>
      </c>
      <c r="I155" s="13">
        <v>46056</v>
      </c>
      <c r="J155" s="13">
        <v>46420</v>
      </c>
      <c r="K155" s="14">
        <v>96000000</v>
      </c>
      <c r="L155" s="14"/>
      <c r="M155" s="14"/>
      <c r="N155" s="14"/>
      <c r="O155" s="14"/>
      <c r="P155" s="14">
        <f t="shared" si="6"/>
        <v>96000000</v>
      </c>
      <c r="Q155" s="23">
        <v>31466667</v>
      </c>
      <c r="R155" s="14">
        <f t="shared" si="7"/>
        <v>64533333</v>
      </c>
      <c r="S155" s="15">
        <f t="shared" si="8"/>
        <v>0.32777778125000001</v>
      </c>
    </row>
    <row r="156" spans="1:19" x14ac:dyDescent="0.2">
      <c r="A156">
        <v>161</v>
      </c>
      <c r="B156" t="s">
        <v>477</v>
      </c>
      <c r="C156" t="s">
        <v>20</v>
      </c>
      <c r="D156" t="s">
        <v>478</v>
      </c>
      <c r="E156">
        <v>325</v>
      </c>
      <c r="F156">
        <v>350</v>
      </c>
      <c r="G156" t="s">
        <v>479</v>
      </c>
      <c r="H156" s="13">
        <v>46044</v>
      </c>
      <c r="I156" s="13">
        <v>46056</v>
      </c>
      <c r="J156" s="13">
        <v>46420</v>
      </c>
      <c r="K156" s="14">
        <v>96000000</v>
      </c>
      <c r="L156" s="14"/>
      <c r="M156" s="14"/>
      <c r="N156" s="14"/>
      <c r="O156" s="14"/>
      <c r="P156" s="14">
        <f t="shared" si="6"/>
        <v>96000000</v>
      </c>
      <c r="Q156" s="23">
        <v>31466667</v>
      </c>
      <c r="R156" s="14">
        <f t="shared" si="7"/>
        <v>64533333</v>
      </c>
      <c r="S156" s="15">
        <f t="shared" si="8"/>
        <v>0.32777778125000001</v>
      </c>
    </row>
    <row r="157" spans="1:19" x14ac:dyDescent="0.2">
      <c r="A157">
        <v>162</v>
      </c>
      <c r="B157" t="s">
        <v>480</v>
      </c>
      <c r="C157" t="s">
        <v>20</v>
      </c>
      <c r="D157" t="s">
        <v>481</v>
      </c>
      <c r="E157">
        <v>230</v>
      </c>
      <c r="F157">
        <v>397</v>
      </c>
      <c r="G157" t="s">
        <v>476</v>
      </c>
      <c r="H157" s="13">
        <v>46044</v>
      </c>
      <c r="I157" s="13">
        <v>46056</v>
      </c>
      <c r="J157" s="13">
        <v>46297</v>
      </c>
      <c r="K157" s="14">
        <v>64000000</v>
      </c>
      <c r="L157" s="14"/>
      <c r="M157" s="14"/>
      <c r="N157" s="14"/>
      <c r="O157" s="14"/>
      <c r="P157" s="14">
        <f t="shared" si="6"/>
        <v>64000000</v>
      </c>
      <c r="Q157" s="23">
        <v>31466667</v>
      </c>
      <c r="R157" s="14">
        <f t="shared" si="7"/>
        <v>32533333</v>
      </c>
      <c r="S157" s="15">
        <f t="shared" si="8"/>
        <v>0.49166667187500002</v>
      </c>
    </row>
    <row r="158" spans="1:19" x14ac:dyDescent="0.2">
      <c r="A158">
        <v>163</v>
      </c>
      <c r="B158" t="s">
        <v>482</v>
      </c>
      <c r="C158" t="s">
        <v>20</v>
      </c>
      <c r="D158" t="s">
        <v>483</v>
      </c>
      <c r="E158">
        <v>272</v>
      </c>
      <c r="F158">
        <v>398</v>
      </c>
      <c r="G158" t="s">
        <v>484</v>
      </c>
      <c r="H158" s="13">
        <v>46048</v>
      </c>
      <c r="I158" s="13">
        <v>46056</v>
      </c>
      <c r="J158" s="13">
        <v>46358</v>
      </c>
      <c r="K158" s="14">
        <v>64000000</v>
      </c>
      <c r="L158" s="14"/>
      <c r="M158" s="14"/>
      <c r="N158" s="14"/>
      <c r="O158" s="14"/>
      <c r="P158" s="14">
        <f t="shared" si="6"/>
        <v>64000000</v>
      </c>
      <c r="Q158" s="23">
        <v>25173333</v>
      </c>
      <c r="R158" s="14">
        <f t="shared" si="7"/>
        <v>38826667</v>
      </c>
      <c r="S158" s="15">
        <f t="shared" si="8"/>
        <v>0.39333332812499999</v>
      </c>
    </row>
    <row r="159" spans="1:19" x14ac:dyDescent="0.2">
      <c r="A159">
        <v>164</v>
      </c>
      <c r="B159" t="s">
        <v>485</v>
      </c>
      <c r="C159" t="s">
        <v>20</v>
      </c>
      <c r="D159" t="s">
        <v>486</v>
      </c>
      <c r="E159">
        <v>436</v>
      </c>
      <c r="F159">
        <v>327</v>
      </c>
      <c r="G159" t="s">
        <v>487</v>
      </c>
      <c r="H159" s="13">
        <v>46044</v>
      </c>
      <c r="I159" s="13">
        <v>46058</v>
      </c>
      <c r="J159" s="13">
        <v>46422</v>
      </c>
      <c r="K159" s="14">
        <v>96000000</v>
      </c>
      <c r="L159" s="14"/>
      <c r="M159" s="14"/>
      <c r="N159" s="14"/>
      <c r="O159" s="14"/>
      <c r="P159" s="14">
        <f t="shared" si="6"/>
        <v>96000000</v>
      </c>
      <c r="Q159" s="23">
        <v>30933333</v>
      </c>
      <c r="R159" s="14">
        <f t="shared" si="7"/>
        <v>65066667</v>
      </c>
      <c r="S159" s="15">
        <f t="shared" si="8"/>
        <v>0.32222221875000001</v>
      </c>
    </row>
    <row r="160" spans="1:19" x14ac:dyDescent="0.2">
      <c r="A160">
        <v>165</v>
      </c>
      <c r="B160" t="s">
        <v>488</v>
      </c>
      <c r="C160" t="s">
        <v>20</v>
      </c>
      <c r="D160" t="s">
        <v>489</v>
      </c>
      <c r="E160">
        <v>102</v>
      </c>
      <c r="F160">
        <v>182</v>
      </c>
      <c r="G160" t="s">
        <v>490</v>
      </c>
      <c r="H160" s="13">
        <v>46044</v>
      </c>
      <c r="I160" s="13">
        <v>46048</v>
      </c>
      <c r="J160" s="13">
        <v>46259</v>
      </c>
      <c r="K160" s="14">
        <v>56000000</v>
      </c>
      <c r="L160" s="14"/>
      <c r="M160" s="14"/>
      <c r="N160" s="14"/>
      <c r="O160" s="14"/>
      <c r="P160" s="14">
        <f t="shared" si="6"/>
        <v>56000000</v>
      </c>
      <c r="Q160" s="23">
        <v>33333333</v>
      </c>
      <c r="R160" s="14">
        <f t="shared" si="7"/>
        <v>22666667</v>
      </c>
      <c r="S160" s="15">
        <f t="shared" si="8"/>
        <v>0.59523808928571431</v>
      </c>
    </row>
    <row r="161" spans="1:19" x14ac:dyDescent="0.2">
      <c r="A161">
        <v>166</v>
      </c>
      <c r="B161" t="s">
        <v>491</v>
      </c>
      <c r="C161" t="s">
        <v>20</v>
      </c>
      <c r="D161" t="s">
        <v>492</v>
      </c>
      <c r="E161">
        <v>263</v>
      </c>
      <c r="F161">
        <v>149</v>
      </c>
      <c r="G161" t="s">
        <v>493</v>
      </c>
      <c r="H161" s="13">
        <v>46042</v>
      </c>
      <c r="I161" s="13">
        <v>46049</v>
      </c>
      <c r="J161" s="13">
        <v>46229</v>
      </c>
      <c r="K161" s="14">
        <v>60000000</v>
      </c>
      <c r="L161" s="14"/>
      <c r="M161" s="14"/>
      <c r="N161" s="14"/>
      <c r="O161" s="14"/>
      <c r="P161" s="14">
        <f t="shared" si="6"/>
        <v>60000000</v>
      </c>
      <c r="Q161" s="23">
        <v>41333333</v>
      </c>
      <c r="R161" s="14">
        <f t="shared" si="7"/>
        <v>18666667</v>
      </c>
      <c r="S161" s="15">
        <f t="shared" si="8"/>
        <v>0.68888888333333331</v>
      </c>
    </row>
    <row r="162" spans="1:19" x14ac:dyDescent="0.2">
      <c r="A162">
        <v>167</v>
      </c>
      <c r="B162" t="s">
        <v>494</v>
      </c>
      <c r="C162" t="s">
        <v>20</v>
      </c>
      <c r="D162" t="s">
        <v>495</v>
      </c>
      <c r="E162">
        <v>168</v>
      </c>
      <c r="F162">
        <v>178</v>
      </c>
      <c r="G162" t="s">
        <v>493</v>
      </c>
      <c r="H162" s="13">
        <v>46044</v>
      </c>
      <c r="I162" s="13">
        <v>46049</v>
      </c>
      <c r="J162" s="13">
        <v>46330</v>
      </c>
      <c r="K162" s="14">
        <v>74865000</v>
      </c>
      <c r="L162" s="14"/>
      <c r="M162" s="14"/>
      <c r="N162" s="14"/>
      <c r="O162" s="14"/>
      <c r="P162" s="14">
        <f t="shared" si="6"/>
        <v>74865000</v>
      </c>
      <c r="Q162" s="23">
        <v>33273333</v>
      </c>
      <c r="R162" s="14">
        <f t="shared" si="7"/>
        <v>41591667</v>
      </c>
      <c r="S162" s="15">
        <f t="shared" si="8"/>
        <v>0.44444443999198557</v>
      </c>
    </row>
    <row r="163" spans="1:19" x14ac:dyDescent="0.2">
      <c r="A163">
        <v>168</v>
      </c>
      <c r="B163" t="s">
        <v>496</v>
      </c>
      <c r="C163" t="s">
        <v>20</v>
      </c>
      <c r="D163" t="s">
        <v>497</v>
      </c>
      <c r="E163">
        <v>165</v>
      </c>
      <c r="F163">
        <v>177</v>
      </c>
      <c r="G163" t="s">
        <v>498</v>
      </c>
      <c r="H163" s="13">
        <v>46044</v>
      </c>
      <c r="I163" s="13">
        <v>46049</v>
      </c>
      <c r="J163" s="13">
        <v>46291</v>
      </c>
      <c r="K163" s="14">
        <v>84000000</v>
      </c>
      <c r="L163" s="14"/>
      <c r="M163" s="14"/>
      <c r="N163" s="14"/>
      <c r="O163" s="14"/>
      <c r="P163" s="14">
        <f t="shared" si="6"/>
        <v>84000000</v>
      </c>
      <c r="Q163" s="23">
        <v>43400000</v>
      </c>
      <c r="R163" s="14">
        <f t="shared" si="7"/>
        <v>40600000</v>
      </c>
      <c r="S163" s="15">
        <f t="shared" si="8"/>
        <v>0.51666666666666672</v>
      </c>
    </row>
    <row r="164" spans="1:19" x14ac:dyDescent="0.2">
      <c r="A164">
        <v>169</v>
      </c>
      <c r="B164" t="s">
        <v>499</v>
      </c>
      <c r="C164" t="s">
        <v>20</v>
      </c>
      <c r="D164" t="s">
        <v>500</v>
      </c>
      <c r="E164">
        <v>427</v>
      </c>
      <c r="F164">
        <v>480</v>
      </c>
      <c r="G164" t="s">
        <v>501</v>
      </c>
      <c r="H164" s="13">
        <v>46047</v>
      </c>
      <c r="I164" s="13">
        <v>46059</v>
      </c>
      <c r="J164" s="13">
        <v>46423</v>
      </c>
      <c r="K164" s="14">
        <v>96000000</v>
      </c>
      <c r="L164" s="14"/>
      <c r="M164" s="14"/>
      <c r="N164" s="14"/>
      <c r="O164" s="14"/>
      <c r="P164" s="14">
        <f t="shared" si="6"/>
        <v>96000000</v>
      </c>
      <c r="Q164" s="23">
        <v>30666667</v>
      </c>
      <c r="R164" s="14">
        <f t="shared" si="7"/>
        <v>65333333</v>
      </c>
      <c r="S164" s="15">
        <f t="shared" si="8"/>
        <v>0.31944444791666665</v>
      </c>
    </row>
    <row r="165" spans="1:19" x14ac:dyDescent="0.2">
      <c r="A165">
        <v>170</v>
      </c>
      <c r="B165" t="s">
        <v>502</v>
      </c>
      <c r="C165" t="s">
        <v>20</v>
      </c>
      <c r="D165" t="s">
        <v>503</v>
      </c>
      <c r="E165">
        <v>473</v>
      </c>
      <c r="F165">
        <v>243</v>
      </c>
      <c r="G165" t="s">
        <v>504</v>
      </c>
      <c r="H165" s="13">
        <v>46044</v>
      </c>
      <c r="I165" s="13">
        <v>46050</v>
      </c>
      <c r="J165" s="13">
        <v>46200</v>
      </c>
      <c r="K165" s="14">
        <v>47385000</v>
      </c>
      <c r="L165" s="14">
        <v>1</v>
      </c>
      <c r="M165">
        <v>18954000</v>
      </c>
      <c r="N165" s="14"/>
      <c r="O165" s="14"/>
      <c r="P165" s="14">
        <f t="shared" si="6"/>
        <v>66339000</v>
      </c>
      <c r="Q165" s="23">
        <v>38855700</v>
      </c>
      <c r="R165" s="14">
        <f t="shared" si="7"/>
        <v>27483300</v>
      </c>
      <c r="S165" s="15">
        <f t="shared" si="8"/>
        <v>0.58571428571428574</v>
      </c>
    </row>
    <row r="166" spans="1:19" x14ac:dyDescent="0.2">
      <c r="A166">
        <v>171</v>
      </c>
      <c r="B166" t="s">
        <v>505</v>
      </c>
      <c r="C166" t="s">
        <v>20</v>
      </c>
      <c r="D166" t="s">
        <v>506</v>
      </c>
      <c r="E166">
        <v>53</v>
      </c>
      <c r="F166">
        <v>413</v>
      </c>
      <c r="G166" t="s">
        <v>507</v>
      </c>
      <c r="H166" s="13">
        <v>46050</v>
      </c>
      <c r="I166" s="13">
        <v>46056</v>
      </c>
      <c r="J166" s="13">
        <v>46358</v>
      </c>
      <c r="K166" s="14">
        <v>120000000</v>
      </c>
      <c r="L166" s="14"/>
      <c r="M166" s="14"/>
      <c r="N166" s="14"/>
      <c r="O166" s="14"/>
      <c r="P166" s="14">
        <f t="shared" si="6"/>
        <v>120000000</v>
      </c>
      <c r="Q166" s="23">
        <v>23200000</v>
      </c>
      <c r="R166" s="14">
        <f t="shared" si="7"/>
        <v>96800000</v>
      </c>
      <c r="S166" s="15">
        <f t="shared" si="8"/>
        <v>0.19333333333333333</v>
      </c>
    </row>
    <row r="167" spans="1:19" x14ac:dyDescent="0.2">
      <c r="A167">
        <v>172</v>
      </c>
      <c r="B167" t="s">
        <v>508</v>
      </c>
      <c r="C167" t="s">
        <v>20</v>
      </c>
      <c r="D167" t="s">
        <v>509</v>
      </c>
      <c r="E167">
        <v>410</v>
      </c>
      <c r="F167">
        <v>494</v>
      </c>
      <c r="G167" t="s">
        <v>510</v>
      </c>
      <c r="H167" s="13">
        <v>46051</v>
      </c>
      <c r="I167" s="13">
        <v>46059</v>
      </c>
      <c r="J167" s="13">
        <v>46423</v>
      </c>
      <c r="K167" s="14">
        <v>96000000</v>
      </c>
      <c r="L167" s="14"/>
      <c r="M167" s="14"/>
      <c r="N167" s="14"/>
      <c r="O167" s="14"/>
      <c r="P167" s="14">
        <f t="shared" si="6"/>
        <v>96000000</v>
      </c>
      <c r="Q167" s="23">
        <v>30666666</v>
      </c>
      <c r="R167" s="14">
        <f t="shared" si="7"/>
        <v>65333334</v>
      </c>
      <c r="S167" s="15">
        <f t="shared" si="8"/>
        <v>0.31944443750000001</v>
      </c>
    </row>
    <row r="168" spans="1:19" x14ac:dyDescent="0.2">
      <c r="A168">
        <v>173</v>
      </c>
      <c r="B168" t="s">
        <v>511</v>
      </c>
      <c r="C168" t="s">
        <v>20</v>
      </c>
      <c r="D168" t="s">
        <v>512</v>
      </c>
      <c r="E168">
        <v>262</v>
      </c>
      <c r="F168">
        <v>464</v>
      </c>
      <c r="G168" t="s">
        <v>513</v>
      </c>
      <c r="H168" s="13">
        <v>46048</v>
      </c>
      <c r="I168" s="13">
        <v>46064</v>
      </c>
      <c r="J168" s="13">
        <v>46244</v>
      </c>
      <c r="K168" s="14">
        <v>60000000</v>
      </c>
      <c r="L168" s="14"/>
      <c r="M168" s="14"/>
      <c r="N168" s="14"/>
      <c r="O168" s="14"/>
      <c r="P168" s="14">
        <f t="shared" si="6"/>
        <v>60000000</v>
      </c>
      <c r="Q168" s="23">
        <v>36666666</v>
      </c>
      <c r="R168" s="14">
        <f t="shared" si="7"/>
        <v>23333334</v>
      </c>
      <c r="S168" s="15">
        <f t="shared" si="8"/>
        <v>0.61111110000000002</v>
      </c>
    </row>
    <row r="169" spans="1:19" x14ac:dyDescent="0.2">
      <c r="A169">
        <v>174</v>
      </c>
      <c r="B169" t="s">
        <v>514</v>
      </c>
      <c r="C169" t="s">
        <v>20</v>
      </c>
      <c r="D169" t="s">
        <v>515</v>
      </c>
      <c r="E169">
        <v>531</v>
      </c>
      <c r="F169">
        <v>490</v>
      </c>
      <c r="G169" t="s">
        <v>516</v>
      </c>
      <c r="H169" s="13">
        <v>46049</v>
      </c>
      <c r="I169" s="13">
        <v>46062</v>
      </c>
      <c r="J169" s="13">
        <v>46211</v>
      </c>
      <c r="K169" s="14">
        <v>45000000</v>
      </c>
      <c r="L169" s="14"/>
      <c r="M169" s="14"/>
      <c r="N169" s="14"/>
      <c r="O169" s="14"/>
      <c r="P169" s="14">
        <f t="shared" si="6"/>
        <v>45000000</v>
      </c>
      <c r="Q169" s="23">
        <v>33600000</v>
      </c>
      <c r="R169" s="14">
        <f t="shared" si="7"/>
        <v>11400000</v>
      </c>
      <c r="S169" s="15">
        <f t="shared" si="8"/>
        <v>0.7466666666666667</v>
      </c>
    </row>
    <row r="170" spans="1:19" x14ac:dyDescent="0.2">
      <c r="A170">
        <v>175</v>
      </c>
      <c r="B170" t="s">
        <v>517</v>
      </c>
      <c r="C170" t="s">
        <v>20</v>
      </c>
      <c r="D170" t="s">
        <v>518</v>
      </c>
      <c r="E170">
        <v>414</v>
      </c>
      <c r="F170">
        <v>482</v>
      </c>
      <c r="G170" t="s">
        <v>519</v>
      </c>
      <c r="H170" s="13">
        <v>46048</v>
      </c>
      <c r="I170" s="13">
        <v>46059</v>
      </c>
      <c r="J170" s="13">
        <v>46423</v>
      </c>
      <c r="K170" s="14">
        <v>96000000</v>
      </c>
      <c r="L170" s="14"/>
      <c r="M170" s="14"/>
      <c r="N170" s="14"/>
      <c r="O170" s="14"/>
      <c r="P170" s="14">
        <f t="shared" si="6"/>
        <v>96000000</v>
      </c>
      <c r="Q170" s="23">
        <v>30666667</v>
      </c>
      <c r="R170" s="14">
        <f t="shared" si="7"/>
        <v>65333333</v>
      </c>
      <c r="S170" s="15">
        <f t="shared" si="8"/>
        <v>0.31944444791666665</v>
      </c>
    </row>
    <row r="171" spans="1:19" x14ac:dyDescent="0.2">
      <c r="A171">
        <v>176</v>
      </c>
      <c r="B171" t="s">
        <v>520</v>
      </c>
      <c r="C171" t="s">
        <v>20</v>
      </c>
      <c r="D171" t="s">
        <v>521</v>
      </c>
      <c r="E171">
        <v>308</v>
      </c>
      <c r="F171">
        <v>481</v>
      </c>
      <c r="G171" t="s">
        <v>522</v>
      </c>
      <c r="H171" s="13">
        <v>46048</v>
      </c>
      <c r="I171" s="13">
        <v>46059</v>
      </c>
      <c r="J171" s="13">
        <v>46423</v>
      </c>
      <c r="K171" s="14">
        <v>108000000</v>
      </c>
      <c r="L171" s="14"/>
      <c r="M171" s="14"/>
      <c r="N171" s="14"/>
      <c r="O171" s="14"/>
      <c r="P171" s="14">
        <f t="shared" si="6"/>
        <v>108000000</v>
      </c>
      <c r="Q171" s="23">
        <v>34500000</v>
      </c>
      <c r="R171" s="14">
        <f t="shared" si="7"/>
        <v>73500000</v>
      </c>
      <c r="S171" s="15">
        <f t="shared" si="8"/>
        <v>0.31944444444444442</v>
      </c>
    </row>
    <row r="172" spans="1:19" x14ac:dyDescent="0.2">
      <c r="A172">
        <v>177</v>
      </c>
      <c r="B172" t="s">
        <v>523</v>
      </c>
      <c r="C172" t="s">
        <v>20</v>
      </c>
      <c r="D172" t="s">
        <v>524</v>
      </c>
      <c r="E172">
        <v>223</v>
      </c>
      <c r="F172">
        <v>194</v>
      </c>
      <c r="G172" t="s">
        <v>525</v>
      </c>
      <c r="H172" s="13">
        <v>46043</v>
      </c>
      <c r="I172" s="13">
        <v>46048</v>
      </c>
      <c r="J172" s="13">
        <v>46320</v>
      </c>
      <c r="K172" s="14">
        <v>42000000</v>
      </c>
      <c r="L172" s="14"/>
      <c r="M172" s="14"/>
      <c r="N172" s="14"/>
      <c r="O172" s="14"/>
      <c r="P172" s="14">
        <f t="shared" si="6"/>
        <v>42000000</v>
      </c>
      <c r="Q172" s="23">
        <v>17500000</v>
      </c>
      <c r="R172" s="14">
        <f t="shared" si="7"/>
        <v>24500000</v>
      </c>
      <c r="S172" s="15">
        <f t="shared" si="8"/>
        <v>0.41666666666666669</v>
      </c>
    </row>
    <row r="173" spans="1:19" x14ac:dyDescent="0.2">
      <c r="A173">
        <v>178</v>
      </c>
      <c r="B173" t="s">
        <v>526</v>
      </c>
      <c r="C173" t="s">
        <v>20</v>
      </c>
      <c r="D173" t="s">
        <v>527</v>
      </c>
      <c r="E173">
        <v>361</v>
      </c>
      <c r="F173">
        <v>292</v>
      </c>
      <c r="G173" t="s">
        <v>528</v>
      </c>
      <c r="H173" s="13">
        <v>46046</v>
      </c>
      <c r="I173" s="13">
        <v>46052</v>
      </c>
      <c r="J173" s="13">
        <v>46385</v>
      </c>
      <c r="K173" s="14">
        <v>198000000</v>
      </c>
      <c r="L173" s="14"/>
      <c r="M173" s="14"/>
      <c r="N173" s="14"/>
      <c r="O173" s="14"/>
      <c r="P173" s="14">
        <f t="shared" si="6"/>
        <v>198000000</v>
      </c>
      <c r="Q173" s="23">
        <v>72600000</v>
      </c>
      <c r="R173" s="14">
        <f t="shared" si="7"/>
        <v>125400000</v>
      </c>
      <c r="S173" s="15">
        <f t="shared" si="8"/>
        <v>0.36666666666666664</v>
      </c>
    </row>
    <row r="174" spans="1:19" x14ac:dyDescent="0.2">
      <c r="A174">
        <v>179</v>
      </c>
      <c r="B174" t="s">
        <v>529</v>
      </c>
      <c r="C174" t="s">
        <v>20</v>
      </c>
      <c r="D174" t="s">
        <v>530</v>
      </c>
      <c r="E174">
        <v>103</v>
      </c>
      <c r="F174">
        <v>250</v>
      </c>
      <c r="G174" t="s">
        <v>531</v>
      </c>
      <c r="H174" s="13">
        <v>46044</v>
      </c>
      <c r="I174" s="13">
        <v>46052</v>
      </c>
      <c r="J174" s="13">
        <v>46263</v>
      </c>
      <c r="K174" s="14">
        <v>63000000</v>
      </c>
      <c r="L174" s="14"/>
      <c r="M174" s="14"/>
      <c r="N174" s="14"/>
      <c r="O174" s="14"/>
      <c r="P174" s="14">
        <f t="shared" si="6"/>
        <v>63000000</v>
      </c>
      <c r="Q174" s="23">
        <v>36300000</v>
      </c>
      <c r="R174" s="14">
        <f t="shared" si="7"/>
        <v>26700000</v>
      </c>
      <c r="S174" s="15">
        <f t="shared" si="8"/>
        <v>0.57619047619047614</v>
      </c>
    </row>
    <row r="175" spans="1:19" x14ac:dyDescent="0.2">
      <c r="A175">
        <v>180</v>
      </c>
      <c r="B175" t="s">
        <v>532</v>
      </c>
      <c r="C175" t="s">
        <v>20</v>
      </c>
      <c r="D175" t="s">
        <v>533</v>
      </c>
      <c r="E175">
        <v>151</v>
      </c>
      <c r="F175">
        <v>430</v>
      </c>
      <c r="G175" t="s">
        <v>534</v>
      </c>
      <c r="H175" s="13">
        <v>46050</v>
      </c>
      <c r="I175" s="13">
        <v>46056</v>
      </c>
      <c r="J175" s="13">
        <v>46328</v>
      </c>
      <c r="K175" s="14">
        <v>56700000</v>
      </c>
      <c r="L175" s="14"/>
      <c r="M175" s="14"/>
      <c r="N175" s="14"/>
      <c r="O175" s="14"/>
      <c r="P175" s="14">
        <f t="shared" si="6"/>
        <v>56700000</v>
      </c>
      <c r="Q175" s="23">
        <v>24780000</v>
      </c>
      <c r="R175" s="14">
        <f t="shared" si="7"/>
        <v>31920000</v>
      </c>
      <c r="S175" s="15">
        <f t="shared" si="8"/>
        <v>0.43703703703703706</v>
      </c>
    </row>
    <row r="176" spans="1:19" x14ac:dyDescent="0.2">
      <c r="A176">
        <v>181</v>
      </c>
      <c r="B176" t="s">
        <v>535</v>
      </c>
      <c r="C176" t="s">
        <v>20</v>
      </c>
      <c r="D176" t="s">
        <v>536</v>
      </c>
      <c r="E176">
        <v>321</v>
      </c>
      <c r="F176">
        <v>320</v>
      </c>
      <c r="G176" t="s">
        <v>537</v>
      </c>
      <c r="H176" s="13">
        <v>46044</v>
      </c>
      <c r="I176" s="13">
        <v>46058</v>
      </c>
      <c r="J176" s="13">
        <v>46422</v>
      </c>
      <c r="K176" s="14">
        <v>102000000</v>
      </c>
      <c r="L176" s="14"/>
      <c r="M176" s="14"/>
      <c r="N176" s="14"/>
      <c r="O176" s="14"/>
      <c r="P176" s="14">
        <f t="shared" si="6"/>
        <v>102000000</v>
      </c>
      <c r="Q176" s="23">
        <v>32866667</v>
      </c>
      <c r="R176" s="14">
        <f t="shared" si="7"/>
        <v>69133333</v>
      </c>
      <c r="S176" s="15">
        <f t="shared" si="8"/>
        <v>0.32222222549019608</v>
      </c>
    </row>
    <row r="177" spans="1:19" x14ac:dyDescent="0.2">
      <c r="A177">
        <v>182</v>
      </c>
      <c r="B177" t="s">
        <v>538</v>
      </c>
      <c r="C177" t="s">
        <v>20</v>
      </c>
      <c r="D177" t="s">
        <v>539</v>
      </c>
      <c r="E177">
        <v>359</v>
      </c>
      <c r="F177">
        <v>168</v>
      </c>
      <c r="G177" t="s">
        <v>540</v>
      </c>
      <c r="H177" s="13">
        <v>46044</v>
      </c>
      <c r="I177" s="13">
        <v>46048</v>
      </c>
      <c r="J177" s="13">
        <v>46198</v>
      </c>
      <c r="K177" s="14">
        <v>42500000</v>
      </c>
      <c r="L177" s="14">
        <v>1</v>
      </c>
      <c r="M177">
        <v>8500000</v>
      </c>
      <c r="N177" s="14"/>
      <c r="O177" s="14"/>
      <c r="P177" s="14">
        <f t="shared" si="6"/>
        <v>51000000</v>
      </c>
      <c r="Q177" s="23">
        <v>35416666</v>
      </c>
      <c r="R177" s="14">
        <f t="shared" si="7"/>
        <v>15583334</v>
      </c>
      <c r="S177" s="15">
        <f t="shared" si="8"/>
        <v>0.69444443137254896</v>
      </c>
    </row>
    <row r="178" spans="1:19" x14ac:dyDescent="0.2">
      <c r="A178">
        <v>183</v>
      </c>
      <c r="B178" t="s">
        <v>541</v>
      </c>
      <c r="C178" t="s">
        <v>20</v>
      </c>
      <c r="D178" t="s">
        <v>542</v>
      </c>
      <c r="E178">
        <v>181</v>
      </c>
      <c r="F178">
        <v>400</v>
      </c>
      <c r="G178" t="s">
        <v>543</v>
      </c>
      <c r="H178" s="13">
        <v>46049</v>
      </c>
      <c r="I178" s="13">
        <v>46056</v>
      </c>
      <c r="J178" s="13">
        <v>46389</v>
      </c>
      <c r="K178" s="14">
        <v>47300000</v>
      </c>
      <c r="L178" s="14"/>
      <c r="M178" s="14"/>
      <c r="N178" s="14"/>
      <c r="O178" s="14"/>
      <c r="P178" s="14">
        <f t="shared" si="6"/>
        <v>47300000</v>
      </c>
      <c r="Q178" s="23">
        <v>16913333</v>
      </c>
      <c r="R178" s="14">
        <f t="shared" si="7"/>
        <v>30386667</v>
      </c>
      <c r="S178" s="15">
        <f t="shared" si="8"/>
        <v>0.35757575052854124</v>
      </c>
    </row>
    <row r="179" spans="1:19" x14ac:dyDescent="0.2">
      <c r="A179">
        <v>184</v>
      </c>
      <c r="B179" t="s">
        <v>544</v>
      </c>
      <c r="C179" t="s">
        <v>20</v>
      </c>
      <c r="D179" t="s">
        <v>545</v>
      </c>
      <c r="E179">
        <v>225</v>
      </c>
      <c r="F179">
        <v>164</v>
      </c>
      <c r="G179" t="s">
        <v>546</v>
      </c>
      <c r="H179" s="13">
        <v>46044</v>
      </c>
      <c r="I179" s="13">
        <v>46055</v>
      </c>
      <c r="J179" s="13">
        <v>46281</v>
      </c>
      <c r="K179" s="14">
        <v>59100000</v>
      </c>
      <c r="L179" s="14"/>
      <c r="M179" s="14"/>
      <c r="N179" s="14"/>
      <c r="O179" s="14"/>
      <c r="P179" s="14">
        <f t="shared" si="6"/>
        <v>59100000</v>
      </c>
      <c r="Q179" s="23">
        <v>31257333</v>
      </c>
      <c r="R179" s="14">
        <f t="shared" si="7"/>
        <v>27842667</v>
      </c>
      <c r="S179" s="15">
        <f t="shared" si="8"/>
        <v>0.52888888324873096</v>
      </c>
    </row>
    <row r="180" spans="1:19" x14ac:dyDescent="0.2">
      <c r="A180">
        <v>185</v>
      </c>
      <c r="B180" t="s">
        <v>547</v>
      </c>
      <c r="C180" t="s">
        <v>20</v>
      </c>
      <c r="D180" t="s">
        <v>548</v>
      </c>
      <c r="E180">
        <v>422</v>
      </c>
      <c r="F180">
        <v>227</v>
      </c>
      <c r="G180" t="s">
        <v>549</v>
      </c>
      <c r="H180" s="13">
        <v>46046</v>
      </c>
      <c r="I180" s="13">
        <v>46057</v>
      </c>
      <c r="J180" s="13">
        <v>46421</v>
      </c>
      <c r="K180" s="14">
        <v>96000000</v>
      </c>
      <c r="L180" s="14"/>
      <c r="M180" s="14"/>
      <c r="N180" s="14"/>
      <c r="O180" s="14"/>
      <c r="P180" s="14">
        <f t="shared" si="6"/>
        <v>96000000</v>
      </c>
      <c r="Q180" s="23">
        <v>31200000</v>
      </c>
      <c r="R180" s="14">
        <f t="shared" si="7"/>
        <v>64800000</v>
      </c>
      <c r="S180" s="15">
        <f t="shared" si="8"/>
        <v>0.32500000000000001</v>
      </c>
    </row>
    <row r="181" spans="1:19" x14ac:dyDescent="0.2">
      <c r="A181">
        <v>186</v>
      </c>
      <c r="B181" t="s">
        <v>550</v>
      </c>
      <c r="C181" t="s">
        <v>20</v>
      </c>
      <c r="D181" t="s">
        <v>551</v>
      </c>
      <c r="E181">
        <v>362</v>
      </c>
      <c r="F181">
        <v>223</v>
      </c>
      <c r="G181" t="s">
        <v>552</v>
      </c>
      <c r="H181" s="13">
        <v>46046</v>
      </c>
      <c r="I181" s="13">
        <v>46049</v>
      </c>
      <c r="J181" s="13">
        <v>46413</v>
      </c>
      <c r="K181" s="14">
        <v>96000000</v>
      </c>
      <c r="L181" s="14"/>
      <c r="M181" s="14"/>
      <c r="N181" s="14"/>
      <c r="O181" s="14"/>
      <c r="P181" s="14">
        <f t="shared" si="6"/>
        <v>96000000</v>
      </c>
      <c r="Q181" s="23">
        <v>33066667</v>
      </c>
      <c r="R181" s="14">
        <f t="shared" si="7"/>
        <v>62933333</v>
      </c>
      <c r="S181" s="15">
        <f t="shared" si="8"/>
        <v>0.34444444791666667</v>
      </c>
    </row>
    <row r="182" spans="1:19" x14ac:dyDescent="0.2">
      <c r="A182">
        <v>187</v>
      </c>
      <c r="B182" t="s">
        <v>553</v>
      </c>
      <c r="C182" t="s">
        <v>20</v>
      </c>
      <c r="D182" t="s">
        <v>554</v>
      </c>
      <c r="E182">
        <v>464</v>
      </c>
      <c r="F182">
        <v>343</v>
      </c>
      <c r="G182" t="s">
        <v>555</v>
      </c>
      <c r="H182" s="13">
        <v>46048</v>
      </c>
      <c r="I182" s="13">
        <v>46056</v>
      </c>
      <c r="J182" s="13">
        <v>46389</v>
      </c>
      <c r="K182" s="14">
        <v>77000000</v>
      </c>
      <c r="L182" s="14"/>
      <c r="M182" s="14"/>
      <c r="N182" s="14"/>
      <c r="O182" s="14"/>
      <c r="P182" s="14">
        <f t="shared" si="6"/>
        <v>77000000</v>
      </c>
      <c r="Q182" s="23">
        <v>27533333</v>
      </c>
      <c r="R182" s="14">
        <f t="shared" si="7"/>
        <v>49466667</v>
      </c>
      <c r="S182" s="15">
        <f t="shared" si="8"/>
        <v>0.35757575324675323</v>
      </c>
    </row>
    <row r="183" spans="1:19" x14ac:dyDescent="0.2">
      <c r="A183">
        <v>188</v>
      </c>
      <c r="B183" t="s">
        <v>556</v>
      </c>
      <c r="C183" t="s">
        <v>20</v>
      </c>
      <c r="D183" t="s">
        <v>557</v>
      </c>
      <c r="E183">
        <v>465</v>
      </c>
      <c r="F183">
        <v>267</v>
      </c>
      <c r="G183" t="s">
        <v>558</v>
      </c>
      <c r="H183" s="13">
        <v>46044</v>
      </c>
      <c r="I183" s="13">
        <v>46051</v>
      </c>
      <c r="J183" s="13">
        <v>46323</v>
      </c>
      <c r="K183" s="14">
        <v>71010000</v>
      </c>
      <c r="L183" s="14"/>
      <c r="M183" s="14"/>
      <c r="N183" s="14"/>
      <c r="O183" s="14"/>
      <c r="P183" s="14">
        <f t="shared" si="6"/>
        <v>71010000</v>
      </c>
      <c r="Q183" s="23">
        <v>32086000</v>
      </c>
      <c r="R183" s="14">
        <f t="shared" si="7"/>
        <v>38924000</v>
      </c>
      <c r="S183" s="15">
        <f t="shared" si="8"/>
        <v>0.45185185185185184</v>
      </c>
    </row>
    <row r="184" spans="1:19" x14ac:dyDescent="0.2">
      <c r="A184">
        <v>189</v>
      </c>
      <c r="B184" t="s">
        <v>559</v>
      </c>
      <c r="C184" t="s">
        <v>20</v>
      </c>
      <c r="D184" t="s">
        <v>560</v>
      </c>
      <c r="E184">
        <v>307</v>
      </c>
      <c r="F184">
        <v>268</v>
      </c>
      <c r="G184" t="s">
        <v>561</v>
      </c>
      <c r="H184" s="13">
        <v>46046</v>
      </c>
      <c r="I184" s="13">
        <v>0</v>
      </c>
      <c r="J184" s="13">
        <v>0</v>
      </c>
      <c r="K184" s="14">
        <v>108000000</v>
      </c>
      <c r="L184" s="14"/>
      <c r="M184" s="14"/>
      <c r="N184" s="14"/>
      <c r="O184" s="14"/>
      <c r="P184" s="14">
        <f t="shared" si="6"/>
        <v>108000000</v>
      </c>
      <c r="Q184" s="23">
        <v>35100000</v>
      </c>
      <c r="R184" s="14">
        <f t="shared" si="7"/>
        <v>72900000</v>
      </c>
      <c r="S184" s="15">
        <f t="shared" si="8"/>
        <v>0.32500000000000001</v>
      </c>
    </row>
    <row r="185" spans="1:19" x14ac:dyDescent="0.2">
      <c r="A185">
        <v>190</v>
      </c>
      <c r="B185" t="s">
        <v>562</v>
      </c>
      <c r="C185" t="s">
        <v>20</v>
      </c>
      <c r="D185" t="s">
        <v>563</v>
      </c>
      <c r="E185">
        <v>182</v>
      </c>
      <c r="F185">
        <v>278</v>
      </c>
      <c r="G185" t="s">
        <v>564</v>
      </c>
      <c r="H185" s="13">
        <v>46048</v>
      </c>
      <c r="I185" s="13">
        <v>46056</v>
      </c>
      <c r="J185" s="13">
        <v>46389</v>
      </c>
      <c r="K185" s="14">
        <v>92400000</v>
      </c>
      <c r="L185" s="14"/>
      <c r="M185" s="14"/>
      <c r="N185" s="14"/>
      <c r="O185" s="14"/>
      <c r="P185" s="14">
        <f t="shared" si="6"/>
        <v>92400000</v>
      </c>
      <c r="Q185" s="23">
        <v>24640000</v>
      </c>
      <c r="R185" s="14">
        <f t="shared" si="7"/>
        <v>67760000</v>
      </c>
      <c r="S185" s="15">
        <f t="shared" si="8"/>
        <v>0.26666666666666666</v>
      </c>
    </row>
    <row r="186" spans="1:19" x14ac:dyDescent="0.2">
      <c r="A186">
        <v>191</v>
      </c>
      <c r="B186" t="s">
        <v>565</v>
      </c>
      <c r="C186" t="s">
        <v>20</v>
      </c>
      <c r="D186" t="s">
        <v>566</v>
      </c>
      <c r="E186">
        <v>364</v>
      </c>
      <c r="F186">
        <v>281</v>
      </c>
      <c r="G186" t="s">
        <v>567</v>
      </c>
      <c r="H186" s="13">
        <v>46046</v>
      </c>
      <c r="I186" s="13">
        <v>46055</v>
      </c>
      <c r="J186" s="13">
        <v>46419</v>
      </c>
      <c r="K186" s="14">
        <v>96000000</v>
      </c>
      <c r="L186" s="14"/>
      <c r="M186" s="14"/>
      <c r="N186" s="14"/>
      <c r="O186" s="14"/>
      <c r="P186" s="14">
        <f t="shared" si="6"/>
        <v>96000000</v>
      </c>
      <c r="Q186" s="23">
        <v>31733333</v>
      </c>
      <c r="R186" s="14">
        <f t="shared" si="7"/>
        <v>64266667</v>
      </c>
      <c r="S186" s="15">
        <f t="shared" si="8"/>
        <v>0.33055555208333331</v>
      </c>
    </row>
    <row r="187" spans="1:19" x14ac:dyDescent="0.2">
      <c r="A187">
        <v>192</v>
      </c>
      <c r="B187" t="s">
        <v>568</v>
      </c>
      <c r="C187" t="s">
        <v>20</v>
      </c>
      <c r="D187" t="s">
        <v>569</v>
      </c>
      <c r="E187">
        <v>205</v>
      </c>
      <c r="F187">
        <v>165</v>
      </c>
      <c r="G187" t="s">
        <v>570</v>
      </c>
      <c r="H187" s="13">
        <v>46044</v>
      </c>
      <c r="I187" s="13">
        <v>46049</v>
      </c>
      <c r="J187" s="13">
        <v>46382</v>
      </c>
      <c r="K187" s="14">
        <v>99000000</v>
      </c>
      <c r="L187" s="14"/>
      <c r="M187" s="14"/>
      <c r="N187" s="14"/>
      <c r="O187" s="14"/>
      <c r="P187" s="14">
        <f t="shared" si="6"/>
        <v>99000000</v>
      </c>
      <c r="Q187" s="23">
        <v>37200000</v>
      </c>
      <c r="R187" s="14">
        <f t="shared" si="7"/>
        <v>61800000</v>
      </c>
      <c r="S187" s="15">
        <f t="shared" si="8"/>
        <v>0.37575757575757573</v>
      </c>
    </row>
    <row r="188" spans="1:19" x14ac:dyDescent="0.2">
      <c r="A188">
        <v>193</v>
      </c>
      <c r="B188" t="s">
        <v>571</v>
      </c>
      <c r="C188" t="s">
        <v>20</v>
      </c>
      <c r="D188" t="s">
        <v>572</v>
      </c>
      <c r="E188">
        <v>91</v>
      </c>
      <c r="F188">
        <v>324</v>
      </c>
      <c r="G188" t="s">
        <v>573</v>
      </c>
      <c r="H188" s="13">
        <v>46044</v>
      </c>
      <c r="I188" s="13">
        <v>46056</v>
      </c>
      <c r="J188" s="13">
        <v>46267</v>
      </c>
      <c r="K188" s="14">
        <v>56000000</v>
      </c>
      <c r="L188" s="14"/>
      <c r="M188" s="14"/>
      <c r="N188" s="14"/>
      <c r="O188" s="14"/>
      <c r="P188" s="14">
        <f t="shared" si="6"/>
        <v>56000000</v>
      </c>
      <c r="Q188" s="23">
        <v>31466667</v>
      </c>
      <c r="R188" s="14">
        <f t="shared" si="7"/>
        <v>24533333</v>
      </c>
      <c r="S188" s="15">
        <f t="shared" si="8"/>
        <v>0.56190476785714283</v>
      </c>
    </row>
    <row r="189" spans="1:19" x14ac:dyDescent="0.2">
      <c r="A189">
        <v>194</v>
      </c>
      <c r="B189" t="s">
        <v>574</v>
      </c>
      <c r="C189" t="s">
        <v>20</v>
      </c>
      <c r="D189" t="s">
        <v>575</v>
      </c>
      <c r="E189">
        <v>144</v>
      </c>
      <c r="F189">
        <v>307</v>
      </c>
      <c r="G189" t="s">
        <v>576</v>
      </c>
      <c r="H189" s="13">
        <v>46044</v>
      </c>
      <c r="I189" s="13">
        <v>46055</v>
      </c>
      <c r="J189" s="13">
        <v>46266</v>
      </c>
      <c r="K189" s="14">
        <v>55160000</v>
      </c>
      <c r="L189" s="14"/>
      <c r="M189" s="14"/>
      <c r="N189" s="14"/>
      <c r="O189" s="14"/>
      <c r="P189" s="14">
        <f t="shared" si="6"/>
        <v>55160000</v>
      </c>
      <c r="Q189" s="23">
        <v>31257333</v>
      </c>
      <c r="R189" s="14">
        <f t="shared" si="7"/>
        <v>23902667</v>
      </c>
      <c r="S189" s="15">
        <f t="shared" si="8"/>
        <v>0.56666666062364035</v>
      </c>
    </row>
    <row r="190" spans="1:19" x14ac:dyDescent="0.2">
      <c r="A190">
        <v>195</v>
      </c>
      <c r="B190" t="s">
        <v>577</v>
      </c>
      <c r="C190" t="s">
        <v>20</v>
      </c>
      <c r="D190" t="s">
        <v>578</v>
      </c>
      <c r="E190">
        <v>487</v>
      </c>
      <c r="F190">
        <v>181</v>
      </c>
      <c r="G190" t="s">
        <v>579</v>
      </c>
      <c r="H190" s="13">
        <v>46044</v>
      </c>
      <c r="I190" s="13">
        <v>46050</v>
      </c>
      <c r="J190" s="13">
        <v>46353</v>
      </c>
      <c r="K190" s="14">
        <v>130000000</v>
      </c>
      <c r="L190" s="14"/>
      <c r="M190" s="14"/>
      <c r="N190" s="14"/>
      <c r="O190" s="14"/>
      <c r="P190" s="14">
        <f t="shared" si="6"/>
        <v>130000000</v>
      </c>
      <c r="Q190" s="23">
        <v>53300000</v>
      </c>
      <c r="R190" s="14">
        <f t="shared" si="7"/>
        <v>76700000</v>
      </c>
      <c r="S190" s="15">
        <f t="shared" si="8"/>
        <v>0.41</v>
      </c>
    </row>
    <row r="191" spans="1:19" x14ac:dyDescent="0.2">
      <c r="A191">
        <v>196</v>
      </c>
      <c r="B191" t="s">
        <v>580</v>
      </c>
      <c r="C191" t="s">
        <v>20</v>
      </c>
      <c r="D191" t="s">
        <v>581</v>
      </c>
      <c r="E191">
        <v>326</v>
      </c>
      <c r="F191">
        <v>326</v>
      </c>
      <c r="G191" t="s">
        <v>582</v>
      </c>
      <c r="H191" s="13">
        <v>46044</v>
      </c>
      <c r="I191" s="13">
        <v>46055</v>
      </c>
      <c r="J191" s="13">
        <v>46419</v>
      </c>
      <c r="K191" s="14">
        <v>96000000</v>
      </c>
      <c r="L191" s="14"/>
      <c r="M191" s="14"/>
      <c r="N191" s="14"/>
      <c r="O191" s="14"/>
      <c r="P191" s="14">
        <f t="shared" si="6"/>
        <v>96000000</v>
      </c>
      <c r="Q191" s="23">
        <v>31733333</v>
      </c>
      <c r="R191" s="14">
        <f t="shared" si="7"/>
        <v>64266667</v>
      </c>
      <c r="S191" s="15">
        <f t="shared" si="8"/>
        <v>0.33055555208333331</v>
      </c>
    </row>
    <row r="192" spans="1:19" x14ac:dyDescent="0.2">
      <c r="A192">
        <v>197</v>
      </c>
      <c r="B192" t="s">
        <v>583</v>
      </c>
      <c r="C192" t="s">
        <v>20</v>
      </c>
      <c r="D192" t="s">
        <v>584</v>
      </c>
      <c r="E192">
        <v>461</v>
      </c>
      <c r="F192">
        <v>525</v>
      </c>
      <c r="G192" t="s">
        <v>585</v>
      </c>
      <c r="H192" s="13">
        <v>46049</v>
      </c>
      <c r="I192" s="13">
        <v>46064</v>
      </c>
      <c r="J192" s="13">
        <v>46397</v>
      </c>
      <c r="K192" s="14">
        <v>88000000</v>
      </c>
      <c r="L192" s="14"/>
      <c r="M192" s="14"/>
      <c r="N192" s="14"/>
      <c r="O192" s="14"/>
      <c r="P192" s="14">
        <f t="shared" si="6"/>
        <v>88000000</v>
      </c>
      <c r="Q192" s="23">
        <v>29333333</v>
      </c>
      <c r="R192" s="14">
        <f t="shared" si="7"/>
        <v>58666667</v>
      </c>
      <c r="S192" s="15">
        <f t="shared" si="8"/>
        <v>0.33333332954545453</v>
      </c>
    </row>
    <row r="193" spans="1:19" x14ac:dyDescent="0.2">
      <c r="A193">
        <v>198</v>
      </c>
      <c r="B193" t="s">
        <v>586</v>
      </c>
      <c r="C193" t="s">
        <v>20</v>
      </c>
      <c r="D193" t="s">
        <v>587</v>
      </c>
      <c r="E193">
        <v>154</v>
      </c>
      <c r="F193">
        <v>184</v>
      </c>
      <c r="G193" t="s">
        <v>588</v>
      </c>
      <c r="H193" s="13">
        <v>46045</v>
      </c>
      <c r="I193" s="13">
        <v>46050</v>
      </c>
      <c r="J193" s="13">
        <v>46322</v>
      </c>
      <c r="K193" s="14">
        <v>70920000</v>
      </c>
      <c r="L193" s="14"/>
      <c r="M193" s="14"/>
      <c r="N193" s="14"/>
      <c r="O193" s="14"/>
      <c r="P193" s="14">
        <f t="shared" si="6"/>
        <v>70920000</v>
      </c>
      <c r="Q193" s="23">
        <v>32308000</v>
      </c>
      <c r="R193" s="14">
        <f t="shared" si="7"/>
        <v>38612000</v>
      </c>
      <c r="S193" s="15">
        <f t="shared" si="8"/>
        <v>0.45555555555555555</v>
      </c>
    </row>
    <row r="194" spans="1:19" x14ac:dyDescent="0.2">
      <c r="A194">
        <v>199</v>
      </c>
      <c r="B194" t="s">
        <v>589</v>
      </c>
      <c r="C194" t="s">
        <v>20</v>
      </c>
      <c r="D194" t="s">
        <v>590</v>
      </c>
      <c r="E194">
        <v>52</v>
      </c>
      <c r="F194">
        <v>193</v>
      </c>
      <c r="G194" t="s">
        <v>591</v>
      </c>
      <c r="H194" s="13">
        <v>46045</v>
      </c>
      <c r="I194" s="13">
        <v>0</v>
      </c>
      <c r="J194" s="13">
        <v>0</v>
      </c>
      <c r="K194" s="14">
        <v>23400000</v>
      </c>
      <c r="L194" s="14"/>
      <c r="M194" s="14"/>
      <c r="N194" s="14"/>
      <c r="O194" s="14"/>
      <c r="P194" s="14">
        <f t="shared" si="6"/>
        <v>23400000</v>
      </c>
      <c r="Q194" s="23">
        <v>15470000</v>
      </c>
      <c r="R194" s="14">
        <f t="shared" si="7"/>
        <v>7930000</v>
      </c>
      <c r="S194" s="15">
        <f t="shared" si="8"/>
        <v>0.66111111111111109</v>
      </c>
    </row>
    <row r="195" spans="1:19" x14ac:dyDescent="0.2">
      <c r="A195">
        <v>200</v>
      </c>
      <c r="B195" t="s">
        <v>592</v>
      </c>
      <c r="C195" t="s">
        <v>20</v>
      </c>
      <c r="D195" t="s">
        <v>593</v>
      </c>
      <c r="E195">
        <v>453</v>
      </c>
      <c r="F195">
        <v>240</v>
      </c>
      <c r="G195" t="s">
        <v>594</v>
      </c>
      <c r="H195" s="13">
        <v>46045</v>
      </c>
      <c r="I195" s="13">
        <v>46050</v>
      </c>
      <c r="J195" s="13">
        <v>46200</v>
      </c>
      <c r="K195" s="14">
        <v>103378275</v>
      </c>
      <c r="L195" s="14">
        <v>1</v>
      </c>
      <c r="M195">
        <v>51689138</v>
      </c>
      <c r="N195" s="14"/>
      <c r="O195" s="14"/>
      <c r="P195" s="14">
        <f t="shared" ref="P195:P258" si="9">+K195+M195+O195</f>
        <v>155067413</v>
      </c>
      <c r="Q195" s="23">
        <v>84770186</v>
      </c>
      <c r="R195" s="14">
        <f t="shared" ref="R195:R258" si="10">+P195-Q195</f>
        <v>70297227</v>
      </c>
      <c r="S195" s="15">
        <f t="shared" ref="S195:S258" si="11">+Q195/P195</f>
        <v>0.54666666812839648</v>
      </c>
    </row>
    <row r="196" spans="1:19" x14ac:dyDescent="0.2">
      <c r="A196">
        <v>201</v>
      </c>
      <c r="B196" t="s">
        <v>595</v>
      </c>
      <c r="C196" t="s">
        <v>20</v>
      </c>
      <c r="D196" t="s">
        <v>596</v>
      </c>
      <c r="E196">
        <v>498</v>
      </c>
      <c r="F196">
        <v>266</v>
      </c>
      <c r="G196" t="s">
        <v>597</v>
      </c>
      <c r="H196" s="13">
        <v>46044</v>
      </c>
      <c r="I196" s="13">
        <v>46051</v>
      </c>
      <c r="J196" s="13">
        <v>46081</v>
      </c>
      <c r="K196" s="14">
        <v>3151629</v>
      </c>
      <c r="L196" s="14"/>
      <c r="M196" s="14"/>
      <c r="N196" s="14"/>
      <c r="O196" s="14"/>
      <c r="P196" s="14">
        <f t="shared" si="9"/>
        <v>3151629</v>
      </c>
      <c r="Q196" s="23">
        <v>0</v>
      </c>
      <c r="R196" s="14">
        <f t="shared" si="10"/>
        <v>3151629</v>
      </c>
      <c r="S196" s="15">
        <f t="shared" si="11"/>
        <v>0</v>
      </c>
    </row>
    <row r="197" spans="1:19" x14ac:dyDescent="0.2">
      <c r="A197">
        <v>202</v>
      </c>
      <c r="B197" t="s">
        <v>598</v>
      </c>
      <c r="C197" t="s">
        <v>20</v>
      </c>
      <c r="D197" t="s">
        <v>599</v>
      </c>
      <c r="E197">
        <v>423</v>
      </c>
      <c r="F197">
        <v>200</v>
      </c>
      <c r="G197" t="s">
        <v>600</v>
      </c>
      <c r="H197" s="13">
        <v>46044</v>
      </c>
      <c r="I197" s="13">
        <v>46056</v>
      </c>
      <c r="J197" s="13">
        <v>46420</v>
      </c>
      <c r="K197" s="14">
        <v>96000000</v>
      </c>
      <c r="L197" s="14"/>
      <c r="M197" s="14"/>
      <c r="N197" s="14"/>
      <c r="O197" s="14"/>
      <c r="P197" s="14">
        <f t="shared" si="9"/>
        <v>96000000</v>
      </c>
      <c r="Q197" s="23">
        <v>31466667</v>
      </c>
      <c r="R197" s="14">
        <f t="shared" si="10"/>
        <v>64533333</v>
      </c>
      <c r="S197" s="15">
        <f t="shared" si="11"/>
        <v>0.32777778125000001</v>
      </c>
    </row>
    <row r="198" spans="1:19" x14ac:dyDescent="0.2">
      <c r="A198">
        <v>203</v>
      </c>
      <c r="B198" t="s">
        <v>601</v>
      </c>
      <c r="C198" t="s">
        <v>20</v>
      </c>
      <c r="D198" t="s">
        <v>602</v>
      </c>
      <c r="E198">
        <v>499</v>
      </c>
      <c r="F198">
        <v>171</v>
      </c>
      <c r="G198" t="s">
        <v>603</v>
      </c>
      <c r="H198" s="13">
        <v>46044</v>
      </c>
      <c r="I198" s="13">
        <v>46045</v>
      </c>
      <c r="J198" s="13">
        <v>46072</v>
      </c>
      <c r="K198" s="14">
        <v>3151629</v>
      </c>
      <c r="L198" s="14"/>
      <c r="M198" s="14"/>
      <c r="N198" s="14"/>
      <c r="O198" s="14"/>
      <c r="P198" s="14">
        <f t="shared" si="9"/>
        <v>3151629</v>
      </c>
      <c r="Q198" s="23">
        <v>840434</v>
      </c>
      <c r="R198" s="14">
        <f t="shared" si="10"/>
        <v>2311195</v>
      </c>
      <c r="S198" s="15">
        <f t="shared" si="11"/>
        <v>0.26666653974817467</v>
      </c>
    </row>
    <row r="199" spans="1:19" x14ac:dyDescent="0.2">
      <c r="A199">
        <v>204</v>
      </c>
      <c r="B199" t="s">
        <v>604</v>
      </c>
      <c r="C199" t="s">
        <v>20</v>
      </c>
      <c r="D199" t="s">
        <v>605</v>
      </c>
      <c r="E199">
        <v>500</v>
      </c>
      <c r="F199">
        <v>172</v>
      </c>
      <c r="G199" t="s">
        <v>606</v>
      </c>
      <c r="H199" s="13">
        <v>46044</v>
      </c>
      <c r="I199" s="13">
        <v>46045</v>
      </c>
      <c r="J199" s="13">
        <v>46072</v>
      </c>
      <c r="K199" s="14">
        <v>3151629</v>
      </c>
      <c r="L199" s="14"/>
      <c r="M199" s="14"/>
      <c r="N199" s="14"/>
      <c r="O199" s="14"/>
      <c r="P199" s="14">
        <f t="shared" si="9"/>
        <v>3151629</v>
      </c>
      <c r="Q199" s="23">
        <v>840434</v>
      </c>
      <c r="R199" s="14">
        <f t="shared" si="10"/>
        <v>2311195</v>
      </c>
      <c r="S199" s="15">
        <f t="shared" si="11"/>
        <v>0.26666653974817467</v>
      </c>
    </row>
    <row r="200" spans="1:19" x14ac:dyDescent="0.2">
      <c r="A200">
        <v>205</v>
      </c>
      <c r="B200" t="s">
        <v>607</v>
      </c>
      <c r="C200" t="s">
        <v>20</v>
      </c>
      <c r="D200" t="s">
        <v>608</v>
      </c>
      <c r="E200">
        <v>501</v>
      </c>
      <c r="F200">
        <v>173</v>
      </c>
      <c r="G200" t="s">
        <v>609</v>
      </c>
      <c r="H200" s="13">
        <v>46044</v>
      </c>
      <c r="I200" s="13">
        <v>46045</v>
      </c>
      <c r="J200" s="13">
        <v>46072</v>
      </c>
      <c r="K200" s="14">
        <v>3151629</v>
      </c>
      <c r="L200" s="14"/>
      <c r="M200" s="14"/>
      <c r="N200" s="14"/>
      <c r="O200" s="14"/>
      <c r="P200" s="14">
        <f t="shared" si="9"/>
        <v>3151629</v>
      </c>
      <c r="Q200" s="23">
        <v>840434</v>
      </c>
      <c r="R200" s="14">
        <f t="shared" si="10"/>
        <v>2311195</v>
      </c>
      <c r="S200" s="15">
        <f t="shared" si="11"/>
        <v>0.26666653974817467</v>
      </c>
    </row>
    <row r="201" spans="1:19" x14ac:dyDescent="0.2">
      <c r="A201">
        <v>206</v>
      </c>
      <c r="B201" t="s">
        <v>610</v>
      </c>
      <c r="C201" t="s">
        <v>20</v>
      </c>
      <c r="D201" t="s">
        <v>611</v>
      </c>
      <c r="E201">
        <v>327</v>
      </c>
      <c r="F201">
        <v>190</v>
      </c>
      <c r="G201" t="s">
        <v>612</v>
      </c>
      <c r="H201" s="13">
        <v>46045</v>
      </c>
      <c r="I201" s="13">
        <v>46050</v>
      </c>
      <c r="J201" s="13">
        <v>46261</v>
      </c>
      <c r="K201" s="14">
        <v>55160000</v>
      </c>
      <c r="L201" s="14"/>
      <c r="M201" s="14"/>
      <c r="N201" s="14"/>
      <c r="O201" s="14"/>
      <c r="P201" s="14">
        <f t="shared" si="9"/>
        <v>55160000</v>
      </c>
      <c r="Q201" s="23">
        <v>32308000</v>
      </c>
      <c r="R201" s="14">
        <f t="shared" si="10"/>
        <v>22852000</v>
      </c>
      <c r="S201" s="15">
        <f t="shared" si="11"/>
        <v>0.58571428571428574</v>
      </c>
    </row>
    <row r="202" spans="1:19" x14ac:dyDescent="0.2">
      <c r="A202">
        <v>207</v>
      </c>
      <c r="B202" t="s">
        <v>613</v>
      </c>
      <c r="C202" t="s">
        <v>20</v>
      </c>
      <c r="D202" t="s">
        <v>614</v>
      </c>
      <c r="E202">
        <v>164</v>
      </c>
      <c r="F202">
        <v>232</v>
      </c>
      <c r="G202" t="s">
        <v>615</v>
      </c>
      <c r="H202" s="13">
        <v>46044</v>
      </c>
      <c r="I202" s="13">
        <v>46049</v>
      </c>
      <c r="J202" s="13">
        <v>46306</v>
      </c>
      <c r="K202" s="14">
        <v>68425000</v>
      </c>
      <c r="L202" s="14"/>
      <c r="M202" s="14"/>
      <c r="N202" s="14"/>
      <c r="O202" s="14"/>
      <c r="P202" s="14">
        <f t="shared" si="9"/>
        <v>68425000</v>
      </c>
      <c r="Q202" s="23">
        <v>33273333</v>
      </c>
      <c r="R202" s="14">
        <f t="shared" si="10"/>
        <v>35151667</v>
      </c>
      <c r="S202" s="15">
        <f t="shared" si="11"/>
        <v>0.48627450493240776</v>
      </c>
    </row>
    <row r="203" spans="1:19" x14ac:dyDescent="0.2">
      <c r="A203">
        <v>208</v>
      </c>
      <c r="B203" t="s">
        <v>616</v>
      </c>
      <c r="C203" t="s">
        <v>20</v>
      </c>
      <c r="D203" t="s">
        <v>617</v>
      </c>
      <c r="E203">
        <v>203</v>
      </c>
      <c r="F203">
        <v>212</v>
      </c>
      <c r="G203" t="s">
        <v>618</v>
      </c>
      <c r="H203" s="13">
        <v>46046</v>
      </c>
      <c r="I203" s="13">
        <v>46056</v>
      </c>
      <c r="J203" s="13">
        <v>46236</v>
      </c>
      <c r="K203" s="14">
        <v>23400000</v>
      </c>
      <c r="L203" s="14"/>
      <c r="M203" s="14"/>
      <c r="N203" s="14"/>
      <c r="O203" s="14"/>
      <c r="P203" s="14">
        <f t="shared" si="9"/>
        <v>23400000</v>
      </c>
      <c r="Q203" s="23">
        <v>15340000</v>
      </c>
      <c r="R203" s="14">
        <f t="shared" si="10"/>
        <v>8060000</v>
      </c>
      <c r="S203" s="15">
        <f t="shared" si="11"/>
        <v>0.65555555555555556</v>
      </c>
    </row>
    <row r="204" spans="1:19" x14ac:dyDescent="0.2">
      <c r="A204">
        <v>209</v>
      </c>
      <c r="B204" t="s">
        <v>619</v>
      </c>
      <c r="C204" t="s">
        <v>20</v>
      </c>
      <c r="D204" t="s">
        <v>620</v>
      </c>
      <c r="E204">
        <v>198</v>
      </c>
      <c r="F204">
        <v>363</v>
      </c>
      <c r="G204" t="s">
        <v>621</v>
      </c>
      <c r="H204" s="13">
        <v>46046</v>
      </c>
      <c r="I204" s="13">
        <v>46057</v>
      </c>
      <c r="J204" s="13">
        <v>46237</v>
      </c>
      <c r="K204" s="14">
        <v>23400000</v>
      </c>
      <c r="L204" s="14"/>
      <c r="M204" s="14"/>
      <c r="N204" s="14"/>
      <c r="O204" s="14"/>
      <c r="P204" s="14">
        <f t="shared" si="9"/>
        <v>23400000</v>
      </c>
      <c r="Q204" s="23">
        <v>15210000</v>
      </c>
      <c r="R204" s="14">
        <f t="shared" si="10"/>
        <v>8190000</v>
      </c>
      <c r="S204" s="15">
        <f t="shared" si="11"/>
        <v>0.65</v>
      </c>
    </row>
    <row r="205" spans="1:19" x14ac:dyDescent="0.2">
      <c r="A205">
        <v>210</v>
      </c>
      <c r="B205" t="s">
        <v>622</v>
      </c>
      <c r="C205" t="s">
        <v>20</v>
      </c>
      <c r="D205" t="s">
        <v>623</v>
      </c>
      <c r="E205">
        <v>166</v>
      </c>
      <c r="F205">
        <v>333</v>
      </c>
      <c r="G205" t="s">
        <v>624</v>
      </c>
      <c r="H205" s="13">
        <v>46048</v>
      </c>
      <c r="I205" s="13">
        <v>46056</v>
      </c>
      <c r="J205" s="13">
        <v>46358</v>
      </c>
      <c r="K205" s="14">
        <v>42000000</v>
      </c>
      <c r="L205" s="14"/>
      <c r="M205" s="14"/>
      <c r="N205" s="14"/>
      <c r="O205" s="14"/>
      <c r="P205" s="14">
        <f t="shared" si="9"/>
        <v>42000000</v>
      </c>
      <c r="Q205" s="23">
        <v>16520000</v>
      </c>
      <c r="R205" s="14">
        <f t="shared" si="10"/>
        <v>25480000</v>
      </c>
      <c r="S205" s="15">
        <f t="shared" si="11"/>
        <v>0.39333333333333331</v>
      </c>
    </row>
    <row r="206" spans="1:19" x14ac:dyDescent="0.2">
      <c r="A206">
        <v>211</v>
      </c>
      <c r="B206" t="s">
        <v>625</v>
      </c>
      <c r="C206" t="s">
        <v>20</v>
      </c>
      <c r="D206" t="s">
        <v>626</v>
      </c>
      <c r="E206">
        <v>398</v>
      </c>
      <c r="F206">
        <v>192</v>
      </c>
      <c r="G206" t="s">
        <v>627</v>
      </c>
      <c r="H206" s="13">
        <v>46045</v>
      </c>
      <c r="I206" s="13">
        <v>46049</v>
      </c>
      <c r="J206" s="13">
        <v>46291</v>
      </c>
      <c r="K206" s="14">
        <v>64400000</v>
      </c>
      <c r="L206" s="14"/>
      <c r="M206" s="14"/>
      <c r="N206" s="14"/>
      <c r="O206" s="14"/>
      <c r="P206" s="14">
        <f t="shared" si="9"/>
        <v>64400000</v>
      </c>
      <c r="Q206" s="23">
        <v>33273333</v>
      </c>
      <c r="R206" s="14">
        <f t="shared" si="10"/>
        <v>31126667</v>
      </c>
      <c r="S206" s="15">
        <f t="shared" si="11"/>
        <v>0.51666666149068319</v>
      </c>
    </row>
    <row r="207" spans="1:19" x14ac:dyDescent="0.2">
      <c r="A207">
        <v>212</v>
      </c>
      <c r="B207" t="s">
        <v>628</v>
      </c>
      <c r="C207" t="s">
        <v>20</v>
      </c>
      <c r="D207" t="s">
        <v>629</v>
      </c>
      <c r="E207">
        <v>199</v>
      </c>
      <c r="F207">
        <v>364</v>
      </c>
      <c r="G207" t="s">
        <v>630</v>
      </c>
      <c r="H207" s="13">
        <v>46046</v>
      </c>
      <c r="I207" s="13">
        <v>46056</v>
      </c>
      <c r="J207" s="13">
        <v>46236</v>
      </c>
      <c r="K207" s="14">
        <v>23400000</v>
      </c>
      <c r="L207" s="14"/>
      <c r="M207" s="14"/>
      <c r="N207" s="14"/>
      <c r="O207" s="14"/>
      <c r="P207" s="14">
        <f t="shared" si="9"/>
        <v>23400000</v>
      </c>
      <c r="Q207" s="23">
        <v>15340000</v>
      </c>
      <c r="R207" s="14">
        <f t="shared" si="10"/>
        <v>8060000</v>
      </c>
      <c r="S207" s="15">
        <f t="shared" si="11"/>
        <v>0.65555555555555556</v>
      </c>
    </row>
    <row r="208" spans="1:19" x14ac:dyDescent="0.2">
      <c r="A208">
        <v>213</v>
      </c>
      <c r="B208" t="s">
        <v>631</v>
      </c>
      <c r="C208" t="s">
        <v>20</v>
      </c>
      <c r="D208" t="s">
        <v>632</v>
      </c>
      <c r="E208">
        <v>468</v>
      </c>
      <c r="F208">
        <v>211</v>
      </c>
      <c r="G208" t="s">
        <v>633</v>
      </c>
      <c r="H208" s="13">
        <v>46048</v>
      </c>
      <c r="I208" s="13">
        <v>46049</v>
      </c>
      <c r="J208" s="13">
        <v>46291</v>
      </c>
      <c r="K208" s="14">
        <v>101088000</v>
      </c>
      <c r="L208" s="14"/>
      <c r="M208" s="14"/>
      <c r="N208" s="14"/>
      <c r="O208" s="14"/>
      <c r="P208" s="14">
        <f t="shared" si="9"/>
        <v>101088000</v>
      </c>
      <c r="Q208" s="23">
        <v>26956800</v>
      </c>
      <c r="R208" s="14">
        <f t="shared" si="10"/>
        <v>74131200</v>
      </c>
      <c r="S208" s="15">
        <f t="shared" si="11"/>
        <v>0.26666666666666666</v>
      </c>
    </row>
    <row r="209" spans="1:19" x14ac:dyDescent="0.2">
      <c r="A209">
        <v>214</v>
      </c>
      <c r="B209" t="s">
        <v>634</v>
      </c>
      <c r="C209" t="s">
        <v>20</v>
      </c>
      <c r="D209" t="s">
        <v>635</v>
      </c>
      <c r="E209">
        <v>415</v>
      </c>
      <c r="F209">
        <v>217</v>
      </c>
      <c r="G209" t="s">
        <v>636</v>
      </c>
      <c r="H209" s="13">
        <v>46046</v>
      </c>
      <c r="I209" s="13">
        <v>46056</v>
      </c>
      <c r="J209" s="13">
        <v>46420</v>
      </c>
      <c r="K209" s="14">
        <v>96000000</v>
      </c>
      <c r="L209" s="14"/>
      <c r="M209" s="14"/>
      <c r="N209" s="14"/>
      <c r="O209" s="14"/>
      <c r="P209" s="14">
        <f t="shared" si="9"/>
        <v>96000000</v>
      </c>
      <c r="Q209" s="23">
        <v>23466667</v>
      </c>
      <c r="R209" s="14">
        <f t="shared" si="10"/>
        <v>72533333</v>
      </c>
      <c r="S209" s="15">
        <f t="shared" si="11"/>
        <v>0.24444444791666667</v>
      </c>
    </row>
    <row r="210" spans="1:19" x14ac:dyDescent="0.2">
      <c r="A210">
        <v>215</v>
      </c>
      <c r="B210" t="s">
        <v>637</v>
      </c>
      <c r="C210" t="s">
        <v>20</v>
      </c>
      <c r="D210" t="s">
        <v>638</v>
      </c>
      <c r="E210">
        <v>187</v>
      </c>
      <c r="F210">
        <v>300</v>
      </c>
      <c r="G210" t="s">
        <v>639</v>
      </c>
      <c r="H210" s="13">
        <v>46051</v>
      </c>
      <c r="I210" s="13">
        <v>46062</v>
      </c>
      <c r="J210" s="13">
        <v>46364</v>
      </c>
      <c r="K210" s="14">
        <v>57750000</v>
      </c>
      <c r="L210" s="14"/>
      <c r="M210" s="14"/>
      <c r="N210" s="14"/>
      <c r="O210" s="14"/>
      <c r="P210" s="14">
        <f t="shared" si="9"/>
        <v>57750000</v>
      </c>
      <c r="Q210" s="23">
        <v>21560000</v>
      </c>
      <c r="R210" s="14">
        <f t="shared" si="10"/>
        <v>36190000</v>
      </c>
      <c r="S210" s="15">
        <f t="shared" si="11"/>
        <v>0.37333333333333335</v>
      </c>
    </row>
    <row r="211" spans="1:19" x14ac:dyDescent="0.2">
      <c r="A211">
        <v>216</v>
      </c>
      <c r="B211" t="s">
        <v>640</v>
      </c>
      <c r="C211" t="s">
        <v>20</v>
      </c>
      <c r="D211" t="s">
        <v>641</v>
      </c>
      <c r="E211">
        <v>446</v>
      </c>
      <c r="F211">
        <v>255</v>
      </c>
      <c r="G211" t="s">
        <v>642</v>
      </c>
      <c r="H211" s="13">
        <v>46048</v>
      </c>
      <c r="I211" s="13">
        <v>46057</v>
      </c>
      <c r="J211" s="13">
        <v>46421</v>
      </c>
      <c r="K211" s="14">
        <v>96000000</v>
      </c>
      <c r="L211" s="14"/>
      <c r="M211" s="14"/>
      <c r="N211" s="14"/>
      <c r="O211" s="14"/>
      <c r="P211" s="14">
        <f t="shared" si="9"/>
        <v>96000000</v>
      </c>
      <c r="Q211" s="23">
        <v>31200000</v>
      </c>
      <c r="R211" s="14">
        <f t="shared" si="10"/>
        <v>64800000</v>
      </c>
      <c r="S211" s="15">
        <f t="shared" si="11"/>
        <v>0.32500000000000001</v>
      </c>
    </row>
    <row r="212" spans="1:19" x14ac:dyDescent="0.2">
      <c r="A212">
        <v>217</v>
      </c>
      <c r="B212" t="s">
        <v>643</v>
      </c>
      <c r="C212" t="s">
        <v>20</v>
      </c>
      <c r="D212" t="s">
        <v>644</v>
      </c>
      <c r="E212">
        <v>533</v>
      </c>
      <c r="F212">
        <v>198</v>
      </c>
      <c r="G212" t="s">
        <v>645</v>
      </c>
      <c r="H212" s="13">
        <v>46045</v>
      </c>
      <c r="I212" s="13">
        <v>46063</v>
      </c>
      <c r="J212" s="13">
        <v>46427</v>
      </c>
      <c r="K212" s="14">
        <v>144000000</v>
      </c>
      <c r="L212" s="14"/>
      <c r="M212" s="14"/>
      <c r="N212" s="14"/>
      <c r="O212" s="14"/>
      <c r="P212" s="14">
        <f t="shared" si="9"/>
        <v>144000000</v>
      </c>
      <c r="Q212" s="23">
        <v>44400000</v>
      </c>
      <c r="R212" s="14">
        <f t="shared" si="10"/>
        <v>99600000</v>
      </c>
      <c r="S212" s="15">
        <f t="shared" si="11"/>
        <v>0.30833333333333335</v>
      </c>
    </row>
    <row r="213" spans="1:19" x14ac:dyDescent="0.2">
      <c r="A213">
        <v>218</v>
      </c>
      <c r="B213" t="s">
        <v>646</v>
      </c>
      <c r="C213" t="s">
        <v>20</v>
      </c>
      <c r="D213" t="s">
        <v>647</v>
      </c>
      <c r="E213">
        <v>430</v>
      </c>
      <c r="F213">
        <v>402</v>
      </c>
      <c r="G213" t="s">
        <v>648</v>
      </c>
      <c r="H213" s="13">
        <v>46049</v>
      </c>
      <c r="I213" s="13">
        <v>46056</v>
      </c>
      <c r="J213" s="13">
        <v>46420</v>
      </c>
      <c r="K213" s="14">
        <v>96000000</v>
      </c>
      <c r="L213" s="14"/>
      <c r="M213" s="14"/>
      <c r="N213" s="14"/>
      <c r="O213" s="14"/>
      <c r="P213" s="14">
        <f t="shared" si="9"/>
        <v>96000000</v>
      </c>
      <c r="Q213" s="23">
        <v>31466667</v>
      </c>
      <c r="R213" s="14">
        <f t="shared" si="10"/>
        <v>64533333</v>
      </c>
      <c r="S213" s="15">
        <f t="shared" si="11"/>
        <v>0.32777778125000001</v>
      </c>
    </row>
    <row r="214" spans="1:19" x14ac:dyDescent="0.2">
      <c r="A214">
        <v>219</v>
      </c>
      <c r="B214" t="s">
        <v>649</v>
      </c>
      <c r="C214" t="s">
        <v>20</v>
      </c>
      <c r="D214" t="s">
        <v>650</v>
      </c>
      <c r="E214">
        <v>431</v>
      </c>
      <c r="F214">
        <v>403</v>
      </c>
      <c r="G214" t="s">
        <v>651</v>
      </c>
      <c r="H214" s="13">
        <v>46049</v>
      </c>
      <c r="I214" s="13">
        <v>46057</v>
      </c>
      <c r="J214" s="13">
        <v>46421</v>
      </c>
      <c r="K214" s="14">
        <v>96000000</v>
      </c>
      <c r="L214" s="14"/>
      <c r="M214" s="14"/>
      <c r="N214" s="14"/>
      <c r="O214" s="14"/>
      <c r="P214" s="14">
        <f t="shared" si="9"/>
        <v>96000000</v>
      </c>
      <c r="Q214" s="23">
        <v>23200000</v>
      </c>
      <c r="R214" s="14">
        <f t="shared" si="10"/>
        <v>72800000</v>
      </c>
      <c r="S214" s="15">
        <f t="shared" si="11"/>
        <v>0.24166666666666667</v>
      </c>
    </row>
    <row r="215" spans="1:19" x14ac:dyDescent="0.2">
      <c r="A215">
        <v>220</v>
      </c>
      <c r="B215" t="s">
        <v>652</v>
      </c>
      <c r="C215" t="s">
        <v>20</v>
      </c>
      <c r="D215" t="s">
        <v>653</v>
      </c>
      <c r="E215">
        <v>480</v>
      </c>
      <c r="F215">
        <v>226</v>
      </c>
      <c r="G215" t="s">
        <v>654</v>
      </c>
      <c r="H215" s="13">
        <v>46048</v>
      </c>
      <c r="I215" s="13">
        <v>46056</v>
      </c>
      <c r="J215" s="13">
        <v>46205</v>
      </c>
      <c r="K215" s="14">
        <v>47385000</v>
      </c>
      <c r="L215" s="14"/>
      <c r="M215" s="14"/>
      <c r="N215" s="14"/>
      <c r="O215" s="14"/>
      <c r="P215" s="14">
        <f t="shared" si="9"/>
        <v>47385000</v>
      </c>
      <c r="Q215" s="23">
        <v>0</v>
      </c>
      <c r="R215" s="14">
        <f t="shared" si="10"/>
        <v>47385000</v>
      </c>
      <c r="S215" s="15">
        <f t="shared" si="11"/>
        <v>0</v>
      </c>
    </row>
    <row r="216" spans="1:19" x14ac:dyDescent="0.2">
      <c r="A216">
        <v>221</v>
      </c>
      <c r="B216" t="s">
        <v>655</v>
      </c>
      <c r="C216" t="s">
        <v>20</v>
      </c>
      <c r="D216" t="s">
        <v>656</v>
      </c>
      <c r="E216">
        <v>489</v>
      </c>
      <c r="F216">
        <v>404</v>
      </c>
      <c r="G216" t="s">
        <v>657</v>
      </c>
      <c r="H216" s="13">
        <v>46051</v>
      </c>
      <c r="I216" s="13">
        <v>46056</v>
      </c>
      <c r="J216" s="13">
        <v>46389</v>
      </c>
      <c r="K216" s="14">
        <v>99000000</v>
      </c>
      <c r="L216" s="14"/>
      <c r="M216" s="14"/>
      <c r="N216" s="14"/>
      <c r="O216" s="14"/>
      <c r="P216" s="14">
        <f t="shared" si="9"/>
        <v>99000000</v>
      </c>
      <c r="Q216" s="23">
        <v>17400000</v>
      </c>
      <c r="R216" s="14">
        <f t="shared" si="10"/>
        <v>81600000</v>
      </c>
      <c r="S216" s="15">
        <f t="shared" si="11"/>
        <v>0.17575757575757575</v>
      </c>
    </row>
    <row r="217" spans="1:19" x14ac:dyDescent="0.2">
      <c r="A217">
        <v>222</v>
      </c>
      <c r="B217" t="s">
        <v>658</v>
      </c>
      <c r="C217" t="s">
        <v>20</v>
      </c>
      <c r="D217" t="s">
        <v>659</v>
      </c>
      <c r="E217">
        <v>106</v>
      </c>
      <c r="F217">
        <v>418</v>
      </c>
      <c r="G217" t="s">
        <v>660</v>
      </c>
      <c r="H217" s="13">
        <v>46049</v>
      </c>
      <c r="I217" s="13">
        <v>46056</v>
      </c>
      <c r="J217" s="13">
        <v>46267</v>
      </c>
      <c r="K217" s="14">
        <v>64750000</v>
      </c>
      <c r="L217" s="14"/>
      <c r="M217" s="14"/>
      <c r="N217" s="14"/>
      <c r="O217" s="14"/>
      <c r="P217" s="14">
        <f t="shared" si="9"/>
        <v>64750000</v>
      </c>
      <c r="Q217" s="23">
        <v>36383333</v>
      </c>
      <c r="R217" s="14">
        <f t="shared" si="10"/>
        <v>28366667</v>
      </c>
      <c r="S217" s="15">
        <f t="shared" si="11"/>
        <v>0.56190475675675677</v>
      </c>
    </row>
    <row r="218" spans="1:19" x14ac:dyDescent="0.2">
      <c r="A218">
        <v>223</v>
      </c>
      <c r="B218" t="s">
        <v>661</v>
      </c>
      <c r="C218" t="s">
        <v>20</v>
      </c>
      <c r="D218" t="s">
        <v>662</v>
      </c>
      <c r="E218">
        <v>213</v>
      </c>
      <c r="F218">
        <v>197</v>
      </c>
      <c r="G218" t="s">
        <v>663</v>
      </c>
      <c r="H218" s="13">
        <v>46046</v>
      </c>
      <c r="I218" s="13">
        <v>46049</v>
      </c>
      <c r="J218" s="13">
        <v>46352</v>
      </c>
      <c r="K218" s="14">
        <v>86346000</v>
      </c>
      <c r="L218" s="14"/>
      <c r="M218" s="14"/>
      <c r="N218" s="14"/>
      <c r="O218" s="14"/>
      <c r="P218" s="14">
        <f t="shared" si="9"/>
        <v>86346000</v>
      </c>
      <c r="Q218" s="23">
        <v>35689680</v>
      </c>
      <c r="R218" s="14">
        <f t="shared" si="10"/>
        <v>50656320</v>
      </c>
      <c r="S218" s="15">
        <f t="shared" si="11"/>
        <v>0.41333333333333333</v>
      </c>
    </row>
    <row r="219" spans="1:19" x14ac:dyDescent="0.2">
      <c r="A219">
        <v>224</v>
      </c>
      <c r="B219" t="s">
        <v>664</v>
      </c>
      <c r="C219" t="s">
        <v>665</v>
      </c>
      <c r="D219" t="s">
        <v>666</v>
      </c>
      <c r="E219">
        <v>285</v>
      </c>
      <c r="F219">
        <v>196</v>
      </c>
      <c r="G219" t="s">
        <v>667</v>
      </c>
      <c r="H219" s="13">
        <v>46046</v>
      </c>
      <c r="I219" s="13">
        <v>46051</v>
      </c>
      <c r="J219" s="13">
        <v>46415</v>
      </c>
      <c r="K219" s="14">
        <v>183600000</v>
      </c>
      <c r="L219" s="14"/>
      <c r="M219" s="14"/>
      <c r="N219" s="14"/>
      <c r="O219" s="14"/>
      <c r="P219" s="14">
        <f t="shared" si="9"/>
        <v>183600000</v>
      </c>
      <c r="Q219" s="23">
        <v>61118400</v>
      </c>
      <c r="R219" s="14">
        <f t="shared" si="10"/>
        <v>122481600</v>
      </c>
      <c r="S219" s="15">
        <f t="shared" si="11"/>
        <v>0.3328888888888889</v>
      </c>
    </row>
    <row r="220" spans="1:19" x14ac:dyDescent="0.2">
      <c r="A220">
        <v>225</v>
      </c>
      <c r="B220" t="s">
        <v>668</v>
      </c>
      <c r="C220" t="s">
        <v>20</v>
      </c>
      <c r="D220" t="s">
        <v>669</v>
      </c>
      <c r="E220">
        <v>261</v>
      </c>
      <c r="F220">
        <v>498</v>
      </c>
      <c r="G220" t="s">
        <v>670</v>
      </c>
      <c r="H220" s="13">
        <v>46052</v>
      </c>
      <c r="I220" s="13">
        <v>46063</v>
      </c>
      <c r="J220" s="13">
        <v>46243</v>
      </c>
      <c r="K220" s="14">
        <v>54000000</v>
      </c>
      <c r="L220" s="14"/>
      <c r="M220" s="14"/>
      <c r="N220" s="14"/>
      <c r="O220" s="14"/>
      <c r="P220" s="14">
        <f t="shared" si="9"/>
        <v>54000000</v>
      </c>
      <c r="Q220" s="23">
        <v>30300000</v>
      </c>
      <c r="R220" s="14">
        <f t="shared" si="10"/>
        <v>23700000</v>
      </c>
      <c r="S220" s="15">
        <f t="shared" si="11"/>
        <v>0.56111111111111112</v>
      </c>
    </row>
    <row r="221" spans="1:19" x14ac:dyDescent="0.2">
      <c r="A221">
        <v>226</v>
      </c>
      <c r="B221" t="s">
        <v>671</v>
      </c>
      <c r="C221" t="s">
        <v>20</v>
      </c>
      <c r="D221" t="s">
        <v>672</v>
      </c>
      <c r="E221">
        <v>365</v>
      </c>
      <c r="F221">
        <v>199</v>
      </c>
      <c r="G221" t="s">
        <v>673</v>
      </c>
      <c r="H221" s="13">
        <v>46045</v>
      </c>
      <c r="I221" s="13">
        <v>46051</v>
      </c>
      <c r="J221" s="13">
        <v>46415</v>
      </c>
      <c r="K221" s="14">
        <v>96000000</v>
      </c>
      <c r="L221" s="14"/>
      <c r="M221" s="14"/>
      <c r="N221" s="14"/>
      <c r="O221" s="14"/>
      <c r="P221" s="14">
        <f t="shared" si="9"/>
        <v>96000000</v>
      </c>
      <c r="Q221" s="23">
        <v>32533333</v>
      </c>
      <c r="R221" s="14">
        <f t="shared" si="10"/>
        <v>63466667</v>
      </c>
      <c r="S221" s="15">
        <f t="shared" si="11"/>
        <v>0.33888888541666667</v>
      </c>
    </row>
    <row r="222" spans="1:19" x14ac:dyDescent="0.2">
      <c r="A222">
        <v>227</v>
      </c>
      <c r="B222" t="s">
        <v>674</v>
      </c>
      <c r="C222" t="s">
        <v>20</v>
      </c>
      <c r="D222" t="s">
        <v>675</v>
      </c>
      <c r="E222">
        <v>193</v>
      </c>
      <c r="F222">
        <v>231</v>
      </c>
      <c r="G222" t="s">
        <v>676</v>
      </c>
      <c r="H222" s="13">
        <v>46048</v>
      </c>
      <c r="I222" s="13">
        <v>46049</v>
      </c>
      <c r="J222" s="13">
        <v>46352</v>
      </c>
      <c r="K222" s="14">
        <v>80000000</v>
      </c>
      <c r="L222" s="14"/>
      <c r="M222" s="14"/>
      <c r="N222" s="14"/>
      <c r="O222" s="14"/>
      <c r="P222" s="14">
        <f t="shared" si="9"/>
        <v>80000000</v>
      </c>
      <c r="Q222" s="23">
        <v>33066667</v>
      </c>
      <c r="R222" s="14">
        <f t="shared" si="10"/>
        <v>46933333</v>
      </c>
      <c r="S222" s="15">
        <f t="shared" si="11"/>
        <v>0.41333333750000001</v>
      </c>
    </row>
    <row r="223" spans="1:19" x14ac:dyDescent="0.2">
      <c r="A223">
        <v>228</v>
      </c>
      <c r="B223" t="s">
        <v>677</v>
      </c>
      <c r="C223" t="s">
        <v>20</v>
      </c>
      <c r="D223" t="s">
        <v>678</v>
      </c>
      <c r="E223">
        <v>495</v>
      </c>
      <c r="F223">
        <v>380</v>
      </c>
      <c r="G223" t="s">
        <v>679</v>
      </c>
      <c r="H223" s="13">
        <v>46050</v>
      </c>
      <c r="I223" s="13">
        <v>46063</v>
      </c>
      <c r="J223" s="13">
        <v>46274</v>
      </c>
      <c r="K223" s="14">
        <v>61250000</v>
      </c>
      <c r="L223" s="14"/>
      <c r="M223" s="14"/>
      <c r="N223" s="14"/>
      <c r="O223" s="14"/>
      <c r="P223" s="14">
        <f t="shared" si="9"/>
        <v>61250000</v>
      </c>
      <c r="Q223" s="23">
        <v>32375000</v>
      </c>
      <c r="R223" s="14">
        <f t="shared" si="10"/>
        <v>28875000</v>
      </c>
      <c r="S223" s="15">
        <f t="shared" si="11"/>
        <v>0.52857142857142858</v>
      </c>
    </row>
    <row r="224" spans="1:19" x14ac:dyDescent="0.2">
      <c r="A224">
        <v>229</v>
      </c>
      <c r="B224" t="s">
        <v>680</v>
      </c>
      <c r="C224" t="s">
        <v>20</v>
      </c>
      <c r="D224" t="s">
        <v>681</v>
      </c>
      <c r="E224">
        <v>299</v>
      </c>
      <c r="F224">
        <v>208</v>
      </c>
      <c r="G224" t="s">
        <v>682</v>
      </c>
      <c r="H224" s="13">
        <v>46046</v>
      </c>
      <c r="I224" s="13">
        <v>46057</v>
      </c>
      <c r="J224" s="13">
        <v>46421</v>
      </c>
      <c r="K224" s="14">
        <v>60000000</v>
      </c>
      <c r="L224" s="14"/>
      <c r="M224" s="14"/>
      <c r="N224" s="14"/>
      <c r="O224" s="14"/>
      <c r="P224" s="14">
        <f t="shared" si="9"/>
        <v>60000000</v>
      </c>
      <c r="Q224" s="23">
        <v>19500000</v>
      </c>
      <c r="R224" s="14">
        <f t="shared" si="10"/>
        <v>40500000</v>
      </c>
      <c r="S224" s="15">
        <f t="shared" si="11"/>
        <v>0.32500000000000001</v>
      </c>
    </row>
    <row r="225" spans="1:19" x14ac:dyDescent="0.2">
      <c r="A225">
        <v>230</v>
      </c>
      <c r="B225" t="s">
        <v>683</v>
      </c>
      <c r="C225" t="s">
        <v>20</v>
      </c>
      <c r="D225" t="s">
        <v>684</v>
      </c>
      <c r="E225">
        <v>432</v>
      </c>
      <c r="F225">
        <v>214</v>
      </c>
      <c r="G225" t="s">
        <v>685</v>
      </c>
      <c r="H225" s="13">
        <v>46046</v>
      </c>
      <c r="I225" s="13">
        <v>46050</v>
      </c>
      <c r="J225" s="13">
        <v>46414</v>
      </c>
      <c r="K225" s="14">
        <v>96000000</v>
      </c>
      <c r="L225" s="14"/>
      <c r="M225" s="14"/>
      <c r="N225" s="14"/>
      <c r="O225" s="14"/>
      <c r="P225" s="14">
        <f t="shared" si="9"/>
        <v>96000000</v>
      </c>
      <c r="Q225" s="23">
        <v>24800000</v>
      </c>
      <c r="R225" s="14">
        <f t="shared" si="10"/>
        <v>71200000</v>
      </c>
      <c r="S225" s="15">
        <f t="shared" si="11"/>
        <v>0.25833333333333336</v>
      </c>
    </row>
    <row r="226" spans="1:19" x14ac:dyDescent="0.2">
      <c r="A226">
        <v>231</v>
      </c>
      <c r="B226" t="s">
        <v>686</v>
      </c>
      <c r="C226" t="s">
        <v>20</v>
      </c>
      <c r="D226" t="s">
        <v>687</v>
      </c>
      <c r="E226">
        <v>288</v>
      </c>
      <c r="F226">
        <v>405</v>
      </c>
      <c r="G226" t="s">
        <v>688</v>
      </c>
      <c r="H226" s="13">
        <v>46046</v>
      </c>
      <c r="I226" s="13">
        <v>46057</v>
      </c>
      <c r="J226" s="13">
        <v>46176</v>
      </c>
      <c r="K226" s="14">
        <v>31520000</v>
      </c>
      <c r="L226" s="14"/>
      <c r="M226" s="14"/>
      <c r="N226" s="14"/>
      <c r="O226" s="14"/>
      <c r="P226" s="14">
        <f t="shared" si="9"/>
        <v>31520000</v>
      </c>
      <c r="Q226" s="23">
        <v>30732000</v>
      </c>
      <c r="R226" s="14">
        <f t="shared" si="10"/>
        <v>788000</v>
      </c>
      <c r="S226" s="15">
        <f t="shared" si="11"/>
        <v>0.97499999999999998</v>
      </c>
    </row>
    <row r="227" spans="1:19" x14ac:dyDescent="0.2">
      <c r="A227">
        <v>232</v>
      </c>
      <c r="B227" t="s">
        <v>689</v>
      </c>
      <c r="C227" t="s">
        <v>20</v>
      </c>
      <c r="D227" t="s">
        <v>690</v>
      </c>
      <c r="E227">
        <v>107</v>
      </c>
      <c r="F227">
        <v>406</v>
      </c>
      <c r="G227" t="s">
        <v>691</v>
      </c>
      <c r="H227" s="13">
        <v>46048</v>
      </c>
      <c r="I227" s="13">
        <v>46056</v>
      </c>
      <c r="J227" s="13">
        <v>46267</v>
      </c>
      <c r="K227" s="14">
        <v>56000000</v>
      </c>
      <c r="L227" s="14"/>
      <c r="M227" s="14"/>
      <c r="N227" s="14"/>
      <c r="O227" s="14"/>
      <c r="P227" s="14">
        <f t="shared" si="9"/>
        <v>56000000</v>
      </c>
      <c r="Q227" s="23">
        <v>31466667</v>
      </c>
      <c r="R227" s="14">
        <f t="shared" si="10"/>
        <v>24533333</v>
      </c>
      <c r="S227" s="15">
        <f t="shared" si="11"/>
        <v>0.56190476785714283</v>
      </c>
    </row>
    <row r="228" spans="1:19" x14ac:dyDescent="0.2">
      <c r="A228">
        <v>233</v>
      </c>
      <c r="B228" t="s">
        <v>692</v>
      </c>
      <c r="C228" t="s">
        <v>20</v>
      </c>
      <c r="D228" t="s">
        <v>693</v>
      </c>
      <c r="E228">
        <v>395</v>
      </c>
      <c r="F228">
        <v>519</v>
      </c>
      <c r="G228" t="s">
        <v>694</v>
      </c>
      <c r="H228" s="13">
        <v>46048</v>
      </c>
      <c r="I228" s="13">
        <v>46059</v>
      </c>
      <c r="J228" s="13">
        <v>46423</v>
      </c>
      <c r="K228" s="14">
        <v>150000000</v>
      </c>
      <c r="L228" s="14"/>
      <c r="M228" s="14"/>
      <c r="N228" s="14"/>
      <c r="O228" s="14"/>
      <c r="P228" s="14">
        <f t="shared" si="9"/>
        <v>150000000</v>
      </c>
      <c r="Q228" s="23">
        <v>47916667</v>
      </c>
      <c r="R228" s="14">
        <f t="shared" si="10"/>
        <v>102083333</v>
      </c>
      <c r="S228" s="15">
        <f t="shared" si="11"/>
        <v>0.31944444666666666</v>
      </c>
    </row>
    <row r="229" spans="1:19" x14ac:dyDescent="0.2">
      <c r="A229">
        <v>234</v>
      </c>
      <c r="B229" t="s">
        <v>695</v>
      </c>
      <c r="C229" t="s">
        <v>20</v>
      </c>
      <c r="D229" t="s">
        <v>696</v>
      </c>
      <c r="E229">
        <v>323</v>
      </c>
      <c r="F229">
        <v>381</v>
      </c>
      <c r="G229" t="s">
        <v>697</v>
      </c>
      <c r="H229" s="13">
        <v>46049</v>
      </c>
      <c r="I229" s="13">
        <v>46062</v>
      </c>
      <c r="J229" s="13">
        <v>46426</v>
      </c>
      <c r="K229" s="14">
        <v>102000000</v>
      </c>
      <c r="L229" s="14"/>
      <c r="M229" s="14"/>
      <c r="N229" s="14"/>
      <c r="O229" s="14"/>
      <c r="P229" s="14">
        <f t="shared" si="9"/>
        <v>102000000</v>
      </c>
      <c r="Q229" s="23">
        <v>31733333</v>
      </c>
      <c r="R229" s="14">
        <f t="shared" si="10"/>
        <v>70266667</v>
      </c>
      <c r="S229" s="15">
        <f t="shared" si="11"/>
        <v>0.31111110784313728</v>
      </c>
    </row>
    <row r="230" spans="1:19" x14ac:dyDescent="0.2">
      <c r="A230">
        <v>236</v>
      </c>
      <c r="B230" t="s">
        <v>698</v>
      </c>
      <c r="C230" t="s">
        <v>20</v>
      </c>
      <c r="D230" t="s">
        <v>699</v>
      </c>
      <c r="E230">
        <v>236</v>
      </c>
      <c r="F230">
        <v>282</v>
      </c>
      <c r="G230" t="s">
        <v>700</v>
      </c>
      <c r="H230" s="13">
        <v>46046</v>
      </c>
      <c r="I230" s="13">
        <v>46056</v>
      </c>
      <c r="J230" s="13">
        <v>46351</v>
      </c>
      <c r="K230" s="14">
        <v>76961333</v>
      </c>
      <c r="L230" s="14"/>
      <c r="M230" s="14"/>
      <c r="N230" s="14"/>
      <c r="O230" s="14"/>
      <c r="P230" s="14">
        <f t="shared" si="9"/>
        <v>76961333</v>
      </c>
      <c r="Q230" s="23">
        <v>23114666</v>
      </c>
      <c r="R230" s="14">
        <f t="shared" si="10"/>
        <v>53846667</v>
      </c>
      <c r="S230" s="15">
        <f t="shared" si="11"/>
        <v>0.30034128956680101</v>
      </c>
    </row>
    <row r="231" spans="1:19" x14ac:dyDescent="0.2">
      <c r="A231">
        <v>237</v>
      </c>
      <c r="B231" t="s">
        <v>701</v>
      </c>
      <c r="C231" t="s">
        <v>20</v>
      </c>
      <c r="D231" t="s">
        <v>702</v>
      </c>
      <c r="E231">
        <v>412</v>
      </c>
      <c r="F231">
        <v>254</v>
      </c>
      <c r="G231" t="s">
        <v>703</v>
      </c>
      <c r="H231" s="13">
        <v>46046</v>
      </c>
      <c r="I231" s="13">
        <v>46052</v>
      </c>
      <c r="J231" s="13">
        <v>46416</v>
      </c>
      <c r="K231" s="14">
        <v>96000000</v>
      </c>
      <c r="L231" s="14"/>
      <c r="M231" s="14"/>
      <c r="N231" s="14"/>
      <c r="O231" s="14"/>
      <c r="P231" s="14">
        <f t="shared" si="9"/>
        <v>96000000</v>
      </c>
      <c r="Q231" s="23">
        <v>32266667</v>
      </c>
      <c r="R231" s="14">
        <f t="shared" si="10"/>
        <v>63733333</v>
      </c>
      <c r="S231" s="15">
        <f t="shared" si="11"/>
        <v>0.33611111458333331</v>
      </c>
    </row>
    <row r="232" spans="1:19" x14ac:dyDescent="0.2">
      <c r="A232">
        <v>238</v>
      </c>
      <c r="B232" t="s">
        <v>704</v>
      </c>
      <c r="C232" t="s">
        <v>20</v>
      </c>
      <c r="D232" t="s">
        <v>705</v>
      </c>
      <c r="E232">
        <v>292</v>
      </c>
      <c r="F232">
        <v>290</v>
      </c>
      <c r="G232" t="s">
        <v>706</v>
      </c>
      <c r="H232" s="13">
        <v>46048</v>
      </c>
      <c r="I232" s="13">
        <v>46055</v>
      </c>
      <c r="J232" s="13">
        <v>46419</v>
      </c>
      <c r="K232" s="14">
        <v>120000000</v>
      </c>
      <c r="L232" s="14"/>
      <c r="M232" s="14"/>
      <c r="N232" s="14"/>
      <c r="O232" s="14"/>
      <c r="P232" s="14">
        <f t="shared" si="9"/>
        <v>120000000</v>
      </c>
      <c r="Q232" s="23">
        <v>29666666</v>
      </c>
      <c r="R232" s="14">
        <f t="shared" si="10"/>
        <v>90333334</v>
      </c>
      <c r="S232" s="15">
        <f t="shared" si="11"/>
        <v>0.24722221666666666</v>
      </c>
    </row>
    <row r="233" spans="1:19" x14ac:dyDescent="0.2">
      <c r="A233">
        <v>239</v>
      </c>
      <c r="B233" t="s">
        <v>707</v>
      </c>
      <c r="C233" t="s">
        <v>20</v>
      </c>
      <c r="D233" t="s">
        <v>708</v>
      </c>
      <c r="E233">
        <v>387</v>
      </c>
      <c r="F233">
        <v>209</v>
      </c>
      <c r="G233" t="s">
        <v>709</v>
      </c>
      <c r="H233" s="13">
        <v>46046</v>
      </c>
      <c r="I233" s="13">
        <v>46050</v>
      </c>
      <c r="J233" s="13">
        <v>46414</v>
      </c>
      <c r="K233" s="14">
        <v>94560000</v>
      </c>
      <c r="L233" s="14"/>
      <c r="M233" s="14"/>
      <c r="N233" s="14"/>
      <c r="O233" s="14"/>
      <c r="P233" s="14">
        <f t="shared" si="9"/>
        <v>94560000</v>
      </c>
      <c r="Q233" s="23">
        <v>30994666</v>
      </c>
      <c r="R233" s="14">
        <f t="shared" si="10"/>
        <v>63565334</v>
      </c>
      <c r="S233" s="15">
        <f t="shared" si="11"/>
        <v>0.32777777072758035</v>
      </c>
    </row>
    <row r="234" spans="1:19" x14ac:dyDescent="0.2">
      <c r="A234">
        <v>240</v>
      </c>
      <c r="B234" t="s">
        <v>710</v>
      </c>
      <c r="C234" t="s">
        <v>20</v>
      </c>
      <c r="D234" t="s">
        <v>711</v>
      </c>
      <c r="E234">
        <v>530</v>
      </c>
      <c r="F234">
        <v>257</v>
      </c>
      <c r="G234" t="s">
        <v>712</v>
      </c>
      <c r="H234" s="13">
        <v>46046</v>
      </c>
      <c r="I234" s="13">
        <v>46050</v>
      </c>
      <c r="J234" s="13">
        <v>46230</v>
      </c>
      <c r="K234" s="14">
        <v>48000000</v>
      </c>
      <c r="L234" s="14"/>
      <c r="M234" s="14"/>
      <c r="N234" s="14"/>
      <c r="O234" s="14"/>
      <c r="P234" s="14">
        <f t="shared" si="9"/>
        <v>48000000</v>
      </c>
      <c r="Q234" s="23">
        <v>32800000</v>
      </c>
      <c r="R234" s="14">
        <f t="shared" si="10"/>
        <v>15200000</v>
      </c>
      <c r="S234" s="15">
        <f t="shared" si="11"/>
        <v>0.68333333333333335</v>
      </c>
    </row>
    <row r="235" spans="1:19" x14ac:dyDescent="0.2">
      <c r="A235">
        <v>241</v>
      </c>
      <c r="B235" t="s">
        <v>713</v>
      </c>
      <c r="C235" t="s">
        <v>20</v>
      </c>
      <c r="D235" t="s">
        <v>714</v>
      </c>
      <c r="E235">
        <v>547</v>
      </c>
      <c r="F235">
        <v>347</v>
      </c>
      <c r="G235" t="s">
        <v>715</v>
      </c>
      <c r="H235" s="13">
        <v>46048</v>
      </c>
      <c r="I235" s="13">
        <v>46056</v>
      </c>
      <c r="J235" s="13">
        <v>46389</v>
      </c>
      <c r="K235" s="14">
        <v>66825000</v>
      </c>
      <c r="L235" s="14"/>
      <c r="M235" s="14"/>
      <c r="N235" s="14"/>
      <c r="O235" s="14"/>
      <c r="P235" s="14">
        <f t="shared" si="9"/>
        <v>66825000</v>
      </c>
      <c r="Q235" s="23">
        <v>24075000</v>
      </c>
      <c r="R235" s="14">
        <f t="shared" si="10"/>
        <v>42750000</v>
      </c>
      <c r="S235" s="15">
        <f t="shared" si="11"/>
        <v>0.36026936026936029</v>
      </c>
    </row>
    <row r="236" spans="1:19" x14ac:dyDescent="0.2">
      <c r="A236">
        <v>242</v>
      </c>
      <c r="B236" t="s">
        <v>716</v>
      </c>
      <c r="C236" t="s">
        <v>20</v>
      </c>
      <c r="D236" t="s">
        <v>717</v>
      </c>
      <c r="E236">
        <v>287</v>
      </c>
      <c r="F236">
        <v>259</v>
      </c>
      <c r="G236" t="s">
        <v>718</v>
      </c>
      <c r="H236" s="13">
        <v>46046</v>
      </c>
      <c r="I236" s="13">
        <v>46050</v>
      </c>
      <c r="J236" s="13">
        <v>46322</v>
      </c>
      <c r="K236" s="14">
        <v>127800000</v>
      </c>
      <c r="L236" s="14"/>
      <c r="M236" s="14"/>
      <c r="N236" s="14"/>
      <c r="O236" s="14"/>
      <c r="P236" s="14">
        <f t="shared" si="9"/>
        <v>127800000</v>
      </c>
      <c r="Q236" s="23">
        <v>58220000</v>
      </c>
      <c r="R236" s="14">
        <f t="shared" si="10"/>
        <v>69580000</v>
      </c>
      <c r="S236" s="15">
        <f t="shared" si="11"/>
        <v>0.45555555555555555</v>
      </c>
    </row>
    <row r="237" spans="1:19" x14ac:dyDescent="0.2">
      <c r="A237">
        <v>243</v>
      </c>
      <c r="B237" t="s">
        <v>719</v>
      </c>
      <c r="C237" t="s">
        <v>20</v>
      </c>
      <c r="D237" t="s">
        <v>720</v>
      </c>
      <c r="E237">
        <v>399</v>
      </c>
      <c r="F237">
        <v>486</v>
      </c>
      <c r="G237" t="s">
        <v>721</v>
      </c>
      <c r="H237" s="13">
        <v>46049</v>
      </c>
      <c r="I237" s="13">
        <v>46057</v>
      </c>
      <c r="J237" s="13">
        <v>46359</v>
      </c>
      <c r="K237" s="14">
        <v>42000000</v>
      </c>
      <c r="L237" s="14"/>
      <c r="M237" s="14"/>
      <c r="N237" s="14"/>
      <c r="O237" s="14"/>
      <c r="P237" s="14">
        <f t="shared" si="9"/>
        <v>42000000</v>
      </c>
      <c r="Q237" s="23">
        <v>16380000</v>
      </c>
      <c r="R237" s="14">
        <f t="shared" si="10"/>
        <v>25620000</v>
      </c>
      <c r="S237" s="15">
        <f t="shared" si="11"/>
        <v>0.39</v>
      </c>
    </row>
    <row r="238" spans="1:19" x14ac:dyDescent="0.2">
      <c r="A238">
        <v>244</v>
      </c>
      <c r="B238" t="s">
        <v>722</v>
      </c>
      <c r="C238" t="s">
        <v>20</v>
      </c>
      <c r="D238" t="s">
        <v>723</v>
      </c>
      <c r="E238">
        <v>540</v>
      </c>
      <c r="F238">
        <v>475</v>
      </c>
      <c r="G238" t="s">
        <v>724</v>
      </c>
      <c r="H238" s="13">
        <v>46046</v>
      </c>
      <c r="I238" s="13">
        <v>46059</v>
      </c>
      <c r="J238" s="13">
        <v>46270</v>
      </c>
      <c r="K238" s="14">
        <v>49000000</v>
      </c>
      <c r="L238" s="14"/>
      <c r="M238" s="14"/>
      <c r="N238" s="14"/>
      <c r="O238" s="14"/>
      <c r="P238" s="14">
        <f t="shared" si="9"/>
        <v>49000000</v>
      </c>
      <c r="Q238" s="23">
        <v>23799999</v>
      </c>
      <c r="R238" s="14">
        <f t="shared" si="10"/>
        <v>25200001</v>
      </c>
      <c r="S238" s="15">
        <f t="shared" si="11"/>
        <v>0.48571426530612244</v>
      </c>
    </row>
    <row r="239" spans="1:19" x14ac:dyDescent="0.2">
      <c r="A239">
        <v>245</v>
      </c>
      <c r="B239" t="s">
        <v>725</v>
      </c>
      <c r="C239" t="s">
        <v>20</v>
      </c>
      <c r="D239" t="s">
        <v>726</v>
      </c>
      <c r="E239">
        <v>219</v>
      </c>
      <c r="F239">
        <v>474</v>
      </c>
      <c r="G239" t="s">
        <v>724</v>
      </c>
      <c r="H239" s="13">
        <v>46049</v>
      </c>
      <c r="I239" s="13">
        <v>46070</v>
      </c>
      <c r="J239" s="13">
        <v>46311</v>
      </c>
      <c r="K239" s="14">
        <v>50400000</v>
      </c>
      <c r="L239" s="14"/>
      <c r="M239" s="14"/>
      <c r="N239" s="14"/>
      <c r="O239" s="14"/>
      <c r="P239" s="14">
        <f t="shared" si="9"/>
        <v>50400000</v>
      </c>
      <c r="Q239" s="23">
        <v>21840000</v>
      </c>
      <c r="R239" s="14">
        <f t="shared" si="10"/>
        <v>28560000</v>
      </c>
      <c r="S239" s="15">
        <f t="shared" si="11"/>
        <v>0.43333333333333335</v>
      </c>
    </row>
    <row r="240" spans="1:19" x14ac:dyDescent="0.2">
      <c r="A240">
        <v>246</v>
      </c>
      <c r="B240" t="s">
        <v>727</v>
      </c>
      <c r="C240" t="s">
        <v>20</v>
      </c>
      <c r="D240" t="s">
        <v>728</v>
      </c>
      <c r="E240">
        <v>248</v>
      </c>
      <c r="F240">
        <v>485</v>
      </c>
      <c r="G240" t="s">
        <v>729</v>
      </c>
      <c r="H240" s="13">
        <v>46048</v>
      </c>
      <c r="I240" s="13">
        <v>46059</v>
      </c>
      <c r="J240" s="13">
        <v>46239</v>
      </c>
      <c r="K240" s="14">
        <v>42000000</v>
      </c>
      <c r="L240" s="14"/>
      <c r="M240" s="14"/>
      <c r="N240" s="14"/>
      <c r="O240" s="14"/>
      <c r="P240" s="14">
        <f t="shared" si="9"/>
        <v>42000000</v>
      </c>
      <c r="Q240" s="23">
        <v>26600000</v>
      </c>
      <c r="R240" s="14">
        <f t="shared" si="10"/>
        <v>15400000</v>
      </c>
      <c r="S240" s="15">
        <f t="shared" si="11"/>
        <v>0.6333333333333333</v>
      </c>
    </row>
    <row r="241" spans="1:19" x14ac:dyDescent="0.2">
      <c r="A241">
        <v>247</v>
      </c>
      <c r="B241" t="s">
        <v>730</v>
      </c>
      <c r="C241" t="s">
        <v>20</v>
      </c>
      <c r="D241" t="s">
        <v>731</v>
      </c>
      <c r="E241">
        <v>408</v>
      </c>
      <c r="F241">
        <v>489</v>
      </c>
      <c r="G241" t="s">
        <v>732</v>
      </c>
      <c r="H241" s="13">
        <v>46049</v>
      </c>
      <c r="I241" s="13">
        <v>46434</v>
      </c>
      <c r="J241" s="13">
        <v>46069</v>
      </c>
      <c r="K241" s="14">
        <v>96000000</v>
      </c>
      <c r="L241" s="14"/>
      <c r="M241" s="14"/>
      <c r="N241" s="14"/>
      <c r="O241" s="14"/>
      <c r="P241" s="14">
        <f t="shared" si="9"/>
        <v>96000000</v>
      </c>
      <c r="Q241" s="23">
        <v>27733333</v>
      </c>
      <c r="R241" s="14">
        <f t="shared" si="10"/>
        <v>68266667</v>
      </c>
      <c r="S241" s="15">
        <f t="shared" si="11"/>
        <v>0.28888888541666669</v>
      </c>
    </row>
    <row r="242" spans="1:19" x14ac:dyDescent="0.2">
      <c r="A242">
        <v>248</v>
      </c>
      <c r="B242" t="s">
        <v>733</v>
      </c>
      <c r="C242" t="s">
        <v>20</v>
      </c>
      <c r="D242" t="s">
        <v>734</v>
      </c>
      <c r="E242">
        <v>249</v>
      </c>
      <c r="F242">
        <v>496</v>
      </c>
      <c r="G242" t="s">
        <v>735</v>
      </c>
      <c r="H242" s="13">
        <v>46046</v>
      </c>
      <c r="I242" s="13">
        <v>46062</v>
      </c>
      <c r="J242" s="13">
        <v>46273</v>
      </c>
      <c r="K242" s="14">
        <v>55160000</v>
      </c>
      <c r="L242" s="14"/>
      <c r="M242" s="14"/>
      <c r="N242" s="14"/>
      <c r="O242" s="14"/>
      <c r="P242" s="14">
        <f t="shared" si="9"/>
        <v>55160000</v>
      </c>
      <c r="Q242" s="23">
        <v>29418667</v>
      </c>
      <c r="R242" s="14">
        <f t="shared" si="10"/>
        <v>25741333</v>
      </c>
      <c r="S242" s="15">
        <f t="shared" si="11"/>
        <v>0.53333333937635963</v>
      </c>
    </row>
    <row r="243" spans="1:19" x14ac:dyDescent="0.2">
      <c r="A243">
        <v>249</v>
      </c>
      <c r="B243" t="s">
        <v>736</v>
      </c>
      <c r="C243" t="s">
        <v>20</v>
      </c>
      <c r="D243" t="s">
        <v>737</v>
      </c>
      <c r="E243">
        <v>496</v>
      </c>
      <c r="F243">
        <v>245</v>
      </c>
      <c r="G243" t="s">
        <v>738</v>
      </c>
      <c r="H243" s="13">
        <v>46046</v>
      </c>
      <c r="I243" s="13">
        <v>46062</v>
      </c>
      <c r="J243" s="13">
        <v>46426</v>
      </c>
      <c r="K243" s="14">
        <v>108000000</v>
      </c>
      <c r="L243" s="14"/>
      <c r="M243" s="14"/>
      <c r="N243" s="14"/>
      <c r="O243" s="14"/>
      <c r="P243" s="14">
        <f t="shared" si="9"/>
        <v>108000000</v>
      </c>
      <c r="Q243" s="23">
        <v>33600000</v>
      </c>
      <c r="R243" s="14">
        <f t="shared" si="10"/>
        <v>74400000</v>
      </c>
      <c r="S243" s="15">
        <f t="shared" si="11"/>
        <v>0.31111111111111112</v>
      </c>
    </row>
    <row r="244" spans="1:19" x14ac:dyDescent="0.2">
      <c r="A244">
        <v>250</v>
      </c>
      <c r="B244" t="s">
        <v>739</v>
      </c>
      <c r="C244" t="s">
        <v>20</v>
      </c>
      <c r="D244" t="s">
        <v>740</v>
      </c>
      <c r="E244">
        <v>493</v>
      </c>
      <c r="F244">
        <v>239</v>
      </c>
      <c r="G244" t="s">
        <v>741</v>
      </c>
      <c r="H244" s="13">
        <v>46046</v>
      </c>
      <c r="I244" s="13">
        <v>46058</v>
      </c>
      <c r="J244" s="13">
        <v>46391</v>
      </c>
      <c r="K244" s="14">
        <v>110000000</v>
      </c>
      <c r="L244" s="14"/>
      <c r="M244" s="14"/>
      <c r="N244" s="14"/>
      <c r="O244" s="14"/>
      <c r="P244" s="14">
        <f t="shared" si="9"/>
        <v>110000000</v>
      </c>
      <c r="Q244" s="23">
        <v>38666667</v>
      </c>
      <c r="R244" s="14">
        <f t="shared" si="10"/>
        <v>71333333</v>
      </c>
      <c r="S244" s="15">
        <f t="shared" si="11"/>
        <v>0.35151515454545457</v>
      </c>
    </row>
    <row r="245" spans="1:19" x14ac:dyDescent="0.2">
      <c r="A245">
        <v>251</v>
      </c>
      <c r="B245" t="s">
        <v>742</v>
      </c>
      <c r="C245" t="s">
        <v>20</v>
      </c>
      <c r="D245" t="s">
        <v>743</v>
      </c>
      <c r="E245">
        <v>94</v>
      </c>
      <c r="F245">
        <v>328</v>
      </c>
      <c r="G245" t="s">
        <v>744</v>
      </c>
      <c r="H245" s="13">
        <v>46048</v>
      </c>
      <c r="I245" s="13">
        <v>46055</v>
      </c>
      <c r="J245" s="13">
        <v>46357</v>
      </c>
      <c r="K245" s="14">
        <v>43772000</v>
      </c>
      <c r="L245" s="14"/>
      <c r="M245" s="14"/>
      <c r="N245" s="14"/>
      <c r="O245" s="14"/>
      <c r="P245" s="14">
        <f t="shared" si="9"/>
        <v>43772000</v>
      </c>
      <c r="Q245" s="23">
        <v>17362893</v>
      </c>
      <c r="R245" s="14">
        <f t="shared" si="10"/>
        <v>26409107</v>
      </c>
      <c r="S245" s="15">
        <f t="shared" si="11"/>
        <v>0.39666665905144843</v>
      </c>
    </row>
    <row r="246" spans="1:19" x14ac:dyDescent="0.2">
      <c r="A246">
        <v>252</v>
      </c>
      <c r="B246" t="s">
        <v>745</v>
      </c>
      <c r="C246" t="s">
        <v>20</v>
      </c>
      <c r="D246" t="s">
        <v>746</v>
      </c>
      <c r="E246">
        <v>494</v>
      </c>
      <c r="F246">
        <v>319</v>
      </c>
      <c r="G246" t="s">
        <v>747</v>
      </c>
      <c r="H246" s="13">
        <v>46051</v>
      </c>
      <c r="I246" s="13">
        <v>46063</v>
      </c>
      <c r="J246" s="13">
        <v>46427</v>
      </c>
      <c r="K246" s="14">
        <v>108000000</v>
      </c>
      <c r="L246" s="14"/>
      <c r="M246" s="14"/>
      <c r="N246" s="14"/>
      <c r="O246" s="14"/>
      <c r="P246" s="14">
        <f t="shared" si="9"/>
        <v>108000000</v>
      </c>
      <c r="Q246" s="23">
        <v>33300000</v>
      </c>
      <c r="R246" s="14">
        <f t="shared" si="10"/>
        <v>74700000</v>
      </c>
      <c r="S246" s="15">
        <f t="shared" si="11"/>
        <v>0.30833333333333335</v>
      </c>
    </row>
    <row r="247" spans="1:19" x14ac:dyDescent="0.2">
      <c r="A247">
        <v>253</v>
      </c>
      <c r="B247" t="s">
        <v>748</v>
      </c>
      <c r="C247" t="s">
        <v>20</v>
      </c>
      <c r="D247" t="s">
        <v>749</v>
      </c>
      <c r="E247">
        <v>413</v>
      </c>
      <c r="F247">
        <v>273</v>
      </c>
      <c r="G247" t="s">
        <v>750</v>
      </c>
      <c r="H247" s="13">
        <v>46046</v>
      </c>
      <c r="I247" s="13">
        <v>46051</v>
      </c>
      <c r="J247" s="13">
        <v>46415</v>
      </c>
      <c r="K247" s="14">
        <v>96000000</v>
      </c>
      <c r="L247" s="14"/>
      <c r="M247" s="14"/>
      <c r="N247" s="14"/>
      <c r="O247" s="14"/>
      <c r="P247" s="14">
        <f t="shared" si="9"/>
        <v>96000000</v>
      </c>
      <c r="Q247" s="23">
        <v>24533333</v>
      </c>
      <c r="R247" s="14">
        <f t="shared" si="10"/>
        <v>71466667</v>
      </c>
      <c r="S247" s="15">
        <f t="shared" si="11"/>
        <v>0.25555555208333336</v>
      </c>
    </row>
    <row r="248" spans="1:19" x14ac:dyDescent="0.2">
      <c r="A248">
        <v>254</v>
      </c>
      <c r="B248" t="s">
        <v>751</v>
      </c>
      <c r="C248" t="s">
        <v>20</v>
      </c>
      <c r="D248" t="s">
        <v>752</v>
      </c>
      <c r="E248">
        <v>222</v>
      </c>
      <c r="F248">
        <v>487</v>
      </c>
      <c r="G248" t="s">
        <v>753</v>
      </c>
      <c r="H248" s="13">
        <v>46051</v>
      </c>
      <c r="I248" s="13">
        <v>46064</v>
      </c>
      <c r="J248" s="13">
        <v>46305</v>
      </c>
      <c r="K248" s="14">
        <v>46200000</v>
      </c>
      <c r="L248" s="14"/>
      <c r="M248" s="14"/>
      <c r="N248" s="14"/>
      <c r="O248" s="14"/>
      <c r="P248" s="14">
        <f t="shared" si="9"/>
        <v>46200000</v>
      </c>
      <c r="Q248" s="23">
        <v>15400000</v>
      </c>
      <c r="R248" s="14">
        <f t="shared" si="10"/>
        <v>30800000</v>
      </c>
      <c r="S248" s="15">
        <f t="shared" si="11"/>
        <v>0.33333333333333331</v>
      </c>
    </row>
    <row r="249" spans="1:19" x14ac:dyDescent="0.2">
      <c r="A249">
        <v>255</v>
      </c>
      <c r="B249" t="s">
        <v>754</v>
      </c>
      <c r="C249" t="s">
        <v>20</v>
      </c>
      <c r="D249" t="s">
        <v>755</v>
      </c>
      <c r="E249">
        <v>433</v>
      </c>
      <c r="F249">
        <v>516</v>
      </c>
      <c r="G249" t="s">
        <v>756</v>
      </c>
      <c r="H249" s="13">
        <v>46046</v>
      </c>
      <c r="I249" s="13">
        <v>46063</v>
      </c>
      <c r="J249" s="13">
        <v>46427</v>
      </c>
      <c r="K249" s="14">
        <v>96000000</v>
      </c>
      <c r="L249" s="14"/>
      <c r="M249" s="14"/>
      <c r="N249" s="14"/>
      <c r="O249" s="14"/>
      <c r="P249" s="14">
        <f t="shared" si="9"/>
        <v>96000000</v>
      </c>
      <c r="Q249" s="23">
        <v>29600000</v>
      </c>
      <c r="R249" s="14">
        <f t="shared" si="10"/>
        <v>66400000</v>
      </c>
      <c r="S249" s="15">
        <f t="shared" si="11"/>
        <v>0.30833333333333335</v>
      </c>
    </row>
    <row r="250" spans="1:19" x14ac:dyDescent="0.2">
      <c r="A250">
        <v>256</v>
      </c>
      <c r="B250" t="s">
        <v>757</v>
      </c>
      <c r="C250" t="s">
        <v>20</v>
      </c>
      <c r="D250" t="s">
        <v>758</v>
      </c>
      <c r="E250">
        <v>416</v>
      </c>
      <c r="F250">
        <v>323</v>
      </c>
      <c r="G250" t="s">
        <v>759</v>
      </c>
      <c r="H250" s="13">
        <v>46046</v>
      </c>
      <c r="I250" s="13">
        <v>46057</v>
      </c>
      <c r="J250" s="13">
        <v>46421</v>
      </c>
      <c r="K250" s="14">
        <v>96000000</v>
      </c>
      <c r="L250" s="14"/>
      <c r="M250" s="14"/>
      <c r="N250" s="14"/>
      <c r="O250" s="14"/>
      <c r="P250" s="14">
        <f t="shared" si="9"/>
        <v>96000000</v>
      </c>
      <c r="Q250" s="23">
        <v>15200000</v>
      </c>
      <c r="R250" s="14">
        <f t="shared" si="10"/>
        <v>80800000</v>
      </c>
      <c r="S250" s="15">
        <f t="shared" si="11"/>
        <v>0.15833333333333333</v>
      </c>
    </row>
    <row r="251" spans="1:19" x14ac:dyDescent="0.2">
      <c r="A251">
        <v>257</v>
      </c>
      <c r="B251" t="s">
        <v>760</v>
      </c>
      <c r="C251" t="s">
        <v>20</v>
      </c>
      <c r="D251" t="s">
        <v>761</v>
      </c>
      <c r="E251">
        <v>331</v>
      </c>
      <c r="F251">
        <v>238</v>
      </c>
      <c r="G251" t="s">
        <v>762</v>
      </c>
      <c r="H251" s="13">
        <v>46046</v>
      </c>
      <c r="I251" s="13">
        <v>46049</v>
      </c>
      <c r="J251" s="13">
        <v>46229</v>
      </c>
      <c r="K251" s="14">
        <v>54000000</v>
      </c>
      <c r="L251" s="14"/>
      <c r="M251" s="14"/>
      <c r="N251" s="14"/>
      <c r="O251" s="14"/>
      <c r="P251" s="14">
        <f t="shared" si="9"/>
        <v>54000000</v>
      </c>
      <c r="Q251" s="23">
        <v>19200000</v>
      </c>
      <c r="R251" s="14">
        <f t="shared" si="10"/>
        <v>34800000</v>
      </c>
      <c r="S251" s="15">
        <f t="shared" si="11"/>
        <v>0.35555555555555557</v>
      </c>
    </row>
    <row r="252" spans="1:19" x14ac:dyDescent="0.2">
      <c r="A252">
        <v>258</v>
      </c>
      <c r="B252" t="s">
        <v>763</v>
      </c>
      <c r="C252" t="s">
        <v>20</v>
      </c>
      <c r="D252" t="s">
        <v>764</v>
      </c>
      <c r="E252">
        <v>297</v>
      </c>
      <c r="F252">
        <v>509</v>
      </c>
      <c r="G252" t="s">
        <v>765</v>
      </c>
      <c r="H252" s="13">
        <v>46048</v>
      </c>
      <c r="I252" s="13">
        <v>46058</v>
      </c>
      <c r="J252" s="13">
        <v>46422</v>
      </c>
      <c r="K252" s="14">
        <v>60000000</v>
      </c>
      <c r="L252" s="14"/>
      <c r="M252" s="14"/>
      <c r="N252" s="14"/>
      <c r="O252" s="14"/>
      <c r="P252" s="14">
        <f t="shared" si="9"/>
        <v>60000000</v>
      </c>
      <c r="Q252" s="23">
        <v>19333333</v>
      </c>
      <c r="R252" s="14">
        <f t="shared" si="10"/>
        <v>40666667</v>
      </c>
      <c r="S252" s="15">
        <f t="shared" si="11"/>
        <v>0.32222221666666667</v>
      </c>
    </row>
    <row r="253" spans="1:19" x14ac:dyDescent="0.2">
      <c r="A253">
        <v>259</v>
      </c>
      <c r="B253" t="s">
        <v>766</v>
      </c>
      <c r="C253" t="s">
        <v>20</v>
      </c>
      <c r="D253" t="s">
        <v>767</v>
      </c>
      <c r="E253">
        <v>526</v>
      </c>
      <c r="F253">
        <v>446</v>
      </c>
      <c r="G253" t="s">
        <v>768</v>
      </c>
      <c r="H253" s="13">
        <v>46046</v>
      </c>
      <c r="I253" s="13">
        <v>46057</v>
      </c>
      <c r="J253" s="13">
        <v>46421</v>
      </c>
      <c r="K253" s="14">
        <v>96000000</v>
      </c>
      <c r="L253" s="14"/>
      <c r="M253" s="14"/>
      <c r="N253" s="14"/>
      <c r="O253" s="14"/>
      <c r="P253" s="14">
        <f t="shared" si="9"/>
        <v>96000000</v>
      </c>
      <c r="Q253" s="23">
        <v>31200000</v>
      </c>
      <c r="R253" s="14">
        <f t="shared" si="10"/>
        <v>64800000</v>
      </c>
      <c r="S253" s="15">
        <f t="shared" si="11"/>
        <v>0.32500000000000001</v>
      </c>
    </row>
    <row r="254" spans="1:19" x14ac:dyDescent="0.2">
      <c r="A254">
        <v>260</v>
      </c>
      <c r="B254" t="s">
        <v>769</v>
      </c>
      <c r="C254" t="s">
        <v>20</v>
      </c>
      <c r="D254" t="s">
        <v>770</v>
      </c>
      <c r="E254">
        <v>228</v>
      </c>
      <c r="F254">
        <v>408</v>
      </c>
      <c r="G254" t="s">
        <v>771</v>
      </c>
      <c r="H254" s="13">
        <v>46048</v>
      </c>
      <c r="I254" s="13">
        <v>46056</v>
      </c>
      <c r="J254" s="13">
        <v>46328</v>
      </c>
      <c r="K254" s="14">
        <v>72000000</v>
      </c>
      <c r="L254" s="14"/>
      <c r="M254" s="14"/>
      <c r="N254" s="14"/>
      <c r="O254" s="14"/>
      <c r="P254" s="14">
        <f t="shared" si="9"/>
        <v>72000000</v>
      </c>
      <c r="Q254" s="23">
        <v>31466666</v>
      </c>
      <c r="R254" s="14">
        <f t="shared" si="10"/>
        <v>40533334</v>
      </c>
      <c r="S254" s="15">
        <f t="shared" si="11"/>
        <v>0.43703702777777775</v>
      </c>
    </row>
    <row r="255" spans="1:19" x14ac:dyDescent="0.2">
      <c r="A255">
        <v>261</v>
      </c>
      <c r="B255" t="s">
        <v>772</v>
      </c>
      <c r="C255" t="s">
        <v>20</v>
      </c>
      <c r="D255" t="s">
        <v>773</v>
      </c>
      <c r="E255">
        <v>437</v>
      </c>
      <c r="F255">
        <v>332</v>
      </c>
      <c r="G255" t="s">
        <v>774</v>
      </c>
      <c r="H255" s="13">
        <v>46049</v>
      </c>
      <c r="I255" s="13">
        <v>46055</v>
      </c>
      <c r="J255" s="13">
        <v>46414</v>
      </c>
      <c r="K255" s="14">
        <v>96000000</v>
      </c>
      <c r="L255" s="14"/>
      <c r="M255" s="14"/>
      <c r="N255" s="14"/>
      <c r="O255" s="14"/>
      <c r="P255" s="14">
        <f t="shared" si="9"/>
        <v>96000000</v>
      </c>
      <c r="Q255" s="23">
        <v>31733333</v>
      </c>
      <c r="R255" s="14">
        <f t="shared" si="10"/>
        <v>64266667</v>
      </c>
      <c r="S255" s="15">
        <f t="shared" si="11"/>
        <v>0.33055555208333331</v>
      </c>
    </row>
    <row r="256" spans="1:19" x14ac:dyDescent="0.2">
      <c r="A256">
        <v>262</v>
      </c>
      <c r="B256" t="s">
        <v>775</v>
      </c>
      <c r="C256" t="s">
        <v>20</v>
      </c>
      <c r="D256" t="s">
        <v>776</v>
      </c>
      <c r="E256">
        <v>266</v>
      </c>
      <c r="F256">
        <v>407</v>
      </c>
      <c r="G256" t="s">
        <v>777</v>
      </c>
      <c r="H256" s="13">
        <v>46049</v>
      </c>
      <c r="I256" s="13">
        <v>46063</v>
      </c>
      <c r="J256" s="13">
        <v>46243</v>
      </c>
      <c r="K256" s="14">
        <v>60000000</v>
      </c>
      <c r="L256" s="14"/>
      <c r="M256" s="14"/>
      <c r="N256" s="14"/>
      <c r="O256" s="14"/>
      <c r="P256" s="14">
        <f t="shared" si="9"/>
        <v>60000000</v>
      </c>
      <c r="Q256" s="23">
        <v>28666667</v>
      </c>
      <c r="R256" s="14">
        <f t="shared" si="10"/>
        <v>31333333</v>
      </c>
      <c r="S256" s="15">
        <f t="shared" si="11"/>
        <v>0.47777778333333332</v>
      </c>
    </row>
    <row r="257" spans="1:19" x14ac:dyDescent="0.2">
      <c r="A257">
        <v>263</v>
      </c>
      <c r="B257" t="s">
        <v>778</v>
      </c>
      <c r="C257" t="s">
        <v>20</v>
      </c>
      <c r="D257" t="s">
        <v>779</v>
      </c>
      <c r="E257">
        <v>195</v>
      </c>
      <c r="F257">
        <v>453</v>
      </c>
      <c r="G257" t="s">
        <v>780</v>
      </c>
      <c r="H257" s="13">
        <v>46050</v>
      </c>
      <c r="I257" s="13">
        <v>46058</v>
      </c>
      <c r="J257" s="13">
        <v>46238</v>
      </c>
      <c r="K257" s="14">
        <v>48000000</v>
      </c>
      <c r="L257" s="14"/>
      <c r="M257" s="14"/>
      <c r="N257" s="14"/>
      <c r="O257" s="14"/>
      <c r="P257" s="14">
        <f t="shared" si="9"/>
        <v>48000000</v>
      </c>
      <c r="Q257" s="23">
        <v>30933333</v>
      </c>
      <c r="R257" s="14">
        <f t="shared" si="10"/>
        <v>17066667</v>
      </c>
      <c r="S257" s="15">
        <f t="shared" si="11"/>
        <v>0.64444443750000002</v>
      </c>
    </row>
    <row r="258" spans="1:19" x14ac:dyDescent="0.2">
      <c r="A258">
        <v>264</v>
      </c>
      <c r="B258" t="s">
        <v>781</v>
      </c>
      <c r="C258" t="s">
        <v>20</v>
      </c>
      <c r="D258" t="s">
        <v>782</v>
      </c>
      <c r="E258">
        <v>447</v>
      </c>
      <c r="F258">
        <v>472</v>
      </c>
      <c r="G258" t="s">
        <v>783</v>
      </c>
      <c r="H258" s="13">
        <v>46051</v>
      </c>
      <c r="I258" s="13">
        <v>46062</v>
      </c>
      <c r="J258" s="13">
        <v>46395</v>
      </c>
      <c r="K258" s="14">
        <v>96000000</v>
      </c>
      <c r="L258" s="14"/>
      <c r="M258" s="14"/>
      <c r="N258" s="14"/>
      <c r="O258" s="14"/>
      <c r="P258" s="14">
        <f t="shared" si="9"/>
        <v>96000000</v>
      </c>
      <c r="Q258" s="23">
        <v>29866667</v>
      </c>
      <c r="R258" s="14">
        <f t="shared" si="10"/>
        <v>66133333</v>
      </c>
      <c r="S258" s="15">
        <f t="shared" si="11"/>
        <v>0.31111111458333335</v>
      </c>
    </row>
    <row r="259" spans="1:19" x14ac:dyDescent="0.2">
      <c r="A259">
        <v>265</v>
      </c>
      <c r="B259" t="s">
        <v>784</v>
      </c>
      <c r="C259" t="s">
        <v>20</v>
      </c>
      <c r="D259" t="s">
        <v>785</v>
      </c>
      <c r="E259">
        <v>497</v>
      </c>
      <c r="F259">
        <v>471</v>
      </c>
      <c r="G259" t="s">
        <v>786</v>
      </c>
      <c r="H259" s="13">
        <v>46049</v>
      </c>
      <c r="I259" s="13">
        <v>46063</v>
      </c>
      <c r="J259" s="13">
        <v>46212</v>
      </c>
      <c r="K259" s="14">
        <v>53000000</v>
      </c>
      <c r="L259" s="14"/>
      <c r="M259" s="14"/>
      <c r="N259" s="14"/>
      <c r="O259" s="14"/>
      <c r="P259" s="14">
        <f t="shared" ref="P259:P322" si="12">+K259+M259+O259</f>
        <v>53000000</v>
      </c>
      <c r="Q259" s="23">
        <v>39220000</v>
      </c>
      <c r="R259" s="14">
        <f t="shared" ref="R259:R322" si="13">+P259-Q259</f>
        <v>13780000</v>
      </c>
      <c r="S259" s="15">
        <f t="shared" ref="S259:S322" si="14">+Q259/P259</f>
        <v>0.74</v>
      </c>
    </row>
    <row r="260" spans="1:19" x14ac:dyDescent="0.2">
      <c r="A260">
        <v>266</v>
      </c>
      <c r="B260" t="s">
        <v>787</v>
      </c>
      <c r="C260" t="s">
        <v>20</v>
      </c>
      <c r="D260" t="s">
        <v>788</v>
      </c>
      <c r="E260">
        <v>79</v>
      </c>
      <c r="F260">
        <v>443</v>
      </c>
      <c r="G260" t="s">
        <v>789</v>
      </c>
      <c r="H260" s="13">
        <v>46049</v>
      </c>
      <c r="I260" s="13">
        <v>46058</v>
      </c>
      <c r="J260" s="13">
        <v>46360</v>
      </c>
      <c r="K260" s="14">
        <v>110000000</v>
      </c>
      <c r="L260" s="14"/>
      <c r="M260" s="14"/>
      <c r="N260" s="14"/>
      <c r="O260" s="14"/>
      <c r="P260" s="14">
        <f t="shared" si="12"/>
        <v>110000000</v>
      </c>
      <c r="Q260" s="23">
        <v>42533333</v>
      </c>
      <c r="R260" s="14">
        <f t="shared" si="13"/>
        <v>67466667</v>
      </c>
      <c r="S260" s="15">
        <f t="shared" si="14"/>
        <v>0.38666666363636365</v>
      </c>
    </row>
    <row r="261" spans="1:19" x14ac:dyDescent="0.2">
      <c r="A261">
        <v>267</v>
      </c>
      <c r="B261" t="s">
        <v>790</v>
      </c>
      <c r="C261" t="s">
        <v>20</v>
      </c>
      <c r="D261" t="s">
        <v>791</v>
      </c>
      <c r="E261">
        <v>401</v>
      </c>
      <c r="F261">
        <v>242</v>
      </c>
      <c r="G261" t="s">
        <v>792</v>
      </c>
      <c r="H261" s="13">
        <v>46048</v>
      </c>
      <c r="I261" s="13">
        <v>46048</v>
      </c>
      <c r="J261" s="13">
        <v>46290</v>
      </c>
      <c r="K261" s="14">
        <v>64400000</v>
      </c>
      <c r="L261" s="14"/>
      <c r="M261" s="14"/>
      <c r="N261" s="14"/>
      <c r="O261" s="14"/>
      <c r="P261" s="14">
        <f t="shared" si="12"/>
        <v>64400000</v>
      </c>
      <c r="Q261" s="23">
        <v>31931667</v>
      </c>
      <c r="R261" s="14">
        <f t="shared" si="13"/>
        <v>32468333</v>
      </c>
      <c r="S261" s="15">
        <f t="shared" si="14"/>
        <v>0.49583333850931677</v>
      </c>
    </row>
    <row r="262" spans="1:19" x14ac:dyDescent="0.2">
      <c r="A262">
        <v>268</v>
      </c>
      <c r="B262" t="s">
        <v>793</v>
      </c>
      <c r="C262" t="s">
        <v>20</v>
      </c>
      <c r="D262" t="s">
        <v>794</v>
      </c>
      <c r="E262">
        <v>317</v>
      </c>
      <c r="F262">
        <v>260</v>
      </c>
      <c r="G262" t="s">
        <v>795</v>
      </c>
      <c r="H262" s="13">
        <v>46050</v>
      </c>
      <c r="I262" s="13">
        <v>46050</v>
      </c>
      <c r="J262" s="13">
        <v>46414</v>
      </c>
      <c r="K262" s="14">
        <v>96000000</v>
      </c>
      <c r="L262" s="14"/>
      <c r="M262" s="14"/>
      <c r="N262" s="14"/>
      <c r="O262" s="14"/>
      <c r="P262" s="14">
        <f t="shared" si="12"/>
        <v>96000000</v>
      </c>
      <c r="Q262" s="23">
        <v>23466667</v>
      </c>
      <c r="R262" s="14">
        <f t="shared" si="13"/>
        <v>72533333</v>
      </c>
      <c r="S262" s="15">
        <f t="shared" si="14"/>
        <v>0.24444444791666667</v>
      </c>
    </row>
    <row r="263" spans="1:19" x14ac:dyDescent="0.2">
      <c r="A263">
        <v>269</v>
      </c>
      <c r="B263" t="s">
        <v>796</v>
      </c>
      <c r="C263" t="s">
        <v>20</v>
      </c>
      <c r="D263" t="s">
        <v>797</v>
      </c>
      <c r="E263">
        <v>143</v>
      </c>
      <c r="F263">
        <v>365</v>
      </c>
      <c r="G263" t="s">
        <v>798</v>
      </c>
      <c r="H263" s="13">
        <v>46048</v>
      </c>
      <c r="I263" s="13">
        <v>46063</v>
      </c>
      <c r="J263" s="13">
        <v>46243</v>
      </c>
      <c r="K263" s="14">
        <v>47280000</v>
      </c>
      <c r="L263" s="14"/>
      <c r="M263" s="14"/>
      <c r="N263" s="14"/>
      <c r="O263" s="14"/>
      <c r="P263" s="14">
        <f t="shared" si="12"/>
        <v>47280000</v>
      </c>
      <c r="Q263" s="23">
        <v>13396000</v>
      </c>
      <c r="R263" s="14">
        <f t="shared" si="13"/>
        <v>33884000</v>
      </c>
      <c r="S263" s="15">
        <f t="shared" si="14"/>
        <v>0.28333333333333333</v>
      </c>
    </row>
    <row r="264" spans="1:19" x14ac:dyDescent="0.2">
      <c r="A264">
        <v>270</v>
      </c>
      <c r="B264" t="s">
        <v>799</v>
      </c>
      <c r="C264" t="s">
        <v>20</v>
      </c>
      <c r="D264" t="s">
        <v>800</v>
      </c>
      <c r="E264">
        <v>191</v>
      </c>
      <c r="F264">
        <v>321</v>
      </c>
      <c r="G264" t="s">
        <v>801</v>
      </c>
      <c r="H264" s="13">
        <v>46051</v>
      </c>
      <c r="I264" s="13">
        <v>46051</v>
      </c>
      <c r="J264" s="13">
        <v>46354</v>
      </c>
      <c r="K264" s="14">
        <v>90000000</v>
      </c>
      <c r="L264" s="14"/>
      <c r="M264" s="14"/>
      <c r="N264" s="14"/>
      <c r="O264" s="14"/>
      <c r="P264" s="14">
        <f t="shared" si="12"/>
        <v>90000000</v>
      </c>
      <c r="Q264" s="23">
        <v>35700000</v>
      </c>
      <c r="R264" s="14">
        <f t="shared" si="13"/>
        <v>54300000</v>
      </c>
      <c r="S264" s="15">
        <f t="shared" si="14"/>
        <v>0.39666666666666667</v>
      </c>
    </row>
    <row r="265" spans="1:19" x14ac:dyDescent="0.2">
      <c r="A265">
        <v>271</v>
      </c>
      <c r="B265" t="s">
        <v>802</v>
      </c>
      <c r="C265" t="s">
        <v>20</v>
      </c>
      <c r="D265" t="s">
        <v>803</v>
      </c>
      <c r="E265">
        <v>460</v>
      </c>
      <c r="F265">
        <v>470</v>
      </c>
      <c r="G265" t="s">
        <v>804</v>
      </c>
      <c r="H265" s="13">
        <v>46049</v>
      </c>
      <c r="I265" s="13">
        <v>46049</v>
      </c>
      <c r="J265" s="13">
        <v>46413</v>
      </c>
      <c r="K265" s="14">
        <v>96000000</v>
      </c>
      <c r="L265" s="14"/>
      <c r="M265" s="14"/>
      <c r="N265" s="14"/>
      <c r="O265" s="14"/>
      <c r="P265" s="14">
        <f t="shared" si="12"/>
        <v>96000000</v>
      </c>
      <c r="Q265" s="23">
        <v>30666666</v>
      </c>
      <c r="R265" s="14">
        <f t="shared" si="13"/>
        <v>65333334</v>
      </c>
      <c r="S265" s="15">
        <f t="shared" si="14"/>
        <v>0.31944443750000001</v>
      </c>
    </row>
    <row r="266" spans="1:19" x14ac:dyDescent="0.2">
      <c r="A266">
        <v>272</v>
      </c>
      <c r="B266" t="s">
        <v>805</v>
      </c>
      <c r="C266" t="s">
        <v>20</v>
      </c>
      <c r="D266" t="s">
        <v>806</v>
      </c>
      <c r="E266">
        <v>523</v>
      </c>
      <c r="F266">
        <v>419</v>
      </c>
      <c r="G266" t="s">
        <v>807</v>
      </c>
      <c r="H266" s="13">
        <v>46051</v>
      </c>
      <c r="I266" s="13">
        <v>46051</v>
      </c>
      <c r="J266" s="13">
        <v>46415</v>
      </c>
      <c r="K266" s="14">
        <v>96000000</v>
      </c>
      <c r="L266" s="14"/>
      <c r="M266" s="14"/>
      <c r="N266" s="14"/>
      <c r="O266" s="14"/>
      <c r="P266" s="14">
        <f t="shared" si="12"/>
        <v>96000000</v>
      </c>
      <c r="Q266" s="23">
        <v>31200000</v>
      </c>
      <c r="R266" s="14">
        <f t="shared" si="13"/>
        <v>64800000</v>
      </c>
      <c r="S266" s="15">
        <f t="shared" si="14"/>
        <v>0.32500000000000001</v>
      </c>
    </row>
    <row r="267" spans="1:19" x14ac:dyDescent="0.2">
      <c r="A267">
        <v>273</v>
      </c>
      <c r="B267" t="s">
        <v>808</v>
      </c>
      <c r="C267" t="s">
        <v>20</v>
      </c>
      <c r="D267" t="s">
        <v>809</v>
      </c>
      <c r="E267">
        <v>328</v>
      </c>
      <c r="F267">
        <v>441</v>
      </c>
      <c r="G267" t="s">
        <v>810</v>
      </c>
      <c r="H267" s="13">
        <v>46050</v>
      </c>
      <c r="I267" s="13">
        <v>46057</v>
      </c>
      <c r="J267" s="13">
        <v>46237</v>
      </c>
      <c r="K267" s="14">
        <v>25200000</v>
      </c>
      <c r="L267" s="14"/>
      <c r="M267" s="14"/>
      <c r="N267" s="14"/>
      <c r="O267" s="14"/>
      <c r="P267" s="14">
        <f t="shared" si="12"/>
        <v>25200000</v>
      </c>
      <c r="Q267" s="23">
        <v>16380000</v>
      </c>
      <c r="R267" s="14">
        <f t="shared" si="13"/>
        <v>8820000</v>
      </c>
      <c r="S267" s="15">
        <f t="shared" si="14"/>
        <v>0.65</v>
      </c>
    </row>
    <row r="268" spans="1:19" x14ac:dyDescent="0.2">
      <c r="A268">
        <v>274</v>
      </c>
      <c r="B268" t="s">
        <v>811</v>
      </c>
      <c r="C268" t="s">
        <v>20</v>
      </c>
      <c r="D268" t="s">
        <v>812</v>
      </c>
      <c r="E268">
        <v>527</v>
      </c>
      <c r="F268">
        <v>469</v>
      </c>
      <c r="G268" t="s">
        <v>813</v>
      </c>
      <c r="H268" s="13">
        <v>46048</v>
      </c>
      <c r="I268" s="13">
        <v>46063</v>
      </c>
      <c r="J268" s="13">
        <v>46427</v>
      </c>
      <c r="K268" s="14">
        <v>96000000</v>
      </c>
      <c r="L268" s="14"/>
      <c r="M268" s="14"/>
      <c r="N268" s="14"/>
      <c r="O268" s="14"/>
      <c r="P268" s="14">
        <f t="shared" si="12"/>
        <v>96000000</v>
      </c>
      <c r="Q268" s="23">
        <v>29600000</v>
      </c>
      <c r="R268" s="14">
        <f t="shared" si="13"/>
        <v>66400000</v>
      </c>
      <c r="S268" s="15">
        <f t="shared" si="14"/>
        <v>0.30833333333333335</v>
      </c>
    </row>
    <row r="269" spans="1:19" x14ac:dyDescent="0.2">
      <c r="A269">
        <v>275</v>
      </c>
      <c r="B269" t="s">
        <v>814</v>
      </c>
      <c r="C269" t="s">
        <v>20</v>
      </c>
      <c r="D269" t="s">
        <v>815</v>
      </c>
      <c r="E269">
        <v>376</v>
      </c>
      <c r="F269">
        <v>237</v>
      </c>
      <c r="G269" t="s">
        <v>816</v>
      </c>
      <c r="H269" s="13">
        <v>46048</v>
      </c>
      <c r="I269" s="13">
        <v>46057</v>
      </c>
      <c r="J269" s="13">
        <v>46421</v>
      </c>
      <c r="K269" s="14">
        <v>94560000</v>
      </c>
      <c r="L269" s="14"/>
      <c r="M269" s="14"/>
      <c r="N269" s="14"/>
      <c r="O269" s="14"/>
      <c r="P269" s="14">
        <f t="shared" si="12"/>
        <v>94560000</v>
      </c>
      <c r="Q269" s="23">
        <v>30732000</v>
      </c>
      <c r="R269" s="14">
        <f t="shared" si="13"/>
        <v>63828000</v>
      </c>
      <c r="S269" s="15">
        <f t="shared" si="14"/>
        <v>0.32500000000000001</v>
      </c>
    </row>
    <row r="270" spans="1:19" x14ac:dyDescent="0.2">
      <c r="A270">
        <v>276</v>
      </c>
      <c r="B270" t="s">
        <v>817</v>
      </c>
      <c r="C270" t="s">
        <v>20</v>
      </c>
      <c r="D270" t="s">
        <v>818</v>
      </c>
      <c r="E270">
        <v>452</v>
      </c>
      <c r="F270">
        <v>439</v>
      </c>
      <c r="G270" t="s">
        <v>819</v>
      </c>
      <c r="H270" s="13">
        <v>46051</v>
      </c>
      <c r="I270" s="13">
        <v>46057</v>
      </c>
      <c r="J270" s="13">
        <v>46421</v>
      </c>
      <c r="K270" s="14">
        <v>94440000</v>
      </c>
      <c r="L270" s="14"/>
      <c r="M270" s="14"/>
      <c r="N270" s="14"/>
      <c r="O270" s="14"/>
      <c r="P270" s="14">
        <f t="shared" si="12"/>
        <v>94440000</v>
      </c>
      <c r="Q270" s="23">
        <v>30693000</v>
      </c>
      <c r="R270" s="14">
        <f t="shared" si="13"/>
        <v>63747000</v>
      </c>
      <c r="S270" s="15">
        <f t="shared" si="14"/>
        <v>0.32500000000000001</v>
      </c>
    </row>
    <row r="271" spans="1:19" x14ac:dyDescent="0.2">
      <c r="A271">
        <v>277</v>
      </c>
      <c r="B271" t="s">
        <v>820</v>
      </c>
      <c r="C271" t="s">
        <v>20</v>
      </c>
      <c r="D271" t="s">
        <v>821</v>
      </c>
      <c r="E271">
        <v>370</v>
      </c>
      <c r="F271">
        <v>468</v>
      </c>
      <c r="G271" t="s">
        <v>822</v>
      </c>
      <c r="H271" s="13">
        <v>46051</v>
      </c>
      <c r="I271" s="13">
        <v>46059</v>
      </c>
      <c r="J271" s="13">
        <v>46423</v>
      </c>
      <c r="K271" s="14">
        <v>96000000</v>
      </c>
      <c r="L271" s="14"/>
      <c r="M271" s="14"/>
      <c r="N271" s="14"/>
      <c r="O271" s="14"/>
      <c r="P271" s="14">
        <f t="shared" si="12"/>
        <v>96000000</v>
      </c>
      <c r="Q271" s="23">
        <v>30666667</v>
      </c>
      <c r="R271" s="14">
        <f t="shared" si="13"/>
        <v>65333333</v>
      </c>
      <c r="S271" s="15">
        <f t="shared" si="14"/>
        <v>0.31944444791666665</v>
      </c>
    </row>
    <row r="272" spans="1:19" x14ac:dyDescent="0.2">
      <c r="A272">
        <v>278</v>
      </c>
      <c r="B272" t="s">
        <v>823</v>
      </c>
      <c r="C272" t="s">
        <v>20</v>
      </c>
      <c r="D272" t="s">
        <v>824</v>
      </c>
      <c r="E272">
        <v>553</v>
      </c>
      <c r="F272">
        <v>409</v>
      </c>
      <c r="G272" t="s">
        <v>825</v>
      </c>
      <c r="H272" s="13">
        <v>46052</v>
      </c>
      <c r="I272" s="13">
        <v>46052</v>
      </c>
      <c r="J272" s="13">
        <v>46385</v>
      </c>
      <c r="K272" s="14">
        <v>60000000</v>
      </c>
      <c r="L272" s="14"/>
      <c r="M272" s="14"/>
      <c r="N272" s="14"/>
      <c r="O272" s="14"/>
      <c r="P272" s="14">
        <f t="shared" si="12"/>
        <v>60000000</v>
      </c>
      <c r="Q272" s="23">
        <v>23400000</v>
      </c>
      <c r="R272" s="14">
        <f t="shared" si="13"/>
        <v>36600000</v>
      </c>
      <c r="S272" s="15">
        <f t="shared" si="14"/>
        <v>0.39</v>
      </c>
    </row>
    <row r="273" spans="1:19" x14ac:dyDescent="0.2">
      <c r="A273">
        <v>279</v>
      </c>
      <c r="B273" t="s">
        <v>826</v>
      </c>
      <c r="C273" t="s">
        <v>20</v>
      </c>
      <c r="D273" t="s">
        <v>827</v>
      </c>
      <c r="E273">
        <v>403</v>
      </c>
      <c r="F273">
        <v>234</v>
      </c>
      <c r="G273" t="s">
        <v>828</v>
      </c>
      <c r="H273" s="13">
        <v>46048</v>
      </c>
      <c r="I273" s="13">
        <v>46056</v>
      </c>
      <c r="J273" s="13">
        <v>46358</v>
      </c>
      <c r="K273" s="14">
        <v>52500000</v>
      </c>
      <c r="L273" s="14"/>
      <c r="M273" s="14"/>
      <c r="N273" s="14"/>
      <c r="O273" s="14"/>
      <c r="P273" s="14">
        <f t="shared" si="12"/>
        <v>52500000</v>
      </c>
      <c r="Q273" s="23">
        <v>20650000</v>
      </c>
      <c r="R273" s="14">
        <f t="shared" si="13"/>
        <v>31850000</v>
      </c>
      <c r="S273" s="15">
        <f t="shared" si="14"/>
        <v>0.39333333333333331</v>
      </c>
    </row>
    <row r="274" spans="1:19" x14ac:dyDescent="0.2">
      <c r="A274">
        <v>280</v>
      </c>
      <c r="B274" t="s">
        <v>829</v>
      </c>
      <c r="C274" t="s">
        <v>20</v>
      </c>
      <c r="D274" t="s">
        <v>830</v>
      </c>
      <c r="E274">
        <v>318</v>
      </c>
      <c r="F274">
        <v>235</v>
      </c>
      <c r="G274" t="s">
        <v>831</v>
      </c>
      <c r="H274" s="13">
        <v>46048</v>
      </c>
      <c r="I274" s="13">
        <v>46059</v>
      </c>
      <c r="J274" s="13">
        <v>46423</v>
      </c>
      <c r="K274" s="14">
        <v>96000000</v>
      </c>
      <c r="L274" s="14"/>
      <c r="M274" s="14"/>
      <c r="N274" s="14"/>
      <c r="O274" s="14"/>
      <c r="P274" s="14">
        <f t="shared" si="12"/>
        <v>96000000</v>
      </c>
      <c r="Q274" s="23">
        <v>30666667</v>
      </c>
      <c r="R274" s="14">
        <f t="shared" si="13"/>
        <v>65333333</v>
      </c>
      <c r="S274" s="15">
        <f t="shared" si="14"/>
        <v>0.31944444791666665</v>
      </c>
    </row>
    <row r="275" spans="1:19" x14ac:dyDescent="0.2">
      <c r="A275">
        <v>281</v>
      </c>
      <c r="B275" t="s">
        <v>832</v>
      </c>
      <c r="C275" t="s">
        <v>20</v>
      </c>
      <c r="D275" t="s">
        <v>833</v>
      </c>
      <c r="E275">
        <v>517</v>
      </c>
      <c r="F275">
        <v>225</v>
      </c>
      <c r="G275" t="s">
        <v>834</v>
      </c>
      <c r="H275" s="13">
        <v>46048</v>
      </c>
      <c r="I275" s="13">
        <v>46058</v>
      </c>
      <c r="J275" s="13">
        <v>46422</v>
      </c>
      <c r="K275" s="14">
        <v>96000000</v>
      </c>
      <c r="L275" s="14"/>
      <c r="M275" s="14"/>
      <c r="N275" s="14"/>
      <c r="O275" s="14"/>
      <c r="P275" s="14">
        <f t="shared" si="12"/>
        <v>96000000</v>
      </c>
      <c r="Q275" s="23">
        <v>29066666</v>
      </c>
      <c r="R275" s="14">
        <f t="shared" si="13"/>
        <v>66933334</v>
      </c>
      <c r="S275" s="15">
        <f t="shared" si="14"/>
        <v>0.30277777083333335</v>
      </c>
    </row>
    <row r="276" spans="1:19" x14ac:dyDescent="0.2">
      <c r="A276">
        <v>282</v>
      </c>
      <c r="B276" t="s">
        <v>835</v>
      </c>
      <c r="C276" t="s">
        <v>20</v>
      </c>
      <c r="D276" t="s">
        <v>836</v>
      </c>
      <c r="E276">
        <v>567</v>
      </c>
      <c r="F276">
        <v>228</v>
      </c>
      <c r="G276" t="s">
        <v>837</v>
      </c>
      <c r="H276" s="13">
        <v>46048</v>
      </c>
      <c r="I276" s="13">
        <v>46051</v>
      </c>
      <c r="J276" s="13">
        <v>46202</v>
      </c>
      <c r="K276" s="14">
        <v>50000000</v>
      </c>
      <c r="L276" s="14"/>
      <c r="M276" s="14"/>
      <c r="N276" s="14"/>
      <c r="O276" s="14"/>
      <c r="P276" s="14">
        <f t="shared" si="12"/>
        <v>50000000</v>
      </c>
      <c r="Q276" s="23">
        <v>40666667</v>
      </c>
      <c r="R276" s="14">
        <f t="shared" si="13"/>
        <v>9333333</v>
      </c>
      <c r="S276" s="15">
        <f t="shared" si="14"/>
        <v>0.81333334000000002</v>
      </c>
    </row>
    <row r="277" spans="1:19" x14ac:dyDescent="0.2">
      <c r="A277">
        <v>283</v>
      </c>
      <c r="B277" t="s">
        <v>838</v>
      </c>
      <c r="C277" t="s">
        <v>20</v>
      </c>
      <c r="D277" t="s">
        <v>839</v>
      </c>
      <c r="E277">
        <v>333</v>
      </c>
      <c r="F277">
        <v>236</v>
      </c>
      <c r="G277" t="s">
        <v>840</v>
      </c>
      <c r="H277" s="13">
        <v>46049</v>
      </c>
      <c r="I277" s="13">
        <v>46049</v>
      </c>
      <c r="J277" s="13">
        <v>46199</v>
      </c>
      <c r="K277" s="14">
        <v>25200000</v>
      </c>
      <c r="L277" s="14"/>
      <c r="M277" s="14"/>
      <c r="N277" s="14"/>
      <c r="O277" s="14"/>
      <c r="P277" s="14">
        <f t="shared" si="12"/>
        <v>25200000</v>
      </c>
      <c r="Q277" s="23">
        <v>16660000</v>
      </c>
      <c r="R277" s="14">
        <f t="shared" si="13"/>
        <v>8540000</v>
      </c>
      <c r="S277" s="15">
        <f t="shared" si="14"/>
        <v>0.66111111111111109</v>
      </c>
    </row>
    <row r="278" spans="1:19" x14ac:dyDescent="0.2">
      <c r="A278">
        <v>284</v>
      </c>
      <c r="B278" t="s">
        <v>841</v>
      </c>
      <c r="C278" t="s">
        <v>20</v>
      </c>
      <c r="D278" t="s">
        <v>842</v>
      </c>
      <c r="E278">
        <v>515</v>
      </c>
      <c r="F278">
        <v>230</v>
      </c>
      <c r="G278" t="s">
        <v>843</v>
      </c>
      <c r="H278" s="13">
        <v>46048</v>
      </c>
      <c r="I278" s="13">
        <v>46055</v>
      </c>
      <c r="J278" s="13">
        <v>46419</v>
      </c>
      <c r="K278" s="14">
        <v>96000000</v>
      </c>
      <c r="L278" s="14"/>
      <c r="M278" s="14"/>
      <c r="N278" s="14"/>
      <c r="O278" s="14"/>
      <c r="P278" s="14">
        <f t="shared" si="12"/>
        <v>96000000</v>
      </c>
      <c r="Q278" s="23">
        <v>31733333</v>
      </c>
      <c r="R278" s="14">
        <f t="shared" si="13"/>
        <v>64266667</v>
      </c>
      <c r="S278" s="15">
        <f t="shared" si="14"/>
        <v>0.33055555208333331</v>
      </c>
    </row>
    <row r="279" spans="1:19" x14ac:dyDescent="0.2">
      <c r="A279">
        <v>285</v>
      </c>
      <c r="B279" t="s">
        <v>844</v>
      </c>
      <c r="C279" t="s">
        <v>20</v>
      </c>
      <c r="D279" t="s">
        <v>845</v>
      </c>
      <c r="E279">
        <v>234</v>
      </c>
      <c r="F279">
        <v>428</v>
      </c>
      <c r="G279" t="s">
        <v>846</v>
      </c>
      <c r="H279" s="13">
        <v>46050</v>
      </c>
      <c r="I279" s="13">
        <v>46057</v>
      </c>
      <c r="J279" s="13">
        <v>46323</v>
      </c>
      <c r="K279" s="14">
        <v>69606667</v>
      </c>
      <c r="L279" s="14"/>
      <c r="M279" s="14"/>
      <c r="N279" s="14"/>
      <c r="O279" s="14"/>
      <c r="P279" s="14">
        <f t="shared" si="12"/>
        <v>69606667</v>
      </c>
      <c r="Q279" s="23">
        <v>30732000</v>
      </c>
      <c r="R279" s="14">
        <f t="shared" si="13"/>
        <v>38874667</v>
      </c>
      <c r="S279" s="15">
        <f t="shared" si="14"/>
        <v>0.44150943184795788</v>
      </c>
    </row>
    <row r="280" spans="1:19" x14ac:dyDescent="0.2">
      <c r="A280">
        <v>286</v>
      </c>
      <c r="B280" t="s">
        <v>847</v>
      </c>
      <c r="C280" t="s">
        <v>20</v>
      </c>
      <c r="D280" t="s">
        <v>848</v>
      </c>
      <c r="E280">
        <v>229</v>
      </c>
      <c r="F280">
        <v>507</v>
      </c>
      <c r="G280" t="s">
        <v>849</v>
      </c>
      <c r="H280" s="13">
        <v>46049</v>
      </c>
      <c r="I280" s="13">
        <v>46058</v>
      </c>
      <c r="J280" s="13">
        <v>46391</v>
      </c>
      <c r="K280" s="14">
        <v>143000000</v>
      </c>
      <c r="L280" s="14"/>
      <c r="M280" s="14"/>
      <c r="N280" s="14"/>
      <c r="O280" s="14"/>
      <c r="P280" s="14">
        <f t="shared" si="12"/>
        <v>143000000</v>
      </c>
      <c r="Q280" s="23">
        <v>37266667</v>
      </c>
      <c r="R280" s="14">
        <f t="shared" si="13"/>
        <v>105733333</v>
      </c>
      <c r="S280" s="15">
        <f t="shared" si="14"/>
        <v>0.26060606293706295</v>
      </c>
    </row>
    <row r="281" spans="1:19" x14ac:dyDescent="0.2">
      <c r="A281">
        <v>287</v>
      </c>
      <c r="B281" t="s">
        <v>850</v>
      </c>
      <c r="C281" t="s">
        <v>20</v>
      </c>
      <c r="D281" t="s">
        <v>851</v>
      </c>
      <c r="E281">
        <v>404</v>
      </c>
      <c r="F281">
        <v>360</v>
      </c>
      <c r="G281" t="s">
        <v>852</v>
      </c>
      <c r="H281" s="13">
        <v>46050</v>
      </c>
      <c r="I281" s="13">
        <v>46058</v>
      </c>
      <c r="J281" s="13">
        <v>46360</v>
      </c>
      <c r="K281" s="14">
        <v>95000000</v>
      </c>
      <c r="L281" s="14"/>
      <c r="M281" s="14"/>
      <c r="N281" s="14"/>
      <c r="O281" s="14"/>
      <c r="P281" s="14">
        <f t="shared" si="12"/>
        <v>95000000</v>
      </c>
      <c r="Q281" s="23">
        <v>36733333</v>
      </c>
      <c r="R281" s="14">
        <f t="shared" si="13"/>
        <v>58266667</v>
      </c>
      <c r="S281" s="15">
        <f t="shared" si="14"/>
        <v>0.38666666315789472</v>
      </c>
    </row>
    <row r="282" spans="1:19" x14ac:dyDescent="0.2">
      <c r="A282">
        <v>288</v>
      </c>
      <c r="B282" t="s">
        <v>853</v>
      </c>
      <c r="C282" t="s">
        <v>20</v>
      </c>
      <c r="D282" t="s">
        <v>854</v>
      </c>
      <c r="E282">
        <v>384</v>
      </c>
      <c r="F282">
        <v>473</v>
      </c>
      <c r="G282" t="s">
        <v>855</v>
      </c>
      <c r="H282" s="13">
        <v>46048</v>
      </c>
      <c r="I282" s="13">
        <v>46066</v>
      </c>
      <c r="J282" s="13">
        <v>46430</v>
      </c>
      <c r="K282" s="14">
        <v>94560000</v>
      </c>
      <c r="L282" s="14"/>
      <c r="M282" s="14"/>
      <c r="N282" s="14"/>
      <c r="O282" s="14"/>
      <c r="P282" s="14">
        <f t="shared" si="12"/>
        <v>94560000</v>
      </c>
      <c r="Q282" s="23">
        <v>28368000</v>
      </c>
      <c r="R282" s="14">
        <f t="shared" si="13"/>
        <v>66192000</v>
      </c>
      <c r="S282" s="15">
        <f t="shared" si="14"/>
        <v>0.3</v>
      </c>
    </row>
    <row r="283" spans="1:19" x14ac:dyDescent="0.2">
      <c r="A283">
        <v>289</v>
      </c>
      <c r="B283" t="s">
        <v>856</v>
      </c>
      <c r="C283" t="s">
        <v>20</v>
      </c>
      <c r="D283" t="s">
        <v>857</v>
      </c>
      <c r="E283">
        <v>284</v>
      </c>
      <c r="F283">
        <v>500</v>
      </c>
      <c r="G283" t="s">
        <v>858</v>
      </c>
      <c r="H283" s="13">
        <v>46050</v>
      </c>
      <c r="I283" s="13">
        <v>46059</v>
      </c>
      <c r="J283" s="13">
        <v>46392</v>
      </c>
      <c r="K283" s="14">
        <v>110000000</v>
      </c>
      <c r="L283" s="14"/>
      <c r="M283" s="14"/>
      <c r="N283" s="14"/>
      <c r="O283" s="14"/>
      <c r="P283" s="14">
        <f t="shared" si="12"/>
        <v>110000000</v>
      </c>
      <c r="Q283" s="23">
        <v>38333333</v>
      </c>
      <c r="R283" s="14">
        <f t="shared" si="13"/>
        <v>71666667</v>
      </c>
      <c r="S283" s="15">
        <f t="shared" si="14"/>
        <v>0.34848484545454544</v>
      </c>
    </row>
    <row r="284" spans="1:19" x14ac:dyDescent="0.2">
      <c r="A284">
        <v>290</v>
      </c>
      <c r="B284" t="s">
        <v>859</v>
      </c>
      <c r="C284" t="s">
        <v>860</v>
      </c>
      <c r="D284" t="s">
        <v>861</v>
      </c>
      <c r="E284">
        <v>46</v>
      </c>
      <c r="F284">
        <v>272</v>
      </c>
      <c r="G284" t="s">
        <v>862</v>
      </c>
      <c r="H284" s="13">
        <v>46044</v>
      </c>
      <c r="I284" s="13">
        <v>46058</v>
      </c>
      <c r="J284" s="13">
        <v>46360</v>
      </c>
      <c r="K284" s="14">
        <v>518245000</v>
      </c>
      <c r="L284" s="14"/>
      <c r="M284" s="14"/>
      <c r="N284" s="14"/>
      <c r="O284" s="14"/>
      <c r="P284" s="14">
        <f t="shared" si="12"/>
        <v>518245000</v>
      </c>
      <c r="Q284" s="23">
        <v>0</v>
      </c>
      <c r="R284" s="14">
        <f t="shared" si="13"/>
        <v>518245000</v>
      </c>
      <c r="S284" s="15">
        <f t="shared" si="14"/>
        <v>0</v>
      </c>
    </row>
    <row r="285" spans="1:19" x14ac:dyDescent="0.2">
      <c r="A285">
        <v>291</v>
      </c>
      <c r="B285" t="s">
        <v>863</v>
      </c>
      <c r="C285" t="s">
        <v>20</v>
      </c>
      <c r="D285" t="s">
        <v>864</v>
      </c>
      <c r="E285">
        <v>554</v>
      </c>
      <c r="F285">
        <v>322</v>
      </c>
      <c r="G285" t="s">
        <v>865</v>
      </c>
      <c r="H285" s="13">
        <v>46049</v>
      </c>
      <c r="I285" s="13">
        <v>46055</v>
      </c>
      <c r="J285" s="13">
        <v>46327</v>
      </c>
      <c r="K285" s="14">
        <v>71010000</v>
      </c>
      <c r="L285" s="14"/>
      <c r="M285" s="14"/>
      <c r="N285" s="14"/>
      <c r="O285" s="14"/>
      <c r="P285" s="14">
        <f t="shared" si="12"/>
        <v>71010000</v>
      </c>
      <c r="Q285" s="23">
        <v>31297000</v>
      </c>
      <c r="R285" s="14">
        <f t="shared" si="13"/>
        <v>39713000</v>
      </c>
      <c r="S285" s="15">
        <f t="shared" si="14"/>
        <v>0.44074074074074077</v>
      </c>
    </row>
    <row r="286" spans="1:19" x14ac:dyDescent="0.2">
      <c r="A286">
        <v>292</v>
      </c>
      <c r="B286" t="s">
        <v>866</v>
      </c>
      <c r="C286" t="s">
        <v>20</v>
      </c>
      <c r="D286" t="s">
        <v>867</v>
      </c>
      <c r="E286">
        <v>549</v>
      </c>
      <c r="F286">
        <v>372</v>
      </c>
      <c r="G286" t="s">
        <v>868</v>
      </c>
      <c r="H286" s="13">
        <v>46049</v>
      </c>
      <c r="I286" s="13">
        <v>46056</v>
      </c>
      <c r="J286" s="13">
        <v>46205</v>
      </c>
      <c r="K286" s="14">
        <v>30000000</v>
      </c>
      <c r="L286" s="14"/>
      <c r="M286" s="14"/>
      <c r="N286" s="14"/>
      <c r="O286" s="14"/>
      <c r="P286" s="14">
        <f t="shared" si="12"/>
        <v>30000000</v>
      </c>
      <c r="Q286" s="23">
        <v>23600000</v>
      </c>
      <c r="R286" s="14">
        <f t="shared" si="13"/>
        <v>6400000</v>
      </c>
      <c r="S286" s="15">
        <f t="shared" si="14"/>
        <v>0.78666666666666663</v>
      </c>
    </row>
    <row r="287" spans="1:19" x14ac:dyDescent="0.2">
      <c r="A287">
        <v>293</v>
      </c>
      <c r="B287" t="s">
        <v>869</v>
      </c>
      <c r="C287" t="s">
        <v>20</v>
      </c>
      <c r="D287" t="s">
        <v>870</v>
      </c>
      <c r="E287">
        <v>528</v>
      </c>
      <c r="F287">
        <v>467</v>
      </c>
      <c r="G287" t="s">
        <v>871</v>
      </c>
      <c r="H287" s="13">
        <v>46050</v>
      </c>
      <c r="I287" s="13">
        <v>46062</v>
      </c>
      <c r="J287" s="13">
        <v>46426</v>
      </c>
      <c r="K287" s="14">
        <v>96000000</v>
      </c>
      <c r="L287" s="14"/>
      <c r="M287" s="14"/>
      <c r="N287" s="14"/>
      <c r="O287" s="14"/>
      <c r="P287" s="14">
        <f t="shared" si="12"/>
        <v>96000000</v>
      </c>
      <c r="Q287" s="23">
        <v>29866667</v>
      </c>
      <c r="R287" s="14">
        <f t="shared" si="13"/>
        <v>66133333</v>
      </c>
      <c r="S287" s="15">
        <f t="shared" si="14"/>
        <v>0.31111111458333335</v>
      </c>
    </row>
    <row r="288" spans="1:19" x14ac:dyDescent="0.2">
      <c r="A288">
        <v>294</v>
      </c>
      <c r="B288" t="s">
        <v>872</v>
      </c>
      <c r="C288" t="s">
        <v>20</v>
      </c>
      <c r="D288" t="s">
        <v>873</v>
      </c>
      <c r="E288">
        <v>569</v>
      </c>
      <c r="F288">
        <v>337</v>
      </c>
      <c r="G288" t="s">
        <v>874</v>
      </c>
      <c r="H288" s="13">
        <v>46051</v>
      </c>
      <c r="I288" s="13">
        <v>46056</v>
      </c>
      <c r="J288" s="13">
        <v>46276</v>
      </c>
      <c r="K288" s="14">
        <v>58765000</v>
      </c>
      <c r="L288" s="14"/>
      <c r="M288" s="14"/>
      <c r="N288" s="14"/>
      <c r="O288" s="14"/>
      <c r="P288" s="14">
        <f t="shared" si="12"/>
        <v>58765000</v>
      </c>
      <c r="Q288" s="23">
        <v>31665333</v>
      </c>
      <c r="R288" s="14">
        <f t="shared" si="13"/>
        <v>27099667</v>
      </c>
      <c r="S288" s="15">
        <f t="shared" si="14"/>
        <v>0.53884681357951159</v>
      </c>
    </row>
    <row r="289" spans="1:19" x14ac:dyDescent="0.2">
      <c r="A289">
        <v>295</v>
      </c>
      <c r="B289" t="s">
        <v>875</v>
      </c>
      <c r="C289" t="s">
        <v>20</v>
      </c>
      <c r="D289" t="s">
        <v>876</v>
      </c>
      <c r="E289">
        <v>502</v>
      </c>
      <c r="F289">
        <v>325</v>
      </c>
      <c r="G289" t="s">
        <v>877</v>
      </c>
      <c r="H289" s="13">
        <v>46050</v>
      </c>
      <c r="I289" s="13">
        <v>46055</v>
      </c>
      <c r="J289" s="13">
        <v>46072</v>
      </c>
      <c r="K289" s="14">
        <v>3151629</v>
      </c>
      <c r="L289" s="14"/>
      <c r="M289" s="14"/>
      <c r="N289" s="14"/>
      <c r="O289" s="14"/>
      <c r="P289" s="14">
        <f t="shared" si="12"/>
        <v>3151629</v>
      </c>
      <c r="Q289" s="23">
        <v>0</v>
      </c>
      <c r="R289" s="14">
        <f t="shared" si="13"/>
        <v>3151629</v>
      </c>
      <c r="S289" s="15">
        <f t="shared" si="14"/>
        <v>0</v>
      </c>
    </row>
    <row r="290" spans="1:19" x14ac:dyDescent="0.2">
      <c r="A290">
        <v>296</v>
      </c>
      <c r="B290" t="s">
        <v>878</v>
      </c>
      <c r="C290" t="s">
        <v>20</v>
      </c>
      <c r="D290" t="s">
        <v>879</v>
      </c>
      <c r="E290">
        <v>552</v>
      </c>
      <c r="F290">
        <v>331</v>
      </c>
      <c r="G290" t="s">
        <v>880</v>
      </c>
      <c r="H290" s="13">
        <v>46048</v>
      </c>
      <c r="I290" s="13">
        <v>46057</v>
      </c>
      <c r="J290" s="13">
        <v>46359</v>
      </c>
      <c r="K290" s="14">
        <v>43700000</v>
      </c>
      <c r="L290" s="14"/>
      <c r="M290" s="14"/>
      <c r="N290" s="14"/>
      <c r="O290" s="14"/>
      <c r="P290" s="14">
        <f t="shared" si="12"/>
        <v>43700000</v>
      </c>
      <c r="Q290" s="23">
        <v>17043000</v>
      </c>
      <c r="R290" s="14">
        <f t="shared" si="13"/>
        <v>26657000</v>
      </c>
      <c r="S290" s="15">
        <f t="shared" si="14"/>
        <v>0.39</v>
      </c>
    </row>
    <row r="291" spans="1:19" x14ac:dyDescent="0.2">
      <c r="A291">
        <v>297</v>
      </c>
      <c r="B291" t="s">
        <v>881</v>
      </c>
      <c r="C291" t="s">
        <v>20</v>
      </c>
      <c r="D291" t="s">
        <v>882</v>
      </c>
      <c r="E291">
        <v>570</v>
      </c>
      <c r="F291">
        <v>466</v>
      </c>
      <c r="G291" t="s">
        <v>883</v>
      </c>
      <c r="H291" s="13">
        <v>46050</v>
      </c>
      <c r="I291" s="13">
        <v>46063</v>
      </c>
      <c r="J291" s="13">
        <v>46212</v>
      </c>
      <c r="K291" s="14">
        <v>53000000</v>
      </c>
      <c r="L291" s="14"/>
      <c r="M291" s="14"/>
      <c r="N291" s="14"/>
      <c r="O291" s="14"/>
      <c r="P291" s="14">
        <f t="shared" si="12"/>
        <v>53000000</v>
      </c>
      <c r="Q291" s="23">
        <v>39220000</v>
      </c>
      <c r="R291" s="14">
        <f t="shared" si="13"/>
        <v>13780000</v>
      </c>
      <c r="S291" s="15">
        <f t="shared" si="14"/>
        <v>0.74</v>
      </c>
    </row>
    <row r="292" spans="1:19" x14ac:dyDescent="0.2">
      <c r="A292">
        <v>298</v>
      </c>
      <c r="B292" t="s">
        <v>884</v>
      </c>
      <c r="C292" t="s">
        <v>20</v>
      </c>
      <c r="D292" t="s">
        <v>885</v>
      </c>
      <c r="E292">
        <v>417</v>
      </c>
      <c r="F292">
        <v>362</v>
      </c>
      <c r="G292" t="s">
        <v>886</v>
      </c>
      <c r="H292" s="13">
        <v>46048</v>
      </c>
      <c r="I292" s="13">
        <v>46055</v>
      </c>
      <c r="J292" s="13">
        <v>46419</v>
      </c>
      <c r="K292" s="14">
        <v>96000000</v>
      </c>
      <c r="L292" s="14"/>
      <c r="M292" s="14"/>
      <c r="N292" s="14"/>
      <c r="O292" s="14"/>
      <c r="P292" s="14">
        <f t="shared" si="12"/>
        <v>96000000</v>
      </c>
      <c r="Q292" s="23">
        <v>31733333</v>
      </c>
      <c r="R292" s="14">
        <f t="shared" si="13"/>
        <v>64266667</v>
      </c>
      <c r="S292" s="15">
        <f t="shared" si="14"/>
        <v>0.33055555208333331</v>
      </c>
    </row>
    <row r="293" spans="1:19" x14ac:dyDescent="0.2">
      <c r="A293">
        <v>299</v>
      </c>
      <c r="B293" t="s">
        <v>887</v>
      </c>
      <c r="C293" t="s">
        <v>20</v>
      </c>
      <c r="D293" t="s">
        <v>888</v>
      </c>
      <c r="E293">
        <v>451</v>
      </c>
      <c r="F293">
        <v>457</v>
      </c>
      <c r="G293" t="s">
        <v>889</v>
      </c>
      <c r="H293" s="13">
        <v>46049</v>
      </c>
      <c r="I293" s="13">
        <v>46057</v>
      </c>
      <c r="J293" s="13">
        <v>46421</v>
      </c>
      <c r="K293" s="14">
        <v>94440000</v>
      </c>
      <c r="L293" s="14"/>
      <c r="M293" s="14"/>
      <c r="N293" s="14"/>
      <c r="O293" s="14"/>
      <c r="P293" s="14">
        <f t="shared" si="12"/>
        <v>94440000</v>
      </c>
      <c r="Q293" s="23">
        <v>30693000</v>
      </c>
      <c r="R293" s="14">
        <f t="shared" si="13"/>
        <v>63747000</v>
      </c>
      <c r="S293" s="15">
        <f t="shared" si="14"/>
        <v>0.32500000000000001</v>
      </c>
    </row>
    <row r="294" spans="1:19" x14ac:dyDescent="0.2">
      <c r="A294">
        <v>300</v>
      </c>
      <c r="B294" t="s">
        <v>890</v>
      </c>
      <c r="C294" t="s">
        <v>20</v>
      </c>
      <c r="D294" t="s">
        <v>891</v>
      </c>
      <c r="E294">
        <v>475</v>
      </c>
      <c r="F294">
        <v>262</v>
      </c>
      <c r="G294" t="s">
        <v>892</v>
      </c>
      <c r="H294" s="13">
        <v>46050</v>
      </c>
      <c r="I294" s="13">
        <v>46056</v>
      </c>
      <c r="J294" s="13">
        <v>46205</v>
      </c>
      <c r="K294" s="14">
        <v>63180000</v>
      </c>
      <c r="L294" s="14"/>
      <c r="M294" s="14"/>
      <c r="N294" s="14"/>
      <c r="O294" s="14"/>
      <c r="P294" s="14">
        <f t="shared" si="12"/>
        <v>63180000</v>
      </c>
      <c r="Q294" s="23">
        <v>49701600</v>
      </c>
      <c r="R294" s="14">
        <f t="shared" si="13"/>
        <v>13478400</v>
      </c>
      <c r="S294" s="15">
        <f t="shared" si="14"/>
        <v>0.78666666666666663</v>
      </c>
    </row>
    <row r="295" spans="1:19" x14ac:dyDescent="0.2">
      <c r="A295">
        <v>301</v>
      </c>
      <c r="B295" t="s">
        <v>893</v>
      </c>
      <c r="C295" t="s">
        <v>20</v>
      </c>
      <c r="D295" t="s">
        <v>894</v>
      </c>
      <c r="E295">
        <v>393</v>
      </c>
      <c r="F295">
        <v>329</v>
      </c>
      <c r="G295" t="s">
        <v>895</v>
      </c>
      <c r="H295" s="13">
        <v>46049</v>
      </c>
      <c r="I295" s="13">
        <v>46055</v>
      </c>
      <c r="J295" s="13">
        <v>46419</v>
      </c>
      <c r="K295" s="14">
        <v>120000000</v>
      </c>
      <c r="L295" s="14"/>
      <c r="M295" s="14"/>
      <c r="N295" s="14"/>
      <c r="O295" s="14"/>
      <c r="P295" s="14">
        <f t="shared" si="12"/>
        <v>120000000</v>
      </c>
      <c r="Q295" s="23">
        <v>39666667</v>
      </c>
      <c r="R295" s="14">
        <f t="shared" si="13"/>
        <v>80333333</v>
      </c>
      <c r="S295" s="15">
        <f t="shared" si="14"/>
        <v>0.33055555833333333</v>
      </c>
    </row>
    <row r="296" spans="1:19" x14ac:dyDescent="0.2">
      <c r="A296">
        <v>302</v>
      </c>
      <c r="B296" t="s">
        <v>896</v>
      </c>
      <c r="C296" t="s">
        <v>20</v>
      </c>
      <c r="D296" t="s">
        <v>897</v>
      </c>
      <c r="E296">
        <v>545</v>
      </c>
      <c r="F296">
        <v>349</v>
      </c>
      <c r="G296" t="s">
        <v>898</v>
      </c>
      <c r="H296" s="13">
        <v>46049</v>
      </c>
      <c r="I296" s="13">
        <v>46057</v>
      </c>
      <c r="J296" s="13">
        <v>46221</v>
      </c>
      <c r="K296" s="14">
        <v>44275000</v>
      </c>
      <c r="L296" s="14"/>
      <c r="M296" s="14"/>
      <c r="N296" s="14"/>
      <c r="O296" s="14"/>
      <c r="P296" s="14">
        <f t="shared" si="12"/>
        <v>44275000</v>
      </c>
      <c r="Q296" s="23">
        <v>0</v>
      </c>
      <c r="R296" s="14">
        <f t="shared" si="13"/>
        <v>44275000</v>
      </c>
      <c r="S296" s="15">
        <f t="shared" si="14"/>
        <v>0</v>
      </c>
    </row>
    <row r="297" spans="1:19" x14ac:dyDescent="0.2">
      <c r="A297">
        <v>303</v>
      </c>
      <c r="B297" t="s">
        <v>899</v>
      </c>
      <c r="C297" t="s">
        <v>20</v>
      </c>
      <c r="D297" t="s">
        <v>900</v>
      </c>
      <c r="E297">
        <v>555</v>
      </c>
      <c r="F297">
        <v>401</v>
      </c>
      <c r="G297" t="s">
        <v>901</v>
      </c>
      <c r="H297" s="13">
        <v>46049</v>
      </c>
      <c r="I297" s="13">
        <v>46057</v>
      </c>
      <c r="J297" s="13">
        <v>46298</v>
      </c>
      <c r="K297" s="14">
        <v>63120000</v>
      </c>
      <c r="L297" s="14"/>
      <c r="M297" s="14"/>
      <c r="N297" s="14"/>
      <c r="O297" s="14"/>
      <c r="P297" s="14">
        <f t="shared" si="12"/>
        <v>63120000</v>
      </c>
      <c r="Q297" s="23">
        <v>30771000</v>
      </c>
      <c r="R297" s="14">
        <f t="shared" si="13"/>
        <v>32349000</v>
      </c>
      <c r="S297" s="15">
        <f t="shared" si="14"/>
        <v>0.48749999999999999</v>
      </c>
    </row>
    <row r="298" spans="1:19" x14ac:dyDescent="0.2">
      <c r="A298">
        <v>304</v>
      </c>
      <c r="B298" t="s">
        <v>902</v>
      </c>
      <c r="C298" t="s">
        <v>20</v>
      </c>
      <c r="D298" t="s">
        <v>903</v>
      </c>
      <c r="E298">
        <v>534</v>
      </c>
      <c r="F298">
        <v>258</v>
      </c>
      <c r="G298" t="s">
        <v>904</v>
      </c>
      <c r="H298" s="13">
        <v>46050</v>
      </c>
      <c r="I298" s="13">
        <v>46064</v>
      </c>
      <c r="J298" s="13">
        <v>46228</v>
      </c>
      <c r="K298" s="14">
        <v>43450000</v>
      </c>
      <c r="L298" s="14"/>
      <c r="M298" s="14"/>
      <c r="N298" s="14"/>
      <c r="O298" s="14"/>
      <c r="P298" s="14">
        <f t="shared" si="12"/>
        <v>43450000</v>
      </c>
      <c r="Q298" s="23">
        <v>28966667</v>
      </c>
      <c r="R298" s="14">
        <f t="shared" si="13"/>
        <v>14483333</v>
      </c>
      <c r="S298" s="15">
        <f t="shared" si="14"/>
        <v>0.66666667433831994</v>
      </c>
    </row>
    <row r="299" spans="1:19" x14ac:dyDescent="0.2">
      <c r="A299">
        <v>305</v>
      </c>
      <c r="B299" t="s">
        <v>905</v>
      </c>
      <c r="C299" t="s">
        <v>20</v>
      </c>
      <c r="D299" t="s">
        <v>906</v>
      </c>
      <c r="E299">
        <v>542</v>
      </c>
      <c r="F299">
        <v>499</v>
      </c>
      <c r="G299" t="s">
        <v>907</v>
      </c>
      <c r="H299" s="13">
        <v>46052</v>
      </c>
      <c r="I299" s="13">
        <v>46059</v>
      </c>
      <c r="J299" s="13">
        <v>46361</v>
      </c>
      <c r="K299" s="14">
        <v>60000000</v>
      </c>
      <c r="L299" s="14"/>
      <c r="M299" s="14"/>
      <c r="N299" s="14"/>
      <c r="O299" s="14"/>
      <c r="P299" s="14">
        <f t="shared" si="12"/>
        <v>60000000</v>
      </c>
      <c r="Q299" s="23">
        <v>23000000</v>
      </c>
      <c r="R299" s="14">
        <f t="shared" si="13"/>
        <v>37000000</v>
      </c>
      <c r="S299" s="15">
        <f t="shared" si="14"/>
        <v>0.38333333333333336</v>
      </c>
    </row>
    <row r="300" spans="1:19" x14ac:dyDescent="0.2">
      <c r="A300">
        <v>306</v>
      </c>
      <c r="B300" t="s">
        <v>908</v>
      </c>
      <c r="C300" t="s">
        <v>20</v>
      </c>
      <c r="D300" t="s">
        <v>909</v>
      </c>
      <c r="E300">
        <v>492</v>
      </c>
      <c r="F300">
        <v>497</v>
      </c>
      <c r="G300" t="s">
        <v>910</v>
      </c>
      <c r="H300" s="13">
        <v>46049</v>
      </c>
      <c r="I300" s="13">
        <v>46063</v>
      </c>
      <c r="J300" s="13">
        <v>46427</v>
      </c>
      <c r="K300" s="14">
        <v>126000000</v>
      </c>
      <c r="L300" s="14"/>
      <c r="M300" s="14"/>
      <c r="N300" s="14"/>
      <c r="O300" s="14"/>
      <c r="P300" s="14">
        <f t="shared" si="12"/>
        <v>126000000</v>
      </c>
      <c r="Q300" s="23">
        <v>38850000</v>
      </c>
      <c r="R300" s="14">
        <f t="shared" si="13"/>
        <v>87150000</v>
      </c>
      <c r="S300" s="15">
        <f t="shared" si="14"/>
        <v>0.30833333333333335</v>
      </c>
    </row>
    <row r="301" spans="1:19" x14ac:dyDescent="0.2">
      <c r="A301">
        <v>307</v>
      </c>
      <c r="B301" t="s">
        <v>911</v>
      </c>
      <c r="C301" t="s">
        <v>20</v>
      </c>
      <c r="D301" t="s">
        <v>912</v>
      </c>
      <c r="E301">
        <v>303</v>
      </c>
      <c r="F301">
        <v>377</v>
      </c>
      <c r="G301" t="s">
        <v>913</v>
      </c>
      <c r="H301" s="13">
        <v>46048</v>
      </c>
      <c r="I301" s="13">
        <v>46056</v>
      </c>
      <c r="J301" s="13">
        <v>46420</v>
      </c>
      <c r="K301" s="14">
        <v>60000000</v>
      </c>
      <c r="L301" s="14"/>
      <c r="M301" s="14"/>
      <c r="N301" s="14"/>
      <c r="O301" s="14"/>
      <c r="P301" s="14">
        <f t="shared" si="12"/>
        <v>60000000</v>
      </c>
      <c r="Q301" s="23">
        <v>19666667</v>
      </c>
      <c r="R301" s="14">
        <f t="shared" si="13"/>
        <v>40333333</v>
      </c>
      <c r="S301" s="15">
        <f t="shared" si="14"/>
        <v>0.32777778333333335</v>
      </c>
    </row>
    <row r="302" spans="1:19" x14ac:dyDescent="0.2">
      <c r="A302">
        <v>308</v>
      </c>
      <c r="B302" t="s">
        <v>914</v>
      </c>
      <c r="C302" t="s">
        <v>20</v>
      </c>
      <c r="D302" t="s">
        <v>915</v>
      </c>
      <c r="E302">
        <v>429</v>
      </c>
      <c r="F302">
        <v>488</v>
      </c>
      <c r="G302" t="s">
        <v>916</v>
      </c>
      <c r="H302" s="13">
        <v>46049</v>
      </c>
      <c r="I302" s="13">
        <v>46062</v>
      </c>
      <c r="J302" s="13">
        <v>46426</v>
      </c>
      <c r="K302" s="14">
        <v>96000000</v>
      </c>
      <c r="L302" s="14"/>
      <c r="M302" s="14"/>
      <c r="N302" s="14"/>
      <c r="O302" s="14"/>
      <c r="P302" s="14">
        <f t="shared" si="12"/>
        <v>96000000</v>
      </c>
      <c r="Q302" s="23">
        <v>26933333</v>
      </c>
      <c r="R302" s="14">
        <f t="shared" si="13"/>
        <v>69066667</v>
      </c>
      <c r="S302" s="15">
        <f t="shared" si="14"/>
        <v>0.28055555208333333</v>
      </c>
    </row>
    <row r="303" spans="1:19" x14ac:dyDescent="0.2">
      <c r="A303">
        <v>309</v>
      </c>
      <c r="B303" t="s">
        <v>917</v>
      </c>
      <c r="C303" t="s">
        <v>20</v>
      </c>
      <c r="D303" t="s">
        <v>918</v>
      </c>
      <c r="E303">
        <v>561</v>
      </c>
      <c r="F303">
        <v>447</v>
      </c>
      <c r="G303" t="s">
        <v>919</v>
      </c>
      <c r="H303" s="13">
        <v>46050</v>
      </c>
      <c r="I303" s="13">
        <v>46057</v>
      </c>
      <c r="J303" s="13">
        <v>46237</v>
      </c>
      <c r="K303" s="14">
        <v>57600000</v>
      </c>
      <c r="L303" s="14"/>
      <c r="M303" s="14"/>
      <c r="N303" s="14"/>
      <c r="O303" s="14"/>
      <c r="P303" s="14">
        <f t="shared" si="12"/>
        <v>57600000</v>
      </c>
      <c r="Q303" s="23">
        <v>37440000</v>
      </c>
      <c r="R303" s="14">
        <f t="shared" si="13"/>
        <v>20160000</v>
      </c>
      <c r="S303" s="15">
        <f t="shared" si="14"/>
        <v>0.65</v>
      </c>
    </row>
    <row r="304" spans="1:19" x14ac:dyDescent="0.2">
      <c r="A304">
        <v>310</v>
      </c>
      <c r="B304" t="s">
        <v>920</v>
      </c>
      <c r="C304" t="s">
        <v>20</v>
      </c>
      <c r="D304" t="s">
        <v>921</v>
      </c>
      <c r="E304">
        <v>360</v>
      </c>
      <c r="F304">
        <v>379</v>
      </c>
      <c r="G304" t="s">
        <v>922</v>
      </c>
      <c r="H304" s="13">
        <v>46049</v>
      </c>
      <c r="I304" s="13">
        <v>46056</v>
      </c>
      <c r="J304" s="13">
        <v>46420</v>
      </c>
      <c r="K304" s="14">
        <v>94440000</v>
      </c>
      <c r="L304" s="14"/>
      <c r="M304" s="14"/>
      <c r="N304" s="14"/>
      <c r="O304" s="14"/>
      <c r="P304" s="14">
        <f t="shared" si="12"/>
        <v>94440000</v>
      </c>
      <c r="Q304" s="23">
        <v>30955333</v>
      </c>
      <c r="R304" s="14">
        <f t="shared" si="13"/>
        <v>63484667</v>
      </c>
      <c r="S304" s="15">
        <f t="shared" si="14"/>
        <v>0.32777777424819993</v>
      </c>
    </row>
    <row r="305" spans="1:19" x14ac:dyDescent="0.2">
      <c r="A305">
        <v>311</v>
      </c>
      <c r="B305" t="s">
        <v>923</v>
      </c>
      <c r="C305" t="s">
        <v>20</v>
      </c>
      <c r="D305" t="s">
        <v>924</v>
      </c>
      <c r="E305">
        <v>538</v>
      </c>
      <c r="F305">
        <v>458</v>
      </c>
      <c r="G305" t="s">
        <v>922</v>
      </c>
      <c r="H305" s="13">
        <v>46049</v>
      </c>
      <c r="I305" s="13">
        <v>46057</v>
      </c>
      <c r="J305" s="13">
        <v>46421</v>
      </c>
      <c r="K305" s="14">
        <v>94560000</v>
      </c>
      <c r="L305" s="14"/>
      <c r="M305" s="14"/>
      <c r="N305" s="14"/>
      <c r="O305" s="14"/>
      <c r="P305" s="14">
        <f t="shared" si="12"/>
        <v>94560000</v>
      </c>
      <c r="Q305" s="23">
        <v>30732000</v>
      </c>
      <c r="R305" s="14">
        <f t="shared" si="13"/>
        <v>63828000</v>
      </c>
      <c r="S305" s="15">
        <f t="shared" si="14"/>
        <v>0.32500000000000001</v>
      </c>
    </row>
    <row r="306" spans="1:19" x14ac:dyDescent="0.2">
      <c r="A306">
        <v>312</v>
      </c>
      <c r="B306" t="s">
        <v>925</v>
      </c>
      <c r="C306" t="s">
        <v>20</v>
      </c>
      <c r="D306" t="s">
        <v>926</v>
      </c>
      <c r="E306">
        <v>233</v>
      </c>
      <c r="F306">
        <v>244</v>
      </c>
      <c r="G306" t="s">
        <v>927</v>
      </c>
      <c r="H306" s="13">
        <v>46048</v>
      </c>
      <c r="I306" s="13">
        <v>46058</v>
      </c>
      <c r="J306" s="13">
        <v>46299</v>
      </c>
      <c r="K306" s="14">
        <v>63040000</v>
      </c>
      <c r="L306" s="14"/>
      <c r="M306" s="14"/>
      <c r="N306" s="14"/>
      <c r="O306" s="14"/>
      <c r="P306" s="14">
        <f t="shared" si="12"/>
        <v>63040000</v>
      </c>
      <c r="Q306" s="23">
        <v>30469333</v>
      </c>
      <c r="R306" s="14">
        <f t="shared" si="13"/>
        <v>32570667</v>
      </c>
      <c r="S306" s="15">
        <f t="shared" si="14"/>
        <v>0.4833333280456853</v>
      </c>
    </row>
    <row r="307" spans="1:19" x14ac:dyDescent="0.2">
      <c r="A307">
        <v>313</v>
      </c>
      <c r="B307" t="s">
        <v>928</v>
      </c>
      <c r="C307" t="s">
        <v>20</v>
      </c>
      <c r="D307" t="s">
        <v>929</v>
      </c>
      <c r="E307">
        <v>491</v>
      </c>
      <c r="F307">
        <v>425</v>
      </c>
      <c r="G307" t="s">
        <v>930</v>
      </c>
      <c r="H307" s="13">
        <v>46050</v>
      </c>
      <c r="I307" s="13">
        <v>46063</v>
      </c>
      <c r="J307" s="13">
        <v>46212</v>
      </c>
      <c r="K307" s="14">
        <v>45000000</v>
      </c>
      <c r="L307" s="14"/>
      <c r="M307" s="14"/>
      <c r="N307" s="14"/>
      <c r="O307" s="14"/>
      <c r="P307" s="14">
        <f t="shared" si="12"/>
        <v>45000000</v>
      </c>
      <c r="Q307" s="23">
        <v>33000000</v>
      </c>
      <c r="R307" s="14">
        <f t="shared" si="13"/>
        <v>12000000</v>
      </c>
      <c r="S307" s="15">
        <f t="shared" si="14"/>
        <v>0.73333333333333328</v>
      </c>
    </row>
    <row r="308" spans="1:19" x14ac:dyDescent="0.2">
      <c r="A308">
        <v>314</v>
      </c>
      <c r="B308" t="s">
        <v>931</v>
      </c>
      <c r="C308" t="s">
        <v>20</v>
      </c>
      <c r="D308" t="s">
        <v>932</v>
      </c>
      <c r="E308">
        <v>420</v>
      </c>
      <c r="F308">
        <v>429</v>
      </c>
      <c r="G308" t="s">
        <v>933</v>
      </c>
      <c r="H308" s="13">
        <v>46049</v>
      </c>
      <c r="I308" s="13">
        <v>46057</v>
      </c>
      <c r="J308" s="13">
        <v>46421</v>
      </c>
      <c r="K308" s="14">
        <v>96000000</v>
      </c>
      <c r="L308" s="14"/>
      <c r="M308" s="14"/>
      <c r="N308" s="14"/>
      <c r="O308" s="14"/>
      <c r="P308" s="14">
        <f t="shared" si="12"/>
        <v>96000000</v>
      </c>
      <c r="Q308" s="23">
        <v>31200000</v>
      </c>
      <c r="R308" s="14">
        <f t="shared" si="13"/>
        <v>64800000</v>
      </c>
      <c r="S308" s="15">
        <f t="shared" si="14"/>
        <v>0.32500000000000001</v>
      </c>
    </row>
    <row r="309" spans="1:19" x14ac:dyDescent="0.2">
      <c r="A309">
        <v>315</v>
      </c>
      <c r="B309" t="s">
        <v>934</v>
      </c>
      <c r="C309" t="s">
        <v>20</v>
      </c>
      <c r="D309" t="s">
        <v>935</v>
      </c>
      <c r="E309">
        <v>194</v>
      </c>
      <c r="F309">
        <v>431</v>
      </c>
      <c r="G309" t="s">
        <v>936</v>
      </c>
      <c r="H309" s="13">
        <v>46050</v>
      </c>
      <c r="I309" s="13">
        <v>46065</v>
      </c>
      <c r="J309" s="13">
        <v>46245</v>
      </c>
      <c r="K309" s="14">
        <v>23400000</v>
      </c>
      <c r="L309" s="14"/>
      <c r="M309" s="14"/>
      <c r="N309" s="14"/>
      <c r="O309" s="14"/>
      <c r="P309" s="14">
        <f t="shared" si="12"/>
        <v>23400000</v>
      </c>
      <c r="Q309" s="23">
        <v>14170000</v>
      </c>
      <c r="R309" s="14">
        <f t="shared" si="13"/>
        <v>9230000</v>
      </c>
      <c r="S309" s="15">
        <f t="shared" si="14"/>
        <v>0.60555555555555551</v>
      </c>
    </row>
    <row r="310" spans="1:19" x14ac:dyDescent="0.2">
      <c r="A310">
        <v>316</v>
      </c>
      <c r="B310" t="s">
        <v>937</v>
      </c>
      <c r="C310" t="s">
        <v>20</v>
      </c>
      <c r="D310" t="s">
        <v>938</v>
      </c>
      <c r="E310">
        <v>336</v>
      </c>
      <c r="F310">
        <v>434</v>
      </c>
      <c r="G310" t="s">
        <v>939</v>
      </c>
      <c r="H310" s="13">
        <v>46050</v>
      </c>
      <c r="I310" s="13">
        <v>46058</v>
      </c>
      <c r="J310" s="13">
        <v>46422</v>
      </c>
      <c r="K310" s="14">
        <v>60000000</v>
      </c>
      <c r="L310" s="14"/>
      <c r="M310" s="14"/>
      <c r="N310" s="14"/>
      <c r="O310" s="14"/>
      <c r="P310" s="14">
        <f t="shared" si="12"/>
        <v>60000000</v>
      </c>
      <c r="Q310" s="23">
        <v>19333334</v>
      </c>
      <c r="R310" s="14">
        <f t="shared" si="13"/>
        <v>40666666</v>
      </c>
      <c r="S310" s="15">
        <f t="shared" si="14"/>
        <v>0.32222223333333333</v>
      </c>
    </row>
    <row r="311" spans="1:19" x14ac:dyDescent="0.2">
      <c r="A311">
        <v>317</v>
      </c>
      <c r="B311" t="s">
        <v>940</v>
      </c>
      <c r="C311" t="s">
        <v>20</v>
      </c>
      <c r="D311" t="s">
        <v>941</v>
      </c>
      <c r="E311">
        <v>571</v>
      </c>
      <c r="F311">
        <v>438</v>
      </c>
      <c r="G311" t="s">
        <v>942</v>
      </c>
      <c r="H311" s="13">
        <v>46049</v>
      </c>
      <c r="I311" s="13">
        <v>46057</v>
      </c>
      <c r="J311" s="13">
        <v>46237</v>
      </c>
      <c r="K311" s="14">
        <v>57600000</v>
      </c>
      <c r="L311" s="14"/>
      <c r="M311" s="14"/>
      <c r="N311" s="14"/>
      <c r="O311" s="14"/>
      <c r="P311" s="14">
        <f t="shared" si="12"/>
        <v>57600000</v>
      </c>
      <c r="Q311" s="23">
        <v>37440000</v>
      </c>
      <c r="R311" s="14">
        <f t="shared" si="13"/>
        <v>20160000</v>
      </c>
      <c r="S311" s="15">
        <f t="shared" si="14"/>
        <v>0.65</v>
      </c>
    </row>
    <row r="312" spans="1:19" x14ac:dyDescent="0.2">
      <c r="A312">
        <v>318</v>
      </c>
      <c r="B312" t="s">
        <v>943</v>
      </c>
      <c r="C312" t="s">
        <v>20</v>
      </c>
      <c r="D312" t="s">
        <v>944</v>
      </c>
      <c r="E312">
        <v>524</v>
      </c>
      <c r="F312">
        <v>361</v>
      </c>
      <c r="G312" t="s">
        <v>945</v>
      </c>
      <c r="H312" s="13">
        <v>46049</v>
      </c>
      <c r="I312" s="13">
        <v>46066</v>
      </c>
      <c r="J312" s="13">
        <v>46430</v>
      </c>
      <c r="K312" s="14">
        <v>96000000</v>
      </c>
      <c r="L312" s="14"/>
      <c r="M312" s="14"/>
      <c r="N312" s="14"/>
      <c r="O312" s="14"/>
      <c r="P312" s="14">
        <f t="shared" si="12"/>
        <v>96000000</v>
      </c>
      <c r="Q312" s="23">
        <v>28800000</v>
      </c>
      <c r="R312" s="14">
        <f t="shared" si="13"/>
        <v>67200000</v>
      </c>
      <c r="S312" s="15">
        <f t="shared" si="14"/>
        <v>0.3</v>
      </c>
    </row>
    <row r="313" spans="1:19" x14ac:dyDescent="0.2">
      <c r="A313">
        <v>319</v>
      </c>
      <c r="B313" t="s">
        <v>946</v>
      </c>
      <c r="C313" t="s">
        <v>20</v>
      </c>
      <c r="D313" t="s">
        <v>947</v>
      </c>
      <c r="E313">
        <v>367</v>
      </c>
      <c r="F313">
        <v>445</v>
      </c>
      <c r="G313" t="s">
        <v>948</v>
      </c>
      <c r="H313" s="13">
        <v>46049</v>
      </c>
      <c r="I313" s="13">
        <v>46058</v>
      </c>
      <c r="J313" s="13">
        <v>46422</v>
      </c>
      <c r="K313" s="14">
        <v>96000000</v>
      </c>
      <c r="L313" s="14"/>
      <c r="M313" s="14"/>
      <c r="N313" s="14"/>
      <c r="O313" s="14"/>
      <c r="P313" s="14">
        <f t="shared" si="12"/>
        <v>96000000</v>
      </c>
      <c r="Q313" s="23">
        <v>30933333</v>
      </c>
      <c r="R313" s="14">
        <f t="shared" si="13"/>
        <v>65066667</v>
      </c>
      <c r="S313" s="15">
        <f t="shared" si="14"/>
        <v>0.32222221875000001</v>
      </c>
    </row>
    <row r="314" spans="1:19" x14ac:dyDescent="0.2">
      <c r="A314">
        <v>320</v>
      </c>
      <c r="B314" t="s">
        <v>949</v>
      </c>
      <c r="C314" t="s">
        <v>20</v>
      </c>
      <c r="D314" t="s">
        <v>950</v>
      </c>
      <c r="E314">
        <v>192</v>
      </c>
      <c r="F314">
        <v>229</v>
      </c>
      <c r="G314" t="s">
        <v>951</v>
      </c>
      <c r="H314" s="13">
        <v>46049</v>
      </c>
      <c r="I314" s="13">
        <v>46056</v>
      </c>
      <c r="J314" s="13">
        <v>46287</v>
      </c>
      <c r="K314" s="14">
        <v>61716667</v>
      </c>
      <c r="L314" s="14"/>
      <c r="M314" s="14"/>
      <c r="N314" s="14"/>
      <c r="O314" s="14"/>
      <c r="P314" s="14">
        <f t="shared" si="12"/>
        <v>61716667</v>
      </c>
      <c r="Q314" s="23">
        <v>31663333</v>
      </c>
      <c r="R314" s="14">
        <f t="shared" si="13"/>
        <v>30053334</v>
      </c>
      <c r="S314" s="15">
        <f t="shared" si="14"/>
        <v>0.51304347008888218</v>
      </c>
    </row>
    <row r="315" spans="1:19" x14ac:dyDescent="0.2">
      <c r="A315">
        <v>321</v>
      </c>
      <c r="B315" t="s">
        <v>952</v>
      </c>
      <c r="C315" t="s">
        <v>20</v>
      </c>
      <c r="D315" t="s">
        <v>953</v>
      </c>
      <c r="E315">
        <v>575</v>
      </c>
      <c r="F315">
        <v>465</v>
      </c>
      <c r="G315" t="s">
        <v>954</v>
      </c>
      <c r="H315" s="13">
        <v>46050</v>
      </c>
      <c r="I315" s="13">
        <v>46062</v>
      </c>
      <c r="J315" s="13">
        <v>46242</v>
      </c>
      <c r="K315" s="14">
        <v>28350000</v>
      </c>
      <c r="L315" s="14"/>
      <c r="M315" s="14"/>
      <c r="N315" s="14"/>
      <c r="O315" s="14"/>
      <c r="P315" s="14">
        <f t="shared" si="12"/>
        <v>28350000</v>
      </c>
      <c r="Q315" s="23">
        <v>17640000</v>
      </c>
      <c r="R315" s="14">
        <f t="shared" si="13"/>
        <v>10710000</v>
      </c>
      <c r="S315" s="15">
        <f t="shared" si="14"/>
        <v>0.62222222222222223</v>
      </c>
    </row>
    <row r="316" spans="1:19" x14ac:dyDescent="0.2">
      <c r="A316">
        <v>322</v>
      </c>
      <c r="B316" t="s">
        <v>955</v>
      </c>
      <c r="C316" t="s">
        <v>20</v>
      </c>
      <c r="D316" t="s">
        <v>956</v>
      </c>
      <c r="E316">
        <v>332</v>
      </c>
      <c r="F316">
        <v>340</v>
      </c>
      <c r="G316" t="s">
        <v>957</v>
      </c>
      <c r="H316" s="13">
        <v>46049</v>
      </c>
      <c r="I316" s="13">
        <v>46056</v>
      </c>
      <c r="J316" s="13">
        <v>46236</v>
      </c>
      <c r="K316" s="14">
        <v>48000000</v>
      </c>
      <c r="L316" s="14"/>
      <c r="M316" s="14"/>
      <c r="N316" s="14"/>
      <c r="O316" s="14"/>
      <c r="P316" s="14">
        <f t="shared" si="12"/>
        <v>48000000</v>
      </c>
      <c r="Q316" s="23">
        <v>31466666</v>
      </c>
      <c r="R316" s="14">
        <f t="shared" si="13"/>
        <v>16533334</v>
      </c>
      <c r="S316" s="15">
        <f t="shared" si="14"/>
        <v>0.65555554166666663</v>
      </c>
    </row>
    <row r="317" spans="1:19" x14ac:dyDescent="0.2">
      <c r="A317">
        <v>323</v>
      </c>
      <c r="B317" t="s">
        <v>958</v>
      </c>
      <c r="C317" t="s">
        <v>20</v>
      </c>
      <c r="D317" t="s">
        <v>959</v>
      </c>
      <c r="E317">
        <v>573</v>
      </c>
      <c r="F317">
        <v>478</v>
      </c>
      <c r="G317" t="s">
        <v>960</v>
      </c>
      <c r="H317" s="13">
        <v>46052</v>
      </c>
      <c r="I317" s="13">
        <v>46057</v>
      </c>
      <c r="J317" s="13">
        <v>46268</v>
      </c>
      <c r="K317" s="14">
        <v>70000000</v>
      </c>
      <c r="L317" s="14"/>
      <c r="M317" s="14"/>
      <c r="N317" s="14"/>
      <c r="O317" s="14"/>
      <c r="P317" s="14">
        <f t="shared" si="12"/>
        <v>70000000</v>
      </c>
      <c r="Q317" s="23">
        <v>39000000</v>
      </c>
      <c r="R317" s="14">
        <f t="shared" si="13"/>
        <v>31000000</v>
      </c>
      <c r="S317" s="15">
        <f t="shared" si="14"/>
        <v>0.55714285714285716</v>
      </c>
    </row>
    <row r="318" spans="1:19" x14ac:dyDescent="0.2">
      <c r="A318">
        <v>324</v>
      </c>
      <c r="B318" t="s">
        <v>961</v>
      </c>
      <c r="C318" t="s">
        <v>20</v>
      </c>
      <c r="D318" t="s">
        <v>962</v>
      </c>
      <c r="E318">
        <v>560</v>
      </c>
      <c r="F318">
        <v>450</v>
      </c>
      <c r="G318" t="s">
        <v>963</v>
      </c>
      <c r="H318" s="13">
        <v>46050</v>
      </c>
      <c r="I318" s="13">
        <v>46057</v>
      </c>
      <c r="J318" s="13">
        <v>46237</v>
      </c>
      <c r="K318" s="14">
        <v>57600000</v>
      </c>
      <c r="L318" s="14"/>
      <c r="M318" s="14"/>
      <c r="N318" s="14"/>
      <c r="O318" s="14"/>
      <c r="P318" s="14">
        <f t="shared" si="12"/>
        <v>57600000</v>
      </c>
      <c r="Q318" s="23">
        <v>37440000</v>
      </c>
      <c r="R318" s="14">
        <f t="shared" si="13"/>
        <v>20160000</v>
      </c>
      <c r="S318" s="15">
        <f t="shared" si="14"/>
        <v>0.65</v>
      </c>
    </row>
    <row r="319" spans="1:19" x14ac:dyDescent="0.2">
      <c r="A319">
        <v>325</v>
      </c>
      <c r="B319" t="s">
        <v>964</v>
      </c>
      <c r="C319" t="s">
        <v>20</v>
      </c>
      <c r="D319" t="s">
        <v>965</v>
      </c>
      <c r="E319">
        <v>562</v>
      </c>
      <c r="F319">
        <v>449</v>
      </c>
      <c r="G319" t="s">
        <v>966</v>
      </c>
      <c r="H319" s="13">
        <v>46050</v>
      </c>
      <c r="I319" s="13">
        <v>46057</v>
      </c>
      <c r="J319" s="13">
        <v>46237</v>
      </c>
      <c r="K319" s="14">
        <v>52200000</v>
      </c>
      <c r="L319" s="14"/>
      <c r="M319" s="14"/>
      <c r="N319" s="14"/>
      <c r="O319" s="14"/>
      <c r="P319" s="14">
        <f t="shared" si="12"/>
        <v>52200000</v>
      </c>
      <c r="Q319" s="23">
        <v>33930000</v>
      </c>
      <c r="R319" s="14">
        <f t="shared" si="13"/>
        <v>18270000</v>
      </c>
      <c r="S319" s="15">
        <f t="shared" si="14"/>
        <v>0.65</v>
      </c>
    </row>
    <row r="320" spans="1:19" x14ac:dyDescent="0.2">
      <c r="A320">
        <v>326</v>
      </c>
      <c r="B320" t="s">
        <v>967</v>
      </c>
      <c r="C320" t="s">
        <v>20</v>
      </c>
      <c r="D320" t="s">
        <v>968</v>
      </c>
      <c r="E320">
        <v>541</v>
      </c>
      <c r="F320">
        <v>444</v>
      </c>
      <c r="G320" t="s">
        <v>969</v>
      </c>
      <c r="H320" s="13">
        <v>46050</v>
      </c>
      <c r="I320" s="13">
        <v>46062</v>
      </c>
      <c r="J320" s="13">
        <v>46273</v>
      </c>
      <c r="K320" s="14">
        <v>49000000</v>
      </c>
      <c r="L320" s="14"/>
      <c r="M320" s="14"/>
      <c r="N320" s="14"/>
      <c r="O320" s="14"/>
      <c r="P320" s="14">
        <f t="shared" si="12"/>
        <v>49000000</v>
      </c>
      <c r="Q320" s="23">
        <v>26133000</v>
      </c>
      <c r="R320" s="14">
        <f t="shared" si="13"/>
        <v>22867000</v>
      </c>
      <c r="S320" s="15">
        <f t="shared" si="14"/>
        <v>0.53332653061224489</v>
      </c>
    </row>
    <row r="321" spans="1:19" x14ac:dyDescent="0.2">
      <c r="A321">
        <v>327</v>
      </c>
      <c r="B321" t="s">
        <v>970</v>
      </c>
      <c r="C321" t="s">
        <v>20</v>
      </c>
      <c r="D321" t="s">
        <v>971</v>
      </c>
      <c r="E321">
        <v>518</v>
      </c>
      <c r="F321">
        <v>506</v>
      </c>
      <c r="G321" t="s">
        <v>972</v>
      </c>
      <c r="H321" s="13">
        <v>46051</v>
      </c>
      <c r="I321" s="13">
        <v>46058</v>
      </c>
      <c r="J321" s="13">
        <v>46422</v>
      </c>
      <c r="K321" s="14">
        <v>96000000</v>
      </c>
      <c r="L321" s="14"/>
      <c r="M321" s="14"/>
      <c r="N321" s="14"/>
      <c r="O321" s="14"/>
      <c r="P321" s="14">
        <f t="shared" si="12"/>
        <v>96000000</v>
      </c>
      <c r="Q321" s="23">
        <v>30933333</v>
      </c>
      <c r="R321" s="14">
        <f t="shared" si="13"/>
        <v>65066667</v>
      </c>
      <c r="S321" s="15">
        <f t="shared" si="14"/>
        <v>0.32222221875000001</v>
      </c>
    </row>
    <row r="322" spans="1:19" x14ac:dyDescent="0.2">
      <c r="A322">
        <v>328</v>
      </c>
      <c r="B322" t="s">
        <v>973</v>
      </c>
      <c r="C322" t="s">
        <v>20</v>
      </c>
      <c r="D322" t="s">
        <v>974</v>
      </c>
      <c r="E322">
        <v>439</v>
      </c>
      <c r="F322">
        <v>448</v>
      </c>
      <c r="G322" t="s">
        <v>975</v>
      </c>
      <c r="H322" s="13">
        <v>46049</v>
      </c>
      <c r="I322" s="13">
        <v>46059</v>
      </c>
      <c r="J322" s="13">
        <v>46423</v>
      </c>
      <c r="K322" s="14">
        <v>96000000</v>
      </c>
      <c r="L322" s="14"/>
      <c r="M322" s="14"/>
      <c r="N322" s="14"/>
      <c r="O322" s="14"/>
      <c r="P322" s="14">
        <f t="shared" si="12"/>
        <v>96000000</v>
      </c>
      <c r="Q322" s="23">
        <v>30666667</v>
      </c>
      <c r="R322" s="14">
        <f t="shared" si="13"/>
        <v>65333333</v>
      </c>
      <c r="S322" s="15">
        <f t="shared" si="14"/>
        <v>0.31944444791666665</v>
      </c>
    </row>
    <row r="323" spans="1:19" x14ac:dyDescent="0.2">
      <c r="A323">
        <v>329</v>
      </c>
      <c r="B323" t="s">
        <v>976</v>
      </c>
      <c r="C323" t="s">
        <v>20</v>
      </c>
      <c r="D323" t="s">
        <v>977</v>
      </c>
      <c r="E323">
        <v>568</v>
      </c>
      <c r="F323">
        <v>415</v>
      </c>
      <c r="G323" t="s">
        <v>978</v>
      </c>
      <c r="H323" s="13">
        <v>46051</v>
      </c>
      <c r="I323" s="13">
        <v>46059</v>
      </c>
      <c r="J323" s="13">
        <v>46331</v>
      </c>
      <c r="K323" s="14">
        <v>63000000</v>
      </c>
      <c r="L323" s="14"/>
      <c r="M323" s="14"/>
      <c r="N323" s="14"/>
      <c r="O323" s="14"/>
      <c r="P323" s="14">
        <f t="shared" ref="P323:P385" si="15">+K323+M323+O323</f>
        <v>63000000</v>
      </c>
      <c r="Q323" s="23">
        <v>26833333</v>
      </c>
      <c r="R323" s="14">
        <f t="shared" ref="R323:R386" si="16">+P323-Q323</f>
        <v>36166667</v>
      </c>
      <c r="S323" s="15">
        <f t="shared" ref="S323:S386" si="17">+Q323/P323</f>
        <v>0.42592592063492063</v>
      </c>
    </row>
    <row r="324" spans="1:19" x14ac:dyDescent="0.2">
      <c r="A324">
        <v>330</v>
      </c>
      <c r="B324" t="s">
        <v>979</v>
      </c>
      <c r="C324" t="s">
        <v>20</v>
      </c>
      <c r="D324" t="s">
        <v>980</v>
      </c>
      <c r="E324">
        <v>319</v>
      </c>
      <c r="F324">
        <v>263</v>
      </c>
      <c r="G324" t="s">
        <v>981</v>
      </c>
      <c r="H324" s="13">
        <v>46049</v>
      </c>
      <c r="I324" s="13">
        <v>46057</v>
      </c>
      <c r="J324" s="13">
        <v>46421</v>
      </c>
      <c r="K324" s="14">
        <v>96000000</v>
      </c>
      <c r="L324" s="14"/>
      <c r="M324" s="14"/>
      <c r="N324" s="14"/>
      <c r="O324" s="14"/>
      <c r="P324" s="14">
        <f t="shared" si="15"/>
        <v>96000000</v>
      </c>
      <c r="Q324" s="23">
        <v>31200000</v>
      </c>
      <c r="R324" s="14">
        <f t="shared" si="16"/>
        <v>64800000</v>
      </c>
      <c r="S324" s="15">
        <f t="shared" si="17"/>
        <v>0.32500000000000001</v>
      </c>
    </row>
    <row r="325" spans="1:19" x14ac:dyDescent="0.2">
      <c r="A325">
        <v>331</v>
      </c>
      <c r="B325" t="s">
        <v>982</v>
      </c>
      <c r="C325" t="s">
        <v>20</v>
      </c>
      <c r="D325" t="s">
        <v>983</v>
      </c>
      <c r="E325">
        <v>529</v>
      </c>
      <c r="F325">
        <v>247</v>
      </c>
      <c r="G325" t="s">
        <v>984</v>
      </c>
      <c r="H325" s="13">
        <v>46049</v>
      </c>
      <c r="I325" s="13">
        <v>46050</v>
      </c>
      <c r="J325" s="13">
        <v>46383</v>
      </c>
      <c r="K325" s="14">
        <v>490875000</v>
      </c>
      <c r="L325" s="14"/>
      <c r="M325" s="14"/>
      <c r="N325" s="14"/>
      <c r="O325" s="14"/>
      <c r="P325" s="14">
        <f t="shared" si="15"/>
        <v>490875000</v>
      </c>
      <c r="Q325" s="23">
        <v>133875000</v>
      </c>
      <c r="R325" s="14">
        <f t="shared" si="16"/>
        <v>357000000</v>
      </c>
      <c r="S325" s="15">
        <f t="shared" si="17"/>
        <v>0.27272727272727271</v>
      </c>
    </row>
    <row r="326" spans="1:19" x14ac:dyDescent="0.2">
      <c r="A326">
        <v>332</v>
      </c>
      <c r="B326" t="s">
        <v>985</v>
      </c>
      <c r="C326" t="s">
        <v>20</v>
      </c>
      <c r="D326" t="s">
        <v>986</v>
      </c>
      <c r="E326">
        <v>455</v>
      </c>
      <c r="F326">
        <v>304</v>
      </c>
      <c r="G326" t="s">
        <v>987</v>
      </c>
      <c r="H326" s="13">
        <v>46050</v>
      </c>
      <c r="I326" s="13">
        <v>46056</v>
      </c>
      <c r="J326" s="13">
        <v>46175</v>
      </c>
      <c r="K326" s="14">
        <v>37908000</v>
      </c>
      <c r="L326" s="14">
        <v>1</v>
      </c>
      <c r="M326">
        <v>18954000</v>
      </c>
      <c r="N326" s="14"/>
      <c r="O326" s="14"/>
      <c r="P326" s="14">
        <f t="shared" si="15"/>
        <v>56862000</v>
      </c>
      <c r="Q326" s="23">
        <v>37276200</v>
      </c>
      <c r="R326" s="14">
        <f t="shared" si="16"/>
        <v>19585800</v>
      </c>
      <c r="S326" s="15">
        <f t="shared" si="17"/>
        <v>0.65555555555555556</v>
      </c>
    </row>
    <row r="327" spans="1:19" x14ac:dyDescent="0.2">
      <c r="A327">
        <v>333</v>
      </c>
      <c r="B327" t="s">
        <v>988</v>
      </c>
      <c r="C327" t="s">
        <v>20</v>
      </c>
      <c r="D327" t="s">
        <v>989</v>
      </c>
      <c r="E327">
        <v>474</v>
      </c>
      <c r="F327">
        <v>531</v>
      </c>
      <c r="G327" t="s">
        <v>990</v>
      </c>
      <c r="H327" s="13">
        <v>46050</v>
      </c>
      <c r="I327" s="13">
        <v>46064</v>
      </c>
      <c r="J327" s="13">
        <v>46213</v>
      </c>
      <c r="K327" s="14">
        <v>47385000</v>
      </c>
      <c r="L327" s="14"/>
      <c r="M327" s="14"/>
      <c r="N327" s="14"/>
      <c r="O327" s="14"/>
      <c r="P327" s="14">
        <f t="shared" si="15"/>
        <v>47385000</v>
      </c>
      <c r="Q327" s="23">
        <v>34749000</v>
      </c>
      <c r="R327" s="14">
        <f t="shared" si="16"/>
        <v>12636000</v>
      </c>
      <c r="S327" s="15">
        <f t="shared" si="17"/>
        <v>0.73333333333333328</v>
      </c>
    </row>
    <row r="328" spans="1:19" x14ac:dyDescent="0.2">
      <c r="A328">
        <v>334</v>
      </c>
      <c r="B328" t="s">
        <v>991</v>
      </c>
      <c r="C328" t="s">
        <v>20</v>
      </c>
      <c r="D328" t="s">
        <v>992</v>
      </c>
      <c r="E328">
        <v>363</v>
      </c>
      <c r="F328">
        <v>330</v>
      </c>
      <c r="G328" t="s">
        <v>993</v>
      </c>
      <c r="H328" s="13">
        <v>46049</v>
      </c>
      <c r="I328" s="13">
        <v>46059</v>
      </c>
      <c r="J328" s="13">
        <v>46423</v>
      </c>
      <c r="K328" s="14">
        <v>96000000</v>
      </c>
      <c r="L328" s="14"/>
      <c r="M328" s="14"/>
      <c r="N328" s="14"/>
      <c r="O328" s="14"/>
      <c r="P328" s="14">
        <f t="shared" si="15"/>
        <v>96000000</v>
      </c>
      <c r="Q328" s="23">
        <v>30666666</v>
      </c>
      <c r="R328" s="14">
        <f t="shared" si="16"/>
        <v>65333334</v>
      </c>
      <c r="S328" s="15">
        <f t="shared" si="17"/>
        <v>0.31944443750000001</v>
      </c>
    </row>
    <row r="329" spans="1:19" x14ac:dyDescent="0.2">
      <c r="A329">
        <v>335</v>
      </c>
      <c r="B329" t="s">
        <v>994</v>
      </c>
      <c r="C329" t="s">
        <v>20</v>
      </c>
      <c r="D329" t="s">
        <v>995</v>
      </c>
      <c r="E329">
        <v>512</v>
      </c>
      <c r="F329">
        <v>359</v>
      </c>
      <c r="G329" t="s">
        <v>996</v>
      </c>
      <c r="H329" s="13">
        <v>46049</v>
      </c>
      <c r="I329" s="13">
        <v>46059</v>
      </c>
      <c r="J329" s="13">
        <v>46423</v>
      </c>
      <c r="K329" s="14">
        <v>96000000</v>
      </c>
      <c r="L329" s="14"/>
      <c r="M329" s="14"/>
      <c r="N329" s="14"/>
      <c r="O329" s="14"/>
      <c r="P329" s="14">
        <f t="shared" si="15"/>
        <v>96000000</v>
      </c>
      <c r="Q329" s="23">
        <v>30666667</v>
      </c>
      <c r="R329" s="14">
        <f t="shared" si="16"/>
        <v>65333333</v>
      </c>
      <c r="S329" s="15">
        <f t="shared" si="17"/>
        <v>0.31944444791666665</v>
      </c>
    </row>
    <row r="330" spans="1:19" x14ac:dyDescent="0.2">
      <c r="A330">
        <v>336</v>
      </c>
      <c r="B330" t="s">
        <v>997</v>
      </c>
      <c r="C330" t="s">
        <v>20</v>
      </c>
      <c r="D330" t="s">
        <v>998</v>
      </c>
      <c r="E330">
        <v>226</v>
      </c>
      <c r="F330">
        <v>375</v>
      </c>
      <c r="G330" t="s">
        <v>999</v>
      </c>
      <c r="H330" s="13">
        <v>46051</v>
      </c>
      <c r="I330" s="13">
        <v>46062</v>
      </c>
      <c r="J330" s="13">
        <v>46242</v>
      </c>
      <c r="K330" s="14">
        <v>47280000</v>
      </c>
      <c r="L330" s="14"/>
      <c r="M330" s="14"/>
      <c r="N330" s="14"/>
      <c r="O330" s="14"/>
      <c r="P330" s="14">
        <f t="shared" si="15"/>
        <v>47280000</v>
      </c>
      <c r="Q330" s="23">
        <v>29418667</v>
      </c>
      <c r="R330" s="14">
        <f t="shared" si="16"/>
        <v>17861333</v>
      </c>
      <c r="S330" s="15">
        <f t="shared" si="17"/>
        <v>0.62222222927241966</v>
      </c>
    </row>
    <row r="331" spans="1:19" x14ac:dyDescent="0.2">
      <c r="A331">
        <v>337</v>
      </c>
      <c r="B331" t="s">
        <v>1000</v>
      </c>
      <c r="C331" t="s">
        <v>20</v>
      </c>
      <c r="D331" t="s">
        <v>1001</v>
      </c>
      <c r="E331">
        <v>574</v>
      </c>
      <c r="F331">
        <v>367</v>
      </c>
      <c r="G331" t="s">
        <v>1002</v>
      </c>
      <c r="H331" s="13">
        <v>46051</v>
      </c>
      <c r="I331" s="13">
        <v>46058</v>
      </c>
      <c r="J331" s="13">
        <v>46269</v>
      </c>
      <c r="K331" s="14">
        <v>38500000</v>
      </c>
      <c r="L331" s="14"/>
      <c r="M331" s="14"/>
      <c r="N331" s="14"/>
      <c r="O331" s="14"/>
      <c r="P331" s="14">
        <f t="shared" si="15"/>
        <v>38500000</v>
      </c>
      <c r="Q331" s="23">
        <v>21266666</v>
      </c>
      <c r="R331" s="14">
        <f t="shared" si="16"/>
        <v>17233334</v>
      </c>
      <c r="S331" s="15">
        <f t="shared" si="17"/>
        <v>0.55238093506493502</v>
      </c>
    </row>
    <row r="332" spans="1:19" x14ac:dyDescent="0.2">
      <c r="A332">
        <v>338</v>
      </c>
      <c r="B332" t="s">
        <v>1003</v>
      </c>
      <c r="C332" t="s">
        <v>20</v>
      </c>
      <c r="D332" t="s">
        <v>1004</v>
      </c>
      <c r="E332">
        <v>366</v>
      </c>
      <c r="F332">
        <v>385</v>
      </c>
      <c r="G332" t="s">
        <v>1005</v>
      </c>
      <c r="H332" s="13">
        <v>46049</v>
      </c>
      <c r="I332" s="13">
        <v>46056</v>
      </c>
      <c r="J332" s="13">
        <v>46420</v>
      </c>
      <c r="K332" s="14">
        <v>96000000</v>
      </c>
      <c r="L332" s="14"/>
      <c r="M332" s="14"/>
      <c r="N332" s="14"/>
      <c r="O332" s="14"/>
      <c r="P332" s="14">
        <f t="shared" si="15"/>
        <v>96000000</v>
      </c>
      <c r="Q332" s="23">
        <v>31466666</v>
      </c>
      <c r="R332" s="14">
        <f t="shared" si="16"/>
        <v>64533334</v>
      </c>
      <c r="S332" s="15">
        <f t="shared" si="17"/>
        <v>0.32777777083333332</v>
      </c>
    </row>
    <row r="333" spans="1:19" x14ac:dyDescent="0.2">
      <c r="A333">
        <v>339</v>
      </c>
      <c r="B333" t="s">
        <v>1006</v>
      </c>
      <c r="C333" t="s">
        <v>20</v>
      </c>
      <c r="D333" t="s">
        <v>1007</v>
      </c>
      <c r="E333">
        <v>369</v>
      </c>
      <c r="F333">
        <v>452</v>
      </c>
      <c r="G333" t="s">
        <v>1008</v>
      </c>
      <c r="H333" s="13">
        <v>46050</v>
      </c>
      <c r="I333" s="13">
        <v>46057</v>
      </c>
      <c r="J333" s="13">
        <v>46421</v>
      </c>
      <c r="K333" s="14">
        <v>96000000</v>
      </c>
      <c r="L333" s="14"/>
      <c r="M333" s="14"/>
      <c r="N333" s="14"/>
      <c r="O333" s="14"/>
      <c r="P333" s="14">
        <f t="shared" si="15"/>
        <v>96000000</v>
      </c>
      <c r="Q333" s="23">
        <v>31200000</v>
      </c>
      <c r="R333" s="14">
        <f t="shared" si="16"/>
        <v>64800000</v>
      </c>
      <c r="S333" s="15">
        <f t="shared" si="17"/>
        <v>0.32500000000000001</v>
      </c>
    </row>
    <row r="334" spans="1:19" x14ac:dyDescent="0.2">
      <c r="A334">
        <v>340</v>
      </c>
      <c r="B334" t="s">
        <v>1009</v>
      </c>
      <c r="C334" t="s">
        <v>20</v>
      </c>
      <c r="D334" t="s">
        <v>1010</v>
      </c>
      <c r="E334">
        <v>520</v>
      </c>
      <c r="F334">
        <v>410</v>
      </c>
      <c r="G334" t="s">
        <v>1011</v>
      </c>
      <c r="H334" s="13">
        <v>46049</v>
      </c>
      <c r="I334" s="13">
        <v>46056</v>
      </c>
      <c r="J334" s="13">
        <v>46420</v>
      </c>
      <c r="K334" s="14">
        <v>96000000</v>
      </c>
      <c r="L334" s="14"/>
      <c r="M334" s="14"/>
      <c r="N334" s="14"/>
      <c r="O334" s="14"/>
      <c r="P334" s="14">
        <f t="shared" si="15"/>
        <v>96000000</v>
      </c>
      <c r="Q334" s="23">
        <v>31466667</v>
      </c>
      <c r="R334" s="14">
        <f t="shared" si="16"/>
        <v>64533333</v>
      </c>
      <c r="S334" s="15">
        <f t="shared" si="17"/>
        <v>0.32777778125000001</v>
      </c>
    </row>
    <row r="335" spans="1:19" x14ac:dyDescent="0.2">
      <c r="A335">
        <v>341</v>
      </c>
      <c r="B335" t="s">
        <v>1012</v>
      </c>
      <c r="C335" t="s">
        <v>20</v>
      </c>
      <c r="D335" t="s">
        <v>1013</v>
      </c>
      <c r="E335">
        <v>510</v>
      </c>
      <c r="F335">
        <v>399</v>
      </c>
      <c r="G335" t="s">
        <v>1014</v>
      </c>
      <c r="H335" s="13">
        <v>46050</v>
      </c>
      <c r="I335" s="13">
        <v>46058</v>
      </c>
      <c r="J335" s="13">
        <v>46314</v>
      </c>
      <c r="K335" s="14">
        <v>68425000</v>
      </c>
      <c r="L335" s="14"/>
      <c r="M335" s="14"/>
      <c r="N335" s="14"/>
      <c r="O335" s="14"/>
      <c r="P335" s="14">
        <f t="shared" si="15"/>
        <v>68425000</v>
      </c>
      <c r="Q335" s="23">
        <v>31126666</v>
      </c>
      <c r="R335" s="14">
        <f t="shared" si="16"/>
        <v>37298334</v>
      </c>
      <c r="S335" s="15">
        <f t="shared" si="17"/>
        <v>0.45490195104128606</v>
      </c>
    </row>
    <row r="336" spans="1:19" x14ac:dyDescent="0.2">
      <c r="A336">
        <v>342</v>
      </c>
      <c r="B336" t="s">
        <v>1015</v>
      </c>
      <c r="C336" t="s">
        <v>20</v>
      </c>
      <c r="D336" t="s">
        <v>1016</v>
      </c>
      <c r="E336">
        <v>402</v>
      </c>
      <c r="F336">
        <v>420</v>
      </c>
      <c r="G336" t="s">
        <v>1017</v>
      </c>
      <c r="H336" s="13">
        <v>46051</v>
      </c>
      <c r="I336" s="13">
        <v>46070</v>
      </c>
      <c r="J336" s="13">
        <v>46250</v>
      </c>
      <c r="K336" s="14">
        <v>48300000</v>
      </c>
      <c r="L336" s="14"/>
      <c r="M336" s="14"/>
      <c r="N336" s="14"/>
      <c r="O336" s="14"/>
      <c r="P336" s="14">
        <f t="shared" si="15"/>
        <v>48300000</v>
      </c>
      <c r="Q336" s="23">
        <v>27906667</v>
      </c>
      <c r="R336" s="14">
        <f t="shared" si="16"/>
        <v>20393333</v>
      </c>
      <c r="S336" s="15">
        <f t="shared" si="17"/>
        <v>0.57777778467908902</v>
      </c>
    </row>
    <row r="337" spans="1:19" x14ac:dyDescent="0.2">
      <c r="A337">
        <v>343</v>
      </c>
      <c r="B337" t="s">
        <v>1018</v>
      </c>
      <c r="C337" t="s">
        <v>20</v>
      </c>
      <c r="D337" t="s">
        <v>1019</v>
      </c>
      <c r="E337">
        <v>576</v>
      </c>
      <c r="F337">
        <v>378</v>
      </c>
      <c r="G337" t="s">
        <v>1020</v>
      </c>
      <c r="H337" s="13">
        <v>46049</v>
      </c>
      <c r="I337" s="13">
        <v>46058</v>
      </c>
      <c r="J337" s="13">
        <v>46238</v>
      </c>
      <c r="K337" s="14">
        <v>42000000</v>
      </c>
      <c r="L337" s="14"/>
      <c r="M337" s="14"/>
      <c r="N337" s="14"/>
      <c r="O337" s="14"/>
      <c r="P337" s="14">
        <f t="shared" si="15"/>
        <v>42000000</v>
      </c>
      <c r="Q337" s="23">
        <v>27066667</v>
      </c>
      <c r="R337" s="14">
        <f t="shared" si="16"/>
        <v>14933333</v>
      </c>
      <c r="S337" s="15">
        <f t="shared" si="17"/>
        <v>0.64444445238095238</v>
      </c>
    </row>
    <row r="338" spans="1:19" x14ac:dyDescent="0.2">
      <c r="A338">
        <v>344</v>
      </c>
      <c r="B338" t="s">
        <v>1021</v>
      </c>
      <c r="C338" t="s">
        <v>20</v>
      </c>
      <c r="D338" t="s">
        <v>1022</v>
      </c>
      <c r="E338">
        <v>505</v>
      </c>
      <c r="F338">
        <v>305</v>
      </c>
      <c r="G338" t="s">
        <v>1023</v>
      </c>
      <c r="H338" s="13">
        <v>46050</v>
      </c>
      <c r="I338" s="13">
        <v>46056</v>
      </c>
      <c r="J338" s="13">
        <v>46072</v>
      </c>
      <c r="K338" s="14">
        <v>8000000</v>
      </c>
      <c r="L338" s="14"/>
      <c r="M338" s="14"/>
      <c r="N338" s="14"/>
      <c r="O338" s="14"/>
      <c r="P338" s="14">
        <f t="shared" si="15"/>
        <v>8000000</v>
      </c>
      <c r="Q338" s="23">
        <v>4266667</v>
      </c>
      <c r="R338" s="14">
        <f t="shared" si="16"/>
        <v>3733333</v>
      </c>
      <c r="S338" s="15">
        <f t="shared" si="17"/>
        <v>0.533333375</v>
      </c>
    </row>
    <row r="339" spans="1:19" x14ac:dyDescent="0.2">
      <c r="A339">
        <v>345</v>
      </c>
      <c r="B339" t="s">
        <v>1024</v>
      </c>
      <c r="C339" t="s">
        <v>20</v>
      </c>
      <c r="D339" t="s">
        <v>1025</v>
      </c>
      <c r="E339">
        <v>587</v>
      </c>
      <c r="F339">
        <v>351</v>
      </c>
      <c r="G339" t="s">
        <v>1026</v>
      </c>
      <c r="H339" s="13">
        <v>46049</v>
      </c>
      <c r="I339" s="13">
        <v>46070</v>
      </c>
      <c r="J339" s="13">
        <v>46311</v>
      </c>
      <c r="K339" s="14">
        <v>96000000</v>
      </c>
      <c r="L339" s="14"/>
      <c r="M339" s="14"/>
      <c r="N339" s="14"/>
      <c r="O339" s="14"/>
      <c r="P339" s="14">
        <f t="shared" si="15"/>
        <v>96000000</v>
      </c>
      <c r="Q339" s="23">
        <v>31733333</v>
      </c>
      <c r="R339" s="14">
        <f t="shared" si="16"/>
        <v>64266667</v>
      </c>
      <c r="S339" s="15">
        <f t="shared" si="17"/>
        <v>0.33055555208333331</v>
      </c>
    </row>
    <row r="340" spans="1:19" x14ac:dyDescent="0.2">
      <c r="A340">
        <v>346</v>
      </c>
      <c r="B340" t="s">
        <v>1027</v>
      </c>
      <c r="C340" t="s">
        <v>20</v>
      </c>
      <c r="D340" t="s">
        <v>1028</v>
      </c>
      <c r="E340">
        <v>57</v>
      </c>
      <c r="F340">
        <v>536</v>
      </c>
      <c r="G340" t="s">
        <v>1029</v>
      </c>
      <c r="H340" s="13">
        <v>46051</v>
      </c>
      <c r="I340" s="13">
        <v>46064</v>
      </c>
      <c r="J340" s="13">
        <v>46355</v>
      </c>
      <c r="K340" s="14">
        <v>76800000</v>
      </c>
      <c r="L340" s="14"/>
      <c r="M340" s="14"/>
      <c r="N340" s="14"/>
      <c r="O340" s="14"/>
      <c r="P340" s="14">
        <f t="shared" si="15"/>
        <v>76800000</v>
      </c>
      <c r="Q340" s="23">
        <v>13333333</v>
      </c>
      <c r="R340" s="14">
        <f t="shared" si="16"/>
        <v>63466667</v>
      </c>
      <c r="S340" s="15">
        <f t="shared" si="17"/>
        <v>0.17361110677083333</v>
      </c>
    </row>
    <row r="341" spans="1:19" x14ac:dyDescent="0.2">
      <c r="A341">
        <v>347</v>
      </c>
      <c r="B341" t="s">
        <v>1030</v>
      </c>
      <c r="C341" t="s">
        <v>20</v>
      </c>
      <c r="D341" t="s">
        <v>1031</v>
      </c>
      <c r="E341">
        <v>298</v>
      </c>
      <c r="F341">
        <v>491</v>
      </c>
      <c r="G341" t="s">
        <v>1032</v>
      </c>
      <c r="H341" s="13">
        <v>46050</v>
      </c>
      <c r="I341" s="13">
        <v>46059</v>
      </c>
      <c r="J341" s="13">
        <v>46423</v>
      </c>
      <c r="K341" s="14">
        <v>60000000</v>
      </c>
      <c r="L341" s="14"/>
      <c r="M341" s="14"/>
      <c r="N341" s="14"/>
      <c r="O341" s="14"/>
      <c r="P341" s="14">
        <f t="shared" si="15"/>
        <v>60000000</v>
      </c>
      <c r="Q341" s="23">
        <v>19166666</v>
      </c>
      <c r="R341" s="14">
        <f t="shared" si="16"/>
        <v>40833334</v>
      </c>
      <c r="S341" s="15">
        <f t="shared" si="17"/>
        <v>0.31944443333333333</v>
      </c>
    </row>
    <row r="342" spans="1:19" x14ac:dyDescent="0.2">
      <c r="A342">
        <v>348</v>
      </c>
      <c r="B342" t="s">
        <v>1033</v>
      </c>
      <c r="C342" t="s">
        <v>20</v>
      </c>
      <c r="D342" t="s">
        <v>1034</v>
      </c>
      <c r="E342">
        <v>551</v>
      </c>
      <c r="F342">
        <v>424</v>
      </c>
      <c r="G342" t="s">
        <v>1035</v>
      </c>
      <c r="H342" s="13">
        <v>46049</v>
      </c>
      <c r="I342" s="13">
        <v>46058</v>
      </c>
      <c r="J342" s="13">
        <v>46238</v>
      </c>
      <c r="K342" s="14">
        <v>50400000</v>
      </c>
      <c r="L342" s="14"/>
      <c r="M342" s="14"/>
      <c r="N342" s="14"/>
      <c r="O342" s="14"/>
      <c r="P342" s="14">
        <f t="shared" si="15"/>
        <v>50400000</v>
      </c>
      <c r="Q342" s="23">
        <v>6720000</v>
      </c>
      <c r="R342" s="14">
        <f t="shared" si="16"/>
        <v>43680000</v>
      </c>
      <c r="S342" s="15">
        <f t="shared" si="17"/>
        <v>0.13333333333333333</v>
      </c>
    </row>
    <row r="343" spans="1:19" x14ac:dyDescent="0.2">
      <c r="A343">
        <v>349</v>
      </c>
      <c r="B343" t="s">
        <v>1036</v>
      </c>
      <c r="C343" t="s">
        <v>20</v>
      </c>
      <c r="D343" t="s">
        <v>1037</v>
      </c>
      <c r="E343">
        <v>544</v>
      </c>
      <c r="F343">
        <v>511</v>
      </c>
      <c r="G343" t="s">
        <v>1038</v>
      </c>
      <c r="H343" s="13">
        <v>46050</v>
      </c>
      <c r="I343" s="13">
        <v>46058</v>
      </c>
      <c r="J343" s="13">
        <v>46269</v>
      </c>
      <c r="K343" s="14">
        <v>33075000</v>
      </c>
      <c r="L343" s="14"/>
      <c r="M343" s="14"/>
      <c r="N343" s="14"/>
      <c r="O343" s="14"/>
      <c r="P343" s="14">
        <f t="shared" si="15"/>
        <v>33075000</v>
      </c>
      <c r="Q343" s="23">
        <v>18270000</v>
      </c>
      <c r="R343" s="14">
        <f t="shared" si="16"/>
        <v>14805000</v>
      </c>
      <c r="S343" s="15">
        <f t="shared" si="17"/>
        <v>0.55238095238095242</v>
      </c>
    </row>
    <row r="344" spans="1:19" x14ac:dyDescent="0.2">
      <c r="A344">
        <v>350</v>
      </c>
      <c r="B344" t="s">
        <v>1039</v>
      </c>
      <c r="C344" t="s">
        <v>20</v>
      </c>
      <c r="D344" t="s">
        <v>1040</v>
      </c>
      <c r="E344">
        <v>572</v>
      </c>
      <c r="F344">
        <v>427</v>
      </c>
      <c r="G344" t="s">
        <v>1041</v>
      </c>
      <c r="H344" s="13">
        <v>46050</v>
      </c>
      <c r="I344" s="13">
        <v>46056</v>
      </c>
      <c r="J344" s="13">
        <v>46389</v>
      </c>
      <c r="K344" s="14">
        <v>70400000</v>
      </c>
      <c r="L344" s="14"/>
      <c r="M344" s="14"/>
      <c r="N344" s="14"/>
      <c r="O344" s="14"/>
      <c r="P344" s="14">
        <f t="shared" si="15"/>
        <v>70400000</v>
      </c>
      <c r="Q344" s="23">
        <v>25173333</v>
      </c>
      <c r="R344" s="14">
        <f t="shared" si="16"/>
        <v>45226667</v>
      </c>
      <c r="S344" s="15">
        <f t="shared" si="17"/>
        <v>0.35757575284090909</v>
      </c>
    </row>
    <row r="345" spans="1:19" x14ac:dyDescent="0.2">
      <c r="A345">
        <v>351</v>
      </c>
      <c r="B345" t="s">
        <v>1042</v>
      </c>
      <c r="C345" t="s">
        <v>20</v>
      </c>
      <c r="D345" t="s">
        <v>1043</v>
      </c>
      <c r="E345">
        <v>506</v>
      </c>
      <c r="F345">
        <v>433</v>
      </c>
      <c r="G345" t="s">
        <v>1044</v>
      </c>
      <c r="H345" s="13">
        <v>46050</v>
      </c>
      <c r="I345" s="13">
        <v>46059</v>
      </c>
      <c r="J345" s="13">
        <v>46101</v>
      </c>
      <c r="K345" s="16">
        <v>8000000</v>
      </c>
      <c r="L345" s="16">
        <v>1</v>
      </c>
      <c r="M345" s="16">
        <v>4000000</v>
      </c>
      <c r="N345" s="16"/>
      <c r="O345" s="16"/>
      <c r="P345" s="16">
        <f>+K345+M345+O345</f>
        <v>12000000</v>
      </c>
      <c r="Q345" s="23">
        <v>0</v>
      </c>
      <c r="R345" s="16">
        <f t="shared" si="16"/>
        <v>12000000</v>
      </c>
      <c r="S345" s="17">
        <f t="shared" si="17"/>
        <v>0</v>
      </c>
    </row>
    <row r="346" spans="1:19" x14ac:dyDescent="0.2">
      <c r="A346">
        <v>352</v>
      </c>
      <c r="B346" t="s">
        <v>1045</v>
      </c>
      <c r="C346" t="s">
        <v>20</v>
      </c>
      <c r="D346" t="s">
        <v>1046</v>
      </c>
      <c r="E346">
        <v>548</v>
      </c>
      <c r="F346">
        <v>512</v>
      </c>
      <c r="G346" t="s">
        <v>1047</v>
      </c>
      <c r="H346" s="13">
        <v>46050</v>
      </c>
      <c r="I346" s="13">
        <v>46059</v>
      </c>
      <c r="J346" s="13">
        <v>46392</v>
      </c>
      <c r="K346" s="14">
        <v>77000000</v>
      </c>
      <c r="L346" s="14"/>
      <c r="M346" s="14"/>
      <c r="N346" s="14"/>
      <c r="O346" s="14"/>
      <c r="P346" s="14">
        <f t="shared" si="15"/>
        <v>77000000</v>
      </c>
      <c r="Q346" s="23">
        <v>26833333</v>
      </c>
      <c r="R346" s="14">
        <f t="shared" si="16"/>
        <v>50166667</v>
      </c>
      <c r="S346" s="15">
        <f t="shared" si="17"/>
        <v>0.34848484415584413</v>
      </c>
    </row>
    <row r="347" spans="1:19" x14ac:dyDescent="0.2">
      <c r="A347">
        <v>353</v>
      </c>
      <c r="B347" t="s">
        <v>1048</v>
      </c>
      <c r="C347" t="s">
        <v>20</v>
      </c>
      <c r="D347" t="s">
        <v>1049</v>
      </c>
      <c r="E347">
        <v>564</v>
      </c>
      <c r="F347">
        <v>298</v>
      </c>
      <c r="G347" t="s">
        <v>1050</v>
      </c>
      <c r="H347" s="13">
        <v>46050</v>
      </c>
      <c r="I347" s="13">
        <v>46056</v>
      </c>
      <c r="J347" s="13">
        <v>46236</v>
      </c>
      <c r="K347" s="14">
        <v>43200000</v>
      </c>
      <c r="L347" s="14"/>
      <c r="M347" s="14"/>
      <c r="N347" s="14"/>
      <c r="O347" s="14"/>
      <c r="P347" s="14">
        <f t="shared" si="15"/>
        <v>43200000</v>
      </c>
      <c r="Q347" s="23">
        <v>28320000</v>
      </c>
      <c r="R347" s="14">
        <f t="shared" si="16"/>
        <v>14880000</v>
      </c>
      <c r="S347" s="15">
        <f t="shared" si="17"/>
        <v>0.65555555555555556</v>
      </c>
    </row>
    <row r="348" spans="1:19" x14ac:dyDescent="0.2">
      <c r="A348">
        <v>354</v>
      </c>
      <c r="B348" t="s">
        <v>1051</v>
      </c>
      <c r="C348" t="s">
        <v>20</v>
      </c>
      <c r="D348" t="s">
        <v>1052</v>
      </c>
      <c r="E348">
        <v>581</v>
      </c>
      <c r="F348">
        <v>264</v>
      </c>
      <c r="G348" t="s">
        <v>1053</v>
      </c>
      <c r="H348" s="13">
        <v>46049</v>
      </c>
      <c r="I348" s="13">
        <v>46065</v>
      </c>
      <c r="J348" s="13">
        <v>46429</v>
      </c>
      <c r="K348" s="14">
        <v>120000000</v>
      </c>
      <c r="L348" s="14"/>
      <c r="M348" s="14"/>
      <c r="N348" s="14"/>
      <c r="O348" s="14"/>
      <c r="P348" s="14">
        <f t="shared" si="15"/>
        <v>120000000</v>
      </c>
      <c r="Q348" s="23">
        <v>36333333</v>
      </c>
      <c r="R348" s="14">
        <f t="shared" si="16"/>
        <v>83666667</v>
      </c>
      <c r="S348" s="15">
        <f t="shared" si="17"/>
        <v>0.30277777500000003</v>
      </c>
    </row>
    <row r="349" spans="1:19" x14ac:dyDescent="0.2">
      <c r="A349">
        <v>355</v>
      </c>
      <c r="B349" t="s">
        <v>1054</v>
      </c>
      <c r="C349" t="s">
        <v>20</v>
      </c>
      <c r="D349" t="s">
        <v>1055</v>
      </c>
      <c r="E349">
        <v>148</v>
      </c>
      <c r="F349">
        <v>271</v>
      </c>
      <c r="G349" t="s">
        <v>1056</v>
      </c>
      <c r="H349" s="13">
        <v>46050</v>
      </c>
      <c r="I349" s="13">
        <v>46058</v>
      </c>
      <c r="J349" s="13">
        <v>46391</v>
      </c>
      <c r="K349" s="14">
        <v>69300000</v>
      </c>
      <c r="L349" s="14"/>
      <c r="M349" s="14"/>
      <c r="N349" s="14"/>
      <c r="O349" s="14"/>
      <c r="P349" s="14">
        <f t="shared" si="15"/>
        <v>69300000</v>
      </c>
      <c r="Q349" s="23">
        <v>24360000</v>
      </c>
      <c r="R349" s="14">
        <f t="shared" si="16"/>
        <v>44940000</v>
      </c>
      <c r="S349" s="15">
        <f t="shared" si="17"/>
        <v>0.3515151515151515</v>
      </c>
    </row>
    <row r="350" spans="1:19" x14ac:dyDescent="0.2">
      <c r="A350">
        <v>356</v>
      </c>
      <c r="B350" t="s">
        <v>1057</v>
      </c>
      <c r="C350" t="s">
        <v>20</v>
      </c>
      <c r="D350" t="s">
        <v>1058</v>
      </c>
      <c r="E350">
        <v>251</v>
      </c>
      <c r="F350">
        <v>283</v>
      </c>
      <c r="G350" t="s">
        <v>1059</v>
      </c>
      <c r="H350" s="13">
        <v>46050</v>
      </c>
      <c r="I350" s="13">
        <v>46056</v>
      </c>
      <c r="J350" s="13">
        <v>46318</v>
      </c>
      <c r="K350" s="14">
        <v>69600000</v>
      </c>
      <c r="L350" s="14"/>
      <c r="M350" s="14"/>
      <c r="N350" s="14"/>
      <c r="O350" s="14"/>
      <c r="P350" s="14">
        <f t="shared" si="15"/>
        <v>69600000</v>
      </c>
      <c r="Q350" s="23">
        <v>31466666</v>
      </c>
      <c r="R350" s="14">
        <f t="shared" si="16"/>
        <v>38133334</v>
      </c>
      <c r="S350" s="15">
        <f t="shared" si="17"/>
        <v>0.45210727011494251</v>
      </c>
    </row>
    <row r="351" spans="1:19" x14ac:dyDescent="0.2">
      <c r="A351">
        <v>357</v>
      </c>
      <c r="B351" t="s">
        <v>1060</v>
      </c>
      <c r="C351" t="s">
        <v>20</v>
      </c>
      <c r="D351" t="s">
        <v>1061</v>
      </c>
      <c r="E351">
        <v>589</v>
      </c>
      <c r="F351">
        <v>411</v>
      </c>
      <c r="G351" t="s">
        <v>1062</v>
      </c>
      <c r="H351" s="13">
        <v>46051</v>
      </c>
      <c r="I351" s="13">
        <v>46059</v>
      </c>
      <c r="J351" s="13">
        <v>46208</v>
      </c>
      <c r="K351" s="14">
        <v>43450000</v>
      </c>
      <c r="L351" s="14"/>
      <c r="M351" s="14"/>
      <c r="N351" s="14"/>
      <c r="O351" s="14"/>
      <c r="P351" s="14">
        <f t="shared" si="15"/>
        <v>43450000</v>
      </c>
      <c r="Q351" s="23">
        <v>14483333</v>
      </c>
      <c r="R351" s="14">
        <f t="shared" si="16"/>
        <v>28966667</v>
      </c>
      <c r="S351" s="15">
        <f t="shared" si="17"/>
        <v>0.33333332566168011</v>
      </c>
    </row>
    <row r="352" spans="1:19" x14ac:dyDescent="0.2">
      <c r="A352">
        <v>358</v>
      </c>
      <c r="B352" t="s">
        <v>1063</v>
      </c>
      <c r="C352" t="s">
        <v>20</v>
      </c>
      <c r="D352" t="s">
        <v>1064</v>
      </c>
      <c r="E352">
        <v>563</v>
      </c>
      <c r="F352">
        <v>301</v>
      </c>
      <c r="G352" t="s">
        <v>1065</v>
      </c>
      <c r="H352" s="13">
        <v>46051</v>
      </c>
      <c r="I352" s="13">
        <v>46052</v>
      </c>
      <c r="J352" s="13">
        <v>46232</v>
      </c>
      <c r="K352" s="14">
        <v>48000000</v>
      </c>
      <c r="L352" s="14"/>
      <c r="M352" s="14"/>
      <c r="N352" s="14"/>
      <c r="O352" s="14"/>
      <c r="P352" s="14">
        <f t="shared" si="15"/>
        <v>48000000</v>
      </c>
      <c r="Q352" s="23">
        <v>32266667</v>
      </c>
      <c r="R352" s="14">
        <f t="shared" si="16"/>
        <v>15733333</v>
      </c>
      <c r="S352" s="15">
        <f t="shared" si="17"/>
        <v>0.67222222916666663</v>
      </c>
    </row>
    <row r="353" spans="1:19" x14ac:dyDescent="0.2">
      <c r="A353">
        <v>359</v>
      </c>
      <c r="B353" t="s">
        <v>1066</v>
      </c>
      <c r="C353" t="s">
        <v>20</v>
      </c>
      <c r="D353" t="s">
        <v>1067</v>
      </c>
      <c r="E353">
        <v>507</v>
      </c>
      <c r="F353">
        <v>513</v>
      </c>
      <c r="G353" t="s">
        <v>1068</v>
      </c>
      <c r="H353" s="13">
        <v>46051</v>
      </c>
      <c r="I353" s="13">
        <v>46059</v>
      </c>
      <c r="J353" s="13">
        <v>46072</v>
      </c>
      <c r="K353" s="14">
        <v>8000000</v>
      </c>
      <c r="L353" s="14"/>
      <c r="M353" s="14"/>
      <c r="N353" s="14"/>
      <c r="O353" s="14"/>
      <c r="P353" s="14">
        <f t="shared" si="15"/>
        <v>8000000</v>
      </c>
      <c r="Q353" s="23">
        <v>0</v>
      </c>
      <c r="R353" s="14">
        <f t="shared" si="16"/>
        <v>8000000</v>
      </c>
      <c r="S353" s="15">
        <f t="shared" si="17"/>
        <v>0</v>
      </c>
    </row>
    <row r="354" spans="1:19" x14ac:dyDescent="0.2">
      <c r="A354">
        <v>360</v>
      </c>
      <c r="B354" t="s">
        <v>1069</v>
      </c>
      <c r="C354" t="s">
        <v>20</v>
      </c>
      <c r="D354" t="s">
        <v>1070</v>
      </c>
      <c r="E354">
        <v>488</v>
      </c>
      <c r="F354">
        <v>368</v>
      </c>
      <c r="G354" t="s">
        <v>1071</v>
      </c>
      <c r="H354" s="13">
        <v>46052</v>
      </c>
      <c r="I354" s="13">
        <v>46056</v>
      </c>
      <c r="J354" s="13">
        <v>46389</v>
      </c>
      <c r="K354" s="14">
        <v>99000000</v>
      </c>
      <c r="L354" s="14"/>
      <c r="M354" s="14"/>
      <c r="N354" s="14"/>
      <c r="O354" s="14"/>
      <c r="P354" s="14">
        <f t="shared" si="15"/>
        <v>99000000</v>
      </c>
      <c r="Q354" s="23">
        <v>35400000</v>
      </c>
      <c r="R354" s="14">
        <f t="shared" si="16"/>
        <v>63600000</v>
      </c>
      <c r="S354" s="15">
        <f t="shared" si="17"/>
        <v>0.3575757575757576</v>
      </c>
    </row>
    <row r="355" spans="1:19" x14ac:dyDescent="0.2">
      <c r="A355">
        <v>361</v>
      </c>
      <c r="B355" t="s">
        <v>1072</v>
      </c>
      <c r="C355" t="s">
        <v>20</v>
      </c>
      <c r="D355" t="s">
        <v>1073</v>
      </c>
      <c r="E355">
        <v>283</v>
      </c>
      <c r="F355">
        <v>376</v>
      </c>
      <c r="G355" t="s">
        <v>1074</v>
      </c>
      <c r="H355" s="13">
        <v>46052</v>
      </c>
      <c r="I355" s="13">
        <v>46056</v>
      </c>
      <c r="J355" s="13">
        <v>46297</v>
      </c>
      <c r="K355" s="14">
        <v>63200000</v>
      </c>
      <c r="L355" s="14"/>
      <c r="M355" s="14"/>
      <c r="N355" s="14"/>
      <c r="O355" s="14"/>
      <c r="P355" s="14">
        <f t="shared" si="15"/>
        <v>63200000</v>
      </c>
      <c r="Q355" s="23">
        <v>31073333</v>
      </c>
      <c r="R355" s="14">
        <f t="shared" si="16"/>
        <v>32126667</v>
      </c>
      <c r="S355" s="15">
        <f t="shared" si="17"/>
        <v>0.49166666139240506</v>
      </c>
    </row>
    <row r="356" spans="1:19" x14ac:dyDescent="0.2">
      <c r="A356">
        <v>363</v>
      </c>
      <c r="B356" t="s">
        <v>1075</v>
      </c>
      <c r="C356" t="s">
        <v>20</v>
      </c>
      <c r="D356" t="s">
        <v>1076</v>
      </c>
      <c r="E356">
        <v>217</v>
      </c>
      <c r="F356">
        <v>510</v>
      </c>
      <c r="G356" t="s">
        <v>1077</v>
      </c>
      <c r="H356" s="13">
        <v>46051</v>
      </c>
      <c r="I356" s="13">
        <v>46064</v>
      </c>
      <c r="J356" s="13">
        <v>46275</v>
      </c>
      <c r="K356" s="14">
        <v>44100000</v>
      </c>
      <c r="L356" s="14"/>
      <c r="M356" s="14"/>
      <c r="N356" s="14"/>
      <c r="O356" s="14"/>
      <c r="P356" s="14">
        <f t="shared" si="15"/>
        <v>44100000</v>
      </c>
      <c r="Q356" s="23">
        <v>23100000</v>
      </c>
      <c r="R356" s="14">
        <f t="shared" si="16"/>
        <v>21000000</v>
      </c>
      <c r="S356" s="15">
        <f t="shared" si="17"/>
        <v>0.52380952380952384</v>
      </c>
    </row>
    <row r="357" spans="1:19" x14ac:dyDescent="0.2">
      <c r="A357">
        <v>364</v>
      </c>
      <c r="B357" t="s">
        <v>1078</v>
      </c>
      <c r="C357" t="s">
        <v>20</v>
      </c>
      <c r="D357" t="s">
        <v>1079</v>
      </c>
      <c r="E357">
        <v>389</v>
      </c>
      <c r="F357">
        <v>308</v>
      </c>
      <c r="G357" t="s">
        <v>1080</v>
      </c>
      <c r="H357" s="13">
        <v>46050</v>
      </c>
      <c r="I357" s="13">
        <v>46057</v>
      </c>
      <c r="J357" s="13">
        <v>46390</v>
      </c>
      <c r="K357" s="14">
        <v>94560000</v>
      </c>
      <c r="L357" s="14"/>
      <c r="M357" s="14"/>
      <c r="N357" s="14"/>
      <c r="O357" s="14"/>
      <c r="P357" s="14">
        <f t="shared" si="15"/>
        <v>94560000</v>
      </c>
      <c r="Q357" s="23">
        <v>30732000</v>
      </c>
      <c r="R357" s="14">
        <f t="shared" si="16"/>
        <v>63828000</v>
      </c>
      <c r="S357" s="15">
        <f t="shared" si="17"/>
        <v>0.32500000000000001</v>
      </c>
    </row>
    <row r="358" spans="1:19" x14ac:dyDescent="0.2">
      <c r="A358">
        <v>365</v>
      </c>
      <c r="B358" t="s">
        <v>1081</v>
      </c>
      <c r="C358" t="s">
        <v>20</v>
      </c>
      <c r="D358" t="s">
        <v>1082</v>
      </c>
      <c r="E358">
        <v>516</v>
      </c>
      <c r="F358">
        <v>493</v>
      </c>
      <c r="G358" t="s">
        <v>1083</v>
      </c>
      <c r="H358" s="13">
        <v>46051</v>
      </c>
      <c r="I358" s="13">
        <v>46062</v>
      </c>
      <c r="J358" s="13">
        <v>46426</v>
      </c>
      <c r="K358" s="14">
        <v>96000000</v>
      </c>
      <c r="L358" s="14"/>
      <c r="M358" s="14"/>
      <c r="N358" s="14"/>
      <c r="O358" s="14"/>
      <c r="P358" s="14">
        <f t="shared" si="15"/>
        <v>96000000</v>
      </c>
      <c r="Q358" s="23">
        <v>29866666</v>
      </c>
      <c r="R358" s="14">
        <f t="shared" si="16"/>
        <v>66133334</v>
      </c>
      <c r="S358" s="15">
        <f t="shared" si="17"/>
        <v>0.31111110416666665</v>
      </c>
    </row>
    <row r="359" spans="1:19" x14ac:dyDescent="0.2">
      <c r="A359">
        <v>366</v>
      </c>
      <c r="B359" t="s">
        <v>1084</v>
      </c>
      <c r="C359" t="s">
        <v>20</v>
      </c>
      <c r="D359" t="s">
        <v>1085</v>
      </c>
      <c r="E359">
        <v>477</v>
      </c>
      <c r="F359">
        <v>338</v>
      </c>
      <c r="G359" t="s">
        <v>1086</v>
      </c>
      <c r="H359" s="13">
        <v>46051</v>
      </c>
      <c r="I359" s="13">
        <v>46057</v>
      </c>
      <c r="J359" s="13">
        <v>46206</v>
      </c>
      <c r="K359" s="14">
        <v>38434500</v>
      </c>
      <c r="L359" s="14"/>
      <c r="M359" s="14"/>
      <c r="N359" s="14"/>
      <c r="O359" s="14"/>
      <c r="P359" s="14">
        <f t="shared" si="15"/>
        <v>38434500</v>
      </c>
      <c r="Q359" s="23">
        <v>29978910</v>
      </c>
      <c r="R359" s="14">
        <f>+P359-Q359</f>
        <v>8455590</v>
      </c>
      <c r="S359" s="15">
        <f>+Q359/P359</f>
        <v>0.78</v>
      </c>
    </row>
    <row r="360" spans="1:19" x14ac:dyDescent="0.2">
      <c r="A360">
        <v>367</v>
      </c>
      <c r="B360" t="s">
        <v>1087</v>
      </c>
      <c r="C360" t="s">
        <v>20</v>
      </c>
      <c r="D360" t="s">
        <v>1088</v>
      </c>
      <c r="E360">
        <v>566</v>
      </c>
      <c r="F360">
        <v>374</v>
      </c>
      <c r="G360" t="s">
        <v>1089</v>
      </c>
      <c r="H360" s="13">
        <v>46050</v>
      </c>
      <c r="I360" s="13">
        <v>46057</v>
      </c>
      <c r="J360" s="13">
        <v>46329</v>
      </c>
      <c r="K360" s="14">
        <v>121500000</v>
      </c>
      <c r="L360" s="14"/>
      <c r="M360" s="14"/>
      <c r="N360" s="14"/>
      <c r="O360" s="14"/>
      <c r="P360" s="14">
        <f t="shared" si="15"/>
        <v>121500000</v>
      </c>
      <c r="Q360" s="23">
        <v>52650000</v>
      </c>
      <c r="R360" s="14">
        <f t="shared" si="16"/>
        <v>68850000</v>
      </c>
      <c r="S360" s="15">
        <f t="shared" si="17"/>
        <v>0.43333333333333335</v>
      </c>
    </row>
    <row r="361" spans="1:19" x14ac:dyDescent="0.2">
      <c r="A361">
        <v>368</v>
      </c>
      <c r="B361" t="s">
        <v>1090</v>
      </c>
      <c r="C361" t="s">
        <v>20</v>
      </c>
      <c r="D361" t="s">
        <v>1091</v>
      </c>
      <c r="E361">
        <v>537</v>
      </c>
      <c r="F361">
        <v>505</v>
      </c>
      <c r="G361" t="s">
        <v>1092</v>
      </c>
      <c r="H361" s="13">
        <v>46052</v>
      </c>
      <c r="I361" s="13">
        <v>46058</v>
      </c>
      <c r="J361" s="13">
        <v>46391</v>
      </c>
      <c r="K361" s="14">
        <v>99000000</v>
      </c>
      <c r="L361" s="14"/>
      <c r="M361" s="14"/>
      <c r="N361" s="14"/>
      <c r="O361" s="14"/>
      <c r="P361" s="14">
        <f t="shared" si="15"/>
        <v>99000000</v>
      </c>
      <c r="Q361" s="23">
        <v>34800000</v>
      </c>
      <c r="R361" s="14">
        <f t="shared" si="16"/>
        <v>64200000</v>
      </c>
      <c r="S361" s="15">
        <f t="shared" si="17"/>
        <v>0.3515151515151515</v>
      </c>
    </row>
    <row r="362" spans="1:19" x14ac:dyDescent="0.2">
      <c r="A362">
        <v>369</v>
      </c>
      <c r="B362" t="s">
        <v>1093</v>
      </c>
      <c r="C362" t="s">
        <v>20</v>
      </c>
      <c r="D362" t="s">
        <v>1094</v>
      </c>
      <c r="E362">
        <v>388</v>
      </c>
      <c r="F362">
        <v>369</v>
      </c>
      <c r="G362" t="s">
        <v>1095</v>
      </c>
      <c r="H362" s="13">
        <v>46050</v>
      </c>
      <c r="I362" s="13">
        <v>46059</v>
      </c>
      <c r="J362" s="13">
        <v>46423</v>
      </c>
      <c r="K362" s="14">
        <v>94560000</v>
      </c>
      <c r="L362" s="14"/>
      <c r="M362" s="14"/>
      <c r="N362" s="14"/>
      <c r="O362" s="14"/>
      <c r="P362" s="14">
        <f t="shared" si="15"/>
        <v>94560000</v>
      </c>
      <c r="Q362" s="23">
        <v>30206667</v>
      </c>
      <c r="R362" s="14">
        <f t="shared" si="16"/>
        <v>64353333</v>
      </c>
      <c r="S362" s="15">
        <f t="shared" si="17"/>
        <v>0.31944444796954313</v>
      </c>
    </row>
    <row r="363" spans="1:19" x14ac:dyDescent="0.2">
      <c r="A363">
        <v>370</v>
      </c>
      <c r="B363" t="s">
        <v>1096</v>
      </c>
      <c r="C363" t="s">
        <v>20</v>
      </c>
      <c r="D363" t="s">
        <v>1097</v>
      </c>
      <c r="E363">
        <v>595</v>
      </c>
      <c r="F363">
        <v>412</v>
      </c>
      <c r="G363" t="s">
        <v>1098</v>
      </c>
      <c r="H363" s="13">
        <v>46051</v>
      </c>
      <c r="I363" s="13">
        <v>46056</v>
      </c>
      <c r="J363" s="13">
        <v>46205</v>
      </c>
      <c r="K363" s="14">
        <v>42500000</v>
      </c>
      <c r="L363" s="14"/>
      <c r="M363" s="14"/>
      <c r="N363" s="14"/>
      <c r="O363" s="14"/>
      <c r="P363" s="14">
        <f t="shared" si="15"/>
        <v>42500000</v>
      </c>
      <c r="Q363" s="23">
        <v>33433333</v>
      </c>
      <c r="R363" s="14">
        <f t="shared" si="16"/>
        <v>9066667</v>
      </c>
      <c r="S363" s="15">
        <f t="shared" si="17"/>
        <v>0.78666665882352937</v>
      </c>
    </row>
    <row r="364" spans="1:19" x14ac:dyDescent="0.2">
      <c r="A364">
        <v>371</v>
      </c>
      <c r="B364" t="s">
        <v>1099</v>
      </c>
      <c r="C364" t="s">
        <v>20</v>
      </c>
      <c r="D364" t="s">
        <v>1100</v>
      </c>
      <c r="E364">
        <v>444</v>
      </c>
      <c r="F364">
        <v>306</v>
      </c>
      <c r="G364" t="s">
        <v>1101</v>
      </c>
      <c r="H364" s="13">
        <v>46050</v>
      </c>
      <c r="I364" s="13">
        <v>46056</v>
      </c>
      <c r="J364" s="13">
        <v>46420</v>
      </c>
      <c r="K364" s="14">
        <v>96000000</v>
      </c>
      <c r="L364" s="14"/>
      <c r="M364" s="14"/>
      <c r="N364" s="14"/>
      <c r="O364" s="14"/>
      <c r="P364" s="14">
        <f t="shared" si="15"/>
        <v>96000000</v>
      </c>
      <c r="Q364" s="23">
        <v>31466667</v>
      </c>
      <c r="R364" s="14">
        <f t="shared" si="16"/>
        <v>64533333</v>
      </c>
      <c r="S364" s="15">
        <f t="shared" si="17"/>
        <v>0.32777778125000001</v>
      </c>
    </row>
    <row r="365" spans="1:19" x14ac:dyDescent="0.2">
      <c r="A365">
        <v>372</v>
      </c>
      <c r="B365" t="s">
        <v>1102</v>
      </c>
      <c r="C365" t="s">
        <v>20</v>
      </c>
      <c r="D365" t="s">
        <v>1103</v>
      </c>
      <c r="E365">
        <v>519</v>
      </c>
      <c r="F365">
        <v>358</v>
      </c>
      <c r="G365" t="s">
        <v>1104</v>
      </c>
      <c r="H365" s="13">
        <v>46050</v>
      </c>
      <c r="I365" s="13">
        <v>46055</v>
      </c>
      <c r="J365" s="13">
        <v>46419</v>
      </c>
      <c r="K365" s="14">
        <v>96000000</v>
      </c>
      <c r="L365" s="14"/>
      <c r="M365" s="14"/>
      <c r="N365" s="14"/>
      <c r="O365" s="14"/>
      <c r="P365" s="14">
        <f t="shared" si="15"/>
        <v>96000000</v>
      </c>
      <c r="Q365" s="23">
        <v>31733333</v>
      </c>
      <c r="R365" s="14">
        <f t="shared" si="16"/>
        <v>64266667</v>
      </c>
      <c r="S365" s="15">
        <f t="shared" si="17"/>
        <v>0.33055555208333331</v>
      </c>
    </row>
    <row r="366" spans="1:19" x14ac:dyDescent="0.2">
      <c r="A366">
        <v>373</v>
      </c>
      <c r="B366" t="s">
        <v>1105</v>
      </c>
      <c r="C366" t="s">
        <v>20</v>
      </c>
      <c r="D366" t="s">
        <v>1106</v>
      </c>
      <c r="E366">
        <v>220</v>
      </c>
      <c r="F366">
        <v>416</v>
      </c>
      <c r="G366" t="s">
        <v>1107</v>
      </c>
      <c r="H366" s="13">
        <v>46050</v>
      </c>
      <c r="I366" s="13">
        <v>46058</v>
      </c>
      <c r="J366" s="13">
        <v>46330</v>
      </c>
      <c r="K366" s="14">
        <v>37800000</v>
      </c>
      <c r="L366" s="14"/>
      <c r="M366" s="14"/>
      <c r="N366" s="14"/>
      <c r="O366" s="14"/>
      <c r="P366" s="14">
        <f t="shared" si="15"/>
        <v>37800000</v>
      </c>
      <c r="Q366" s="23">
        <v>16240000</v>
      </c>
      <c r="R366" s="14">
        <f t="shared" si="16"/>
        <v>21560000</v>
      </c>
      <c r="S366" s="15">
        <f t="shared" si="17"/>
        <v>0.42962962962962964</v>
      </c>
    </row>
    <row r="367" spans="1:19" x14ac:dyDescent="0.2">
      <c r="A367">
        <v>374</v>
      </c>
      <c r="B367" t="s">
        <v>1108</v>
      </c>
      <c r="C367" t="s">
        <v>20</v>
      </c>
      <c r="D367" t="s">
        <v>1109</v>
      </c>
      <c r="E367">
        <v>218</v>
      </c>
      <c r="F367">
        <v>460</v>
      </c>
      <c r="G367" t="s">
        <v>1110</v>
      </c>
      <c r="H367" s="13">
        <v>46052</v>
      </c>
      <c r="I367" s="13">
        <v>46058</v>
      </c>
      <c r="J367" s="13">
        <v>46330</v>
      </c>
      <c r="K367" s="14">
        <v>56700000</v>
      </c>
      <c r="L367" s="14"/>
      <c r="M367" s="14"/>
      <c r="N367" s="14"/>
      <c r="O367" s="14"/>
      <c r="P367" s="14">
        <f t="shared" si="15"/>
        <v>56700000</v>
      </c>
      <c r="Q367" s="23">
        <v>24360000</v>
      </c>
      <c r="R367" s="14">
        <f t="shared" si="16"/>
        <v>32340000</v>
      </c>
      <c r="S367" s="15">
        <f t="shared" si="17"/>
        <v>0.42962962962962964</v>
      </c>
    </row>
    <row r="368" spans="1:19" x14ac:dyDescent="0.2">
      <c r="A368">
        <v>375</v>
      </c>
      <c r="B368" t="s">
        <v>1111</v>
      </c>
      <c r="C368" t="s">
        <v>20</v>
      </c>
      <c r="D368" t="s">
        <v>1112</v>
      </c>
      <c r="E368">
        <v>532</v>
      </c>
      <c r="F368">
        <v>520</v>
      </c>
      <c r="G368" t="s">
        <v>1113</v>
      </c>
      <c r="H368" s="13">
        <v>46051</v>
      </c>
      <c r="I368" s="13">
        <v>46072</v>
      </c>
      <c r="J368" s="13">
        <v>46436</v>
      </c>
      <c r="K368" s="14">
        <v>144000000</v>
      </c>
      <c r="L368" s="14"/>
      <c r="M368" s="14"/>
      <c r="N368" s="14"/>
      <c r="O368" s="14"/>
      <c r="P368" s="14">
        <f t="shared" si="15"/>
        <v>144000000</v>
      </c>
      <c r="Q368" s="23">
        <v>0</v>
      </c>
      <c r="R368" s="14">
        <f t="shared" si="16"/>
        <v>144000000</v>
      </c>
      <c r="S368" s="15">
        <f t="shared" si="17"/>
        <v>0</v>
      </c>
    </row>
    <row r="369" spans="1:19" x14ac:dyDescent="0.2">
      <c r="A369">
        <v>376</v>
      </c>
      <c r="B369" t="s">
        <v>1114</v>
      </c>
      <c r="C369" t="s">
        <v>20</v>
      </c>
      <c r="D369" t="s">
        <v>1115</v>
      </c>
      <c r="E369">
        <v>260</v>
      </c>
      <c r="F369">
        <v>432</v>
      </c>
      <c r="G369" t="s">
        <v>1116</v>
      </c>
      <c r="H369" s="13">
        <v>46051</v>
      </c>
      <c r="I369" s="13">
        <v>46063</v>
      </c>
      <c r="J369" s="13">
        <v>46396</v>
      </c>
      <c r="K369" s="14">
        <v>92400000</v>
      </c>
      <c r="L369" s="14"/>
      <c r="M369" s="14"/>
      <c r="N369" s="14"/>
      <c r="O369" s="14"/>
      <c r="P369" s="14">
        <f t="shared" si="15"/>
        <v>92400000</v>
      </c>
      <c r="Q369" s="23">
        <v>22680000</v>
      </c>
      <c r="R369" s="14">
        <f t="shared" si="16"/>
        <v>69720000</v>
      </c>
      <c r="S369" s="15">
        <f t="shared" si="17"/>
        <v>0.24545454545454545</v>
      </c>
    </row>
    <row r="370" spans="1:19" x14ac:dyDescent="0.2">
      <c r="A370">
        <v>377</v>
      </c>
      <c r="B370" t="s">
        <v>1117</v>
      </c>
      <c r="C370" t="s">
        <v>20</v>
      </c>
      <c r="D370" t="s">
        <v>1118</v>
      </c>
      <c r="E370">
        <v>265</v>
      </c>
      <c r="F370">
        <v>436</v>
      </c>
      <c r="G370" t="s">
        <v>1119</v>
      </c>
      <c r="H370" s="13">
        <v>46051</v>
      </c>
      <c r="I370" s="13">
        <v>46063</v>
      </c>
      <c r="J370" s="13">
        <v>46396</v>
      </c>
      <c r="K370" s="14">
        <v>116600000</v>
      </c>
      <c r="L370" s="14"/>
      <c r="M370" s="14"/>
      <c r="N370" s="14"/>
      <c r="O370" s="14"/>
      <c r="P370" s="14">
        <f t="shared" si="15"/>
        <v>116600000</v>
      </c>
      <c r="Q370" s="23">
        <v>39220000</v>
      </c>
      <c r="R370" s="14">
        <f t="shared" si="16"/>
        <v>77380000</v>
      </c>
      <c r="S370" s="15">
        <f t="shared" si="17"/>
        <v>0.33636363636363636</v>
      </c>
    </row>
    <row r="371" spans="1:19" x14ac:dyDescent="0.2">
      <c r="A371">
        <v>378</v>
      </c>
      <c r="B371" t="s">
        <v>1120</v>
      </c>
      <c r="C371" t="s">
        <v>20</v>
      </c>
      <c r="D371" t="s">
        <v>1121</v>
      </c>
      <c r="E371">
        <v>521</v>
      </c>
      <c r="F371">
        <v>459</v>
      </c>
      <c r="G371" t="s">
        <v>1122</v>
      </c>
      <c r="H371" s="13">
        <v>46051</v>
      </c>
      <c r="I371" s="13">
        <v>46057</v>
      </c>
      <c r="J371" s="13">
        <v>46421</v>
      </c>
      <c r="K371" s="14">
        <v>96000000</v>
      </c>
      <c r="L371" s="14"/>
      <c r="M371" s="14"/>
      <c r="N371" s="14"/>
      <c r="O371" s="14"/>
      <c r="P371" s="14">
        <f t="shared" si="15"/>
        <v>96000000</v>
      </c>
      <c r="Q371" s="23">
        <v>31200000</v>
      </c>
      <c r="R371" s="14">
        <f t="shared" si="16"/>
        <v>64800000</v>
      </c>
      <c r="S371" s="15">
        <f t="shared" si="17"/>
        <v>0.32500000000000001</v>
      </c>
    </row>
    <row r="372" spans="1:19" x14ac:dyDescent="0.2">
      <c r="A372">
        <v>379</v>
      </c>
      <c r="B372" t="s">
        <v>1123</v>
      </c>
      <c r="C372" t="s">
        <v>20</v>
      </c>
      <c r="D372" t="s">
        <v>1124</v>
      </c>
      <c r="E372">
        <v>513</v>
      </c>
      <c r="F372">
        <v>451</v>
      </c>
      <c r="G372" t="s">
        <v>1125</v>
      </c>
      <c r="H372" s="13">
        <v>46051</v>
      </c>
      <c r="I372" s="13">
        <v>46056</v>
      </c>
      <c r="J372" s="13">
        <v>46420</v>
      </c>
      <c r="K372" s="14">
        <v>96000000</v>
      </c>
      <c r="L372" s="14"/>
      <c r="M372" s="14"/>
      <c r="N372" s="14"/>
      <c r="O372" s="14"/>
      <c r="P372" s="14">
        <f t="shared" si="15"/>
        <v>96000000</v>
      </c>
      <c r="Q372" s="23">
        <v>31466667</v>
      </c>
      <c r="R372" s="14">
        <f t="shared" si="16"/>
        <v>64533333</v>
      </c>
      <c r="S372" s="15">
        <f t="shared" si="17"/>
        <v>0.32777778125000001</v>
      </c>
    </row>
    <row r="373" spans="1:19" x14ac:dyDescent="0.2">
      <c r="A373">
        <v>380</v>
      </c>
      <c r="B373" t="s">
        <v>1126</v>
      </c>
      <c r="C373" t="s">
        <v>20</v>
      </c>
      <c r="D373" t="s">
        <v>1127</v>
      </c>
      <c r="E373">
        <v>588</v>
      </c>
      <c r="F373">
        <v>421</v>
      </c>
      <c r="G373" t="s">
        <v>1128</v>
      </c>
      <c r="H373" s="13">
        <v>46050</v>
      </c>
      <c r="I373" s="13">
        <v>46057</v>
      </c>
      <c r="J373" s="13">
        <v>46421</v>
      </c>
      <c r="K373" s="14">
        <v>96000000</v>
      </c>
      <c r="L373" s="14"/>
      <c r="M373" s="14"/>
      <c r="N373" s="14"/>
      <c r="O373" s="14"/>
      <c r="P373" s="14">
        <f t="shared" si="15"/>
        <v>96000000</v>
      </c>
      <c r="Q373" s="23">
        <v>31200000</v>
      </c>
      <c r="R373" s="14">
        <f t="shared" si="16"/>
        <v>64800000</v>
      </c>
      <c r="S373" s="15">
        <f t="shared" si="17"/>
        <v>0.32500000000000001</v>
      </c>
    </row>
    <row r="374" spans="1:19" x14ac:dyDescent="0.2">
      <c r="A374">
        <v>381</v>
      </c>
      <c r="B374" t="s">
        <v>1129</v>
      </c>
      <c r="C374" t="s">
        <v>20</v>
      </c>
      <c r="D374" t="s">
        <v>1130</v>
      </c>
      <c r="E374">
        <v>221</v>
      </c>
      <c r="F374">
        <v>508</v>
      </c>
      <c r="G374" t="s">
        <v>1131</v>
      </c>
      <c r="H374" s="13">
        <v>46051</v>
      </c>
      <c r="I374" s="13">
        <v>46062</v>
      </c>
      <c r="J374" s="13">
        <v>46364</v>
      </c>
      <c r="K374" s="14">
        <v>42000000</v>
      </c>
      <c r="L374" s="14"/>
      <c r="M374" s="14"/>
      <c r="N374" s="14"/>
      <c r="O374" s="14"/>
      <c r="P374" s="14">
        <f t="shared" si="15"/>
        <v>42000000</v>
      </c>
      <c r="Q374" s="23">
        <v>15680000</v>
      </c>
      <c r="R374" s="14">
        <f t="shared" si="16"/>
        <v>26320000</v>
      </c>
      <c r="S374" s="15">
        <f t="shared" si="17"/>
        <v>0.37333333333333335</v>
      </c>
    </row>
    <row r="375" spans="1:19" x14ac:dyDescent="0.2">
      <c r="A375">
        <v>382</v>
      </c>
      <c r="B375" t="s">
        <v>1132</v>
      </c>
      <c r="C375" t="s">
        <v>20</v>
      </c>
      <c r="D375" t="s">
        <v>1133</v>
      </c>
      <c r="E375">
        <v>583</v>
      </c>
      <c r="F375">
        <v>463</v>
      </c>
      <c r="G375" t="s">
        <v>1134</v>
      </c>
      <c r="H375" s="13">
        <v>46050</v>
      </c>
      <c r="I375" s="13">
        <v>46057</v>
      </c>
      <c r="J375" s="13">
        <v>46421</v>
      </c>
      <c r="K375" s="14">
        <v>96000000</v>
      </c>
      <c r="L375" s="14"/>
      <c r="M375" s="14"/>
      <c r="N375" s="14"/>
      <c r="O375" s="14"/>
      <c r="P375" s="14">
        <f t="shared" si="15"/>
        <v>96000000</v>
      </c>
      <c r="Q375" s="23">
        <v>31200000</v>
      </c>
      <c r="R375" s="14">
        <f t="shared" si="16"/>
        <v>64800000</v>
      </c>
      <c r="S375" s="15">
        <f t="shared" si="17"/>
        <v>0.32500000000000001</v>
      </c>
    </row>
    <row r="376" spans="1:19" x14ac:dyDescent="0.2">
      <c r="A376">
        <v>383</v>
      </c>
      <c r="B376" t="s">
        <v>1135</v>
      </c>
      <c r="C376" t="s">
        <v>20</v>
      </c>
      <c r="D376" t="s">
        <v>1136</v>
      </c>
      <c r="E376">
        <v>324</v>
      </c>
      <c r="F376">
        <v>492</v>
      </c>
      <c r="G376" t="s">
        <v>1137</v>
      </c>
      <c r="H376" s="13">
        <v>46051</v>
      </c>
      <c r="I376" s="13">
        <v>46062</v>
      </c>
      <c r="J376" s="13">
        <v>46426</v>
      </c>
      <c r="K376" s="14">
        <v>96000000</v>
      </c>
      <c r="L376" s="14"/>
      <c r="M376" s="14"/>
      <c r="N376" s="14"/>
      <c r="O376" s="14"/>
      <c r="P376" s="14">
        <f t="shared" si="15"/>
        <v>96000000</v>
      </c>
      <c r="Q376" s="23">
        <v>29866666</v>
      </c>
      <c r="R376" s="14">
        <f t="shared" si="16"/>
        <v>66133334</v>
      </c>
      <c r="S376" s="15">
        <f t="shared" si="17"/>
        <v>0.31111110416666665</v>
      </c>
    </row>
    <row r="377" spans="1:19" x14ac:dyDescent="0.2">
      <c r="A377">
        <v>384</v>
      </c>
      <c r="B377" t="s">
        <v>1138</v>
      </c>
      <c r="C377" t="s">
        <v>20</v>
      </c>
      <c r="D377" t="s">
        <v>1139</v>
      </c>
      <c r="E377">
        <v>514</v>
      </c>
      <c r="F377">
        <v>299</v>
      </c>
      <c r="G377" t="s">
        <v>1140</v>
      </c>
      <c r="H377" s="13">
        <v>46051</v>
      </c>
      <c r="I377" s="13">
        <v>46059</v>
      </c>
      <c r="J377" s="13">
        <v>46423</v>
      </c>
      <c r="K377" s="14">
        <v>96000000</v>
      </c>
      <c r="L377" s="14"/>
      <c r="M377" s="14"/>
      <c r="N377" s="14"/>
      <c r="O377" s="14"/>
      <c r="P377" s="14">
        <f t="shared" si="15"/>
        <v>96000000</v>
      </c>
      <c r="Q377" s="23">
        <v>30666666</v>
      </c>
      <c r="R377" s="14">
        <f t="shared" si="16"/>
        <v>65333334</v>
      </c>
      <c r="S377" s="15">
        <f t="shared" si="17"/>
        <v>0.31944443750000001</v>
      </c>
    </row>
    <row r="378" spans="1:19" x14ac:dyDescent="0.2">
      <c r="A378">
        <v>385</v>
      </c>
      <c r="B378" t="s">
        <v>1141</v>
      </c>
      <c r="C378" t="s">
        <v>20</v>
      </c>
      <c r="D378" t="s">
        <v>1142</v>
      </c>
      <c r="E378">
        <v>577</v>
      </c>
      <c r="F378">
        <v>514</v>
      </c>
      <c r="G378" t="s">
        <v>1143</v>
      </c>
      <c r="H378" s="13">
        <v>46051</v>
      </c>
      <c r="I378" s="13">
        <v>46056</v>
      </c>
      <c r="J378" s="13">
        <v>46293</v>
      </c>
      <c r="K378" s="14">
        <v>64000000</v>
      </c>
      <c r="L378" s="14"/>
      <c r="M378" s="14"/>
      <c r="N378" s="14"/>
      <c r="O378" s="14"/>
      <c r="P378" s="14">
        <f t="shared" si="15"/>
        <v>64000000</v>
      </c>
      <c r="Q378" s="23">
        <v>31466666</v>
      </c>
      <c r="R378" s="14">
        <f t="shared" si="16"/>
        <v>32533334</v>
      </c>
      <c r="S378" s="15">
        <f t="shared" si="17"/>
        <v>0.49166665625</v>
      </c>
    </row>
    <row r="379" spans="1:19" x14ac:dyDescent="0.2">
      <c r="A379">
        <v>386</v>
      </c>
      <c r="B379" t="s">
        <v>1144</v>
      </c>
      <c r="C379" t="s">
        <v>20</v>
      </c>
      <c r="D379" t="s">
        <v>1145</v>
      </c>
      <c r="E379">
        <v>579</v>
      </c>
      <c r="F379">
        <v>352</v>
      </c>
      <c r="G379" t="s">
        <v>1146</v>
      </c>
      <c r="H379" s="13">
        <v>46051</v>
      </c>
      <c r="I379" s="13">
        <v>46055</v>
      </c>
      <c r="J379" s="13">
        <v>46235</v>
      </c>
      <c r="K379" s="14">
        <v>60000000</v>
      </c>
      <c r="L379" s="14"/>
      <c r="M379" s="14"/>
      <c r="N379" s="14"/>
      <c r="O379" s="14"/>
      <c r="P379" s="14">
        <f t="shared" si="15"/>
        <v>60000000</v>
      </c>
      <c r="Q379" s="23">
        <v>39666666</v>
      </c>
      <c r="R379" s="14">
        <f t="shared" si="16"/>
        <v>20333334</v>
      </c>
      <c r="S379" s="15">
        <f t="shared" si="17"/>
        <v>0.66111109999999995</v>
      </c>
    </row>
    <row r="380" spans="1:19" x14ac:dyDescent="0.2">
      <c r="A380">
        <v>387</v>
      </c>
      <c r="B380" t="s">
        <v>1147</v>
      </c>
      <c r="C380" t="s">
        <v>20</v>
      </c>
      <c r="D380" t="s">
        <v>1148</v>
      </c>
      <c r="E380">
        <v>503</v>
      </c>
      <c r="F380">
        <v>339</v>
      </c>
      <c r="G380" t="s">
        <v>1149</v>
      </c>
      <c r="H380" s="13">
        <v>46051</v>
      </c>
      <c r="I380" s="13">
        <v>46056</v>
      </c>
      <c r="J380" s="13">
        <v>46072</v>
      </c>
      <c r="K380" s="14">
        <v>3151629</v>
      </c>
      <c r="L380" s="14"/>
      <c r="M380" s="14"/>
      <c r="N380" s="14"/>
      <c r="O380" s="14"/>
      <c r="P380" s="14">
        <f t="shared" si="15"/>
        <v>3151629</v>
      </c>
      <c r="Q380" s="23">
        <v>0</v>
      </c>
      <c r="R380" s="14">
        <f t="shared" si="16"/>
        <v>3151629</v>
      </c>
      <c r="S380" s="15">
        <f t="shared" si="17"/>
        <v>0</v>
      </c>
    </row>
    <row r="381" spans="1:19" x14ac:dyDescent="0.2">
      <c r="A381">
        <v>388</v>
      </c>
      <c r="B381" t="s">
        <v>1150</v>
      </c>
      <c r="C381" t="s">
        <v>20</v>
      </c>
      <c r="D381" t="s">
        <v>1151</v>
      </c>
      <c r="E381">
        <v>390</v>
      </c>
      <c r="F381">
        <v>353</v>
      </c>
      <c r="G381" t="s">
        <v>1152</v>
      </c>
      <c r="H381" s="13">
        <v>46051</v>
      </c>
      <c r="I381" s="13">
        <v>46062</v>
      </c>
      <c r="J381" s="13">
        <v>46454</v>
      </c>
      <c r="K381" s="14">
        <v>94560000</v>
      </c>
      <c r="L381" s="14"/>
      <c r="M381" s="14"/>
      <c r="N381" s="14"/>
      <c r="O381" s="14"/>
      <c r="P381" s="14">
        <f t="shared" si="15"/>
        <v>94560000</v>
      </c>
      <c r="Q381" s="23">
        <v>29418667</v>
      </c>
      <c r="R381" s="14">
        <f t="shared" si="16"/>
        <v>65141333</v>
      </c>
      <c r="S381" s="15">
        <f t="shared" si="17"/>
        <v>0.31111111463620983</v>
      </c>
    </row>
    <row r="382" spans="1:19" x14ac:dyDescent="0.2">
      <c r="A382">
        <v>389</v>
      </c>
      <c r="B382" t="s">
        <v>1153</v>
      </c>
      <c r="C382" t="s">
        <v>20</v>
      </c>
      <c r="D382" t="s">
        <v>1154</v>
      </c>
      <c r="E382">
        <v>504</v>
      </c>
      <c r="F382">
        <v>440</v>
      </c>
      <c r="G382" t="s">
        <v>1155</v>
      </c>
      <c r="H382" s="13">
        <v>46051</v>
      </c>
      <c r="I382" s="13">
        <v>46060</v>
      </c>
      <c r="J382" s="13">
        <v>46072</v>
      </c>
      <c r="K382" s="14">
        <v>3151629</v>
      </c>
      <c r="L382" s="14"/>
      <c r="M382" s="14"/>
      <c r="N382" s="14"/>
      <c r="O382" s="14"/>
      <c r="P382" s="14">
        <f t="shared" si="15"/>
        <v>3151629</v>
      </c>
      <c r="Q382" s="23">
        <v>0</v>
      </c>
      <c r="R382" s="14">
        <f t="shared" si="16"/>
        <v>3151629</v>
      </c>
      <c r="S382" s="15">
        <f t="shared" si="17"/>
        <v>0</v>
      </c>
    </row>
    <row r="383" spans="1:19" x14ac:dyDescent="0.2">
      <c r="A383">
        <v>390</v>
      </c>
      <c r="B383" t="s">
        <v>1156</v>
      </c>
      <c r="C383" t="s">
        <v>20</v>
      </c>
      <c r="D383" t="s">
        <v>1157</v>
      </c>
      <c r="E383">
        <v>543</v>
      </c>
      <c r="F383">
        <v>417</v>
      </c>
      <c r="G383" t="s">
        <v>1158</v>
      </c>
      <c r="H383" s="13">
        <v>46051</v>
      </c>
      <c r="I383" s="13">
        <v>46057</v>
      </c>
      <c r="J383" s="13">
        <v>46359</v>
      </c>
      <c r="K383" s="14">
        <v>65000000</v>
      </c>
      <c r="L383" s="14"/>
      <c r="M383" s="14"/>
      <c r="N383" s="14"/>
      <c r="O383" s="14"/>
      <c r="P383" s="14">
        <f t="shared" si="15"/>
        <v>65000000</v>
      </c>
      <c r="Q383" s="23">
        <v>25350000</v>
      </c>
      <c r="R383" s="14">
        <f t="shared" si="16"/>
        <v>39650000</v>
      </c>
      <c r="S383" s="15">
        <f t="shared" si="17"/>
        <v>0.39</v>
      </c>
    </row>
    <row r="384" spans="1:19" x14ac:dyDescent="0.2">
      <c r="A384">
        <v>391</v>
      </c>
      <c r="B384" t="s">
        <v>1159</v>
      </c>
      <c r="C384" t="s">
        <v>20</v>
      </c>
      <c r="D384" t="s">
        <v>1160</v>
      </c>
      <c r="E384">
        <v>565</v>
      </c>
      <c r="F384">
        <v>309</v>
      </c>
      <c r="G384" t="s">
        <v>1161</v>
      </c>
      <c r="H384" s="13">
        <v>46051</v>
      </c>
      <c r="I384" s="13">
        <v>46056</v>
      </c>
      <c r="J384" s="13">
        <v>46328</v>
      </c>
      <c r="K384" s="14">
        <v>61200000</v>
      </c>
      <c r="L384" s="14"/>
      <c r="M384" s="14"/>
      <c r="N384" s="14"/>
      <c r="O384" s="14"/>
      <c r="P384" s="14">
        <f t="shared" si="15"/>
        <v>61200000</v>
      </c>
      <c r="Q384" s="23">
        <v>26746333</v>
      </c>
      <c r="R384" s="14">
        <f t="shared" si="16"/>
        <v>34453667</v>
      </c>
      <c r="S384" s="15">
        <f t="shared" si="17"/>
        <v>0.43703158496732025</v>
      </c>
    </row>
    <row r="385" spans="1:19" x14ac:dyDescent="0.2">
      <c r="A385">
        <v>392</v>
      </c>
      <c r="B385" t="s">
        <v>1162</v>
      </c>
      <c r="C385" t="s">
        <v>20</v>
      </c>
      <c r="D385" t="s">
        <v>1163</v>
      </c>
      <c r="E385">
        <v>591</v>
      </c>
      <c r="F385">
        <v>310</v>
      </c>
      <c r="G385" t="s">
        <v>1164</v>
      </c>
      <c r="H385" s="13">
        <v>46051</v>
      </c>
      <c r="I385" s="13">
        <v>46057</v>
      </c>
      <c r="J385" s="13">
        <v>46206</v>
      </c>
      <c r="K385" s="14">
        <v>40000000</v>
      </c>
      <c r="L385" s="14"/>
      <c r="M385" s="14"/>
      <c r="N385" s="14"/>
      <c r="O385" s="14"/>
      <c r="P385" s="14">
        <f t="shared" si="15"/>
        <v>40000000</v>
      </c>
      <c r="Q385" s="23">
        <v>15200000</v>
      </c>
      <c r="R385" s="14">
        <f t="shared" si="16"/>
        <v>24800000</v>
      </c>
      <c r="S385" s="15">
        <f t="shared" si="17"/>
        <v>0.38</v>
      </c>
    </row>
    <row r="386" spans="1:19" x14ac:dyDescent="0.2">
      <c r="A386">
        <v>393</v>
      </c>
      <c r="B386" t="s">
        <v>1165</v>
      </c>
      <c r="C386" t="s">
        <v>20</v>
      </c>
      <c r="D386" t="s">
        <v>1166</v>
      </c>
      <c r="E386">
        <v>584</v>
      </c>
      <c r="F386">
        <v>311</v>
      </c>
      <c r="G386" t="s">
        <v>1167</v>
      </c>
      <c r="H386" s="13">
        <v>46051</v>
      </c>
      <c r="I386" s="13">
        <v>46058</v>
      </c>
      <c r="J386" s="13">
        <v>46422</v>
      </c>
      <c r="K386" s="14">
        <v>96000000</v>
      </c>
      <c r="L386" s="14"/>
      <c r="M386" s="14"/>
      <c r="N386" s="14"/>
      <c r="O386" s="14"/>
      <c r="P386" s="14">
        <f>+K386+M386+O386</f>
        <v>96000000</v>
      </c>
      <c r="Q386" s="23">
        <v>30933333</v>
      </c>
      <c r="R386" s="14">
        <f t="shared" si="16"/>
        <v>65066667</v>
      </c>
      <c r="S386" s="15">
        <f t="shared" si="17"/>
        <v>0.32222221875000001</v>
      </c>
    </row>
    <row r="387" spans="1:19" x14ac:dyDescent="0.2">
      <c r="A387">
        <v>394</v>
      </c>
      <c r="B387" t="s">
        <v>1168</v>
      </c>
      <c r="C387" t="s">
        <v>20</v>
      </c>
      <c r="D387" t="s">
        <v>1169</v>
      </c>
      <c r="E387">
        <v>301</v>
      </c>
      <c r="F387">
        <v>423</v>
      </c>
      <c r="G387" t="s">
        <v>1170</v>
      </c>
      <c r="H387" s="13">
        <v>46051</v>
      </c>
      <c r="I387" s="13">
        <v>46056</v>
      </c>
      <c r="J387" s="13">
        <v>46420</v>
      </c>
      <c r="K387" s="14">
        <v>60000000</v>
      </c>
      <c r="L387" s="14"/>
      <c r="M387" s="14"/>
      <c r="N387" s="14"/>
      <c r="O387" s="14"/>
      <c r="P387" s="14">
        <f t="shared" ref="P387:R420" si="18">+K387+M387+O387</f>
        <v>60000000</v>
      </c>
      <c r="Q387" s="23">
        <v>19666666</v>
      </c>
      <c r="R387" s="14">
        <f t="shared" ref="R387:R420" si="19">+P387-Q387</f>
        <v>40333334</v>
      </c>
      <c r="S387" s="15">
        <f t="shared" ref="S387:S417" si="20">+Q387/P387</f>
        <v>0.32777776666666669</v>
      </c>
    </row>
    <row r="388" spans="1:19" x14ac:dyDescent="0.2">
      <c r="A388">
        <v>395</v>
      </c>
      <c r="B388" t="s">
        <v>1171</v>
      </c>
      <c r="C388" t="s">
        <v>20</v>
      </c>
      <c r="D388" t="s">
        <v>1172</v>
      </c>
      <c r="E388">
        <v>599</v>
      </c>
      <c r="F388">
        <v>289</v>
      </c>
      <c r="G388" t="s">
        <v>1173</v>
      </c>
      <c r="H388" s="13">
        <v>46051</v>
      </c>
      <c r="I388" s="13">
        <v>46055</v>
      </c>
      <c r="J388" s="13">
        <v>46204</v>
      </c>
      <c r="K388" s="14">
        <v>42120000</v>
      </c>
      <c r="L388" s="14"/>
      <c r="M388" s="14"/>
      <c r="N388" s="14"/>
      <c r="O388" s="14"/>
      <c r="P388" s="14">
        <f t="shared" si="18"/>
        <v>42120000</v>
      </c>
      <c r="Q388" s="23">
        <v>24991200</v>
      </c>
      <c r="R388" s="14">
        <f t="shared" si="19"/>
        <v>17128800</v>
      </c>
      <c r="S388" s="15">
        <f t="shared" si="20"/>
        <v>0.59333333333333338</v>
      </c>
    </row>
    <row r="389" spans="1:19" x14ac:dyDescent="0.2">
      <c r="A389">
        <v>396</v>
      </c>
      <c r="B389" t="s">
        <v>1174</v>
      </c>
      <c r="C389" t="s">
        <v>20</v>
      </c>
      <c r="D389" t="s">
        <v>1175</v>
      </c>
      <c r="E389">
        <v>240</v>
      </c>
      <c r="F389">
        <v>461</v>
      </c>
      <c r="G389" t="s">
        <v>1176</v>
      </c>
      <c r="H389" s="13">
        <v>46051</v>
      </c>
      <c r="I389" s="13">
        <v>46057</v>
      </c>
      <c r="J389" s="13">
        <v>46298</v>
      </c>
      <c r="K389" s="14">
        <v>44000000</v>
      </c>
      <c r="L389" s="14"/>
      <c r="M389" s="14"/>
      <c r="N389" s="14"/>
      <c r="O389" s="14"/>
      <c r="P389" s="14">
        <f t="shared" si="18"/>
        <v>44000000</v>
      </c>
      <c r="Q389" s="23">
        <v>21450000</v>
      </c>
      <c r="R389" s="14">
        <f t="shared" si="19"/>
        <v>22550000</v>
      </c>
      <c r="S389" s="15">
        <f t="shared" si="20"/>
        <v>0.48749999999999999</v>
      </c>
    </row>
    <row r="390" spans="1:19" x14ac:dyDescent="0.2">
      <c r="A390">
        <v>397</v>
      </c>
      <c r="B390" t="s">
        <v>1177</v>
      </c>
      <c r="C390" t="s">
        <v>20</v>
      </c>
      <c r="D390" t="s">
        <v>1178</v>
      </c>
      <c r="E390">
        <v>594</v>
      </c>
      <c r="F390">
        <v>462</v>
      </c>
      <c r="G390" t="s">
        <v>1179</v>
      </c>
      <c r="H390" s="13">
        <v>46051</v>
      </c>
      <c r="I390" s="13">
        <v>46058</v>
      </c>
      <c r="J390" s="13">
        <v>46391</v>
      </c>
      <c r="K390" s="14">
        <v>99000000</v>
      </c>
      <c r="L390" s="14"/>
      <c r="M390" s="14"/>
      <c r="N390" s="14"/>
      <c r="O390" s="14"/>
      <c r="P390" s="14">
        <f t="shared" si="18"/>
        <v>99000000</v>
      </c>
      <c r="Q390" s="23">
        <v>34800000</v>
      </c>
      <c r="R390" s="14">
        <f t="shared" si="19"/>
        <v>64200000</v>
      </c>
      <c r="S390" s="15">
        <f t="shared" si="20"/>
        <v>0.3515151515151515</v>
      </c>
    </row>
    <row r="391" spans="1:19" x14ac:dyDescent="0.2">
      <c r="A391">
        <v>398</v>
      </c>
      <c r="B391" t="s">
        <v>1180</v>
      </c>
      <c r="C391" t="s">
        <v>20</v>
      </c>
      <c r="D391" t="s">
        <v>1181</v>
      </c>
      <c r="E391">
        <v>204</v>
      </c>
      <c r="F391">
        <v>383</v>
      </c>
      <c r="G391" t="s">
        <v>1182</v>
      </c>
      <c r="H391" s="13">
        <v>46051</v>
      </c>
      <c r="I391" s="13">
        <v>46055</v>
      </c>
      <c r="J391" s="13">
        <v>46190</v>
      </c>
      <c r="K391" s="14">
        <v>36000000</v>
      </c>
      <c r="L391" s="14">
        <v>1</v>
      </c>
      <c r="M391">
        <v>15733333</v>
      </c>
      <c r="N391" s="14"/>
      <c r="O391" s="14"/>
      <c r="P391" s="14">
        <f t="shared" si="18"/>
        <v>51733333</v>
      </c>
      <c r="Q391" s="23">
        <v>31073333</v>
      </c>
      <c r="R391" s="14">
        <f t="shared" si="19"/>
        <v>20660000</v>
      </c>
      <c r="S391" s="15">
        <f t="shared" si="20"/>
        <v>0.60064432732373918</v>
      </c>
    </row>
    <row r="392" spans="1:19" x14ac:dyDescent="0.2">
      <c r="A392">
        <v>399</v>
      </c>
      <c r="B392" t="s">
        <v>1183</v>
      </c>
      <c r="C392" t="s">
        <v>20</v>
      </c>
      <c r="D392" t="s">
        <v>1184</v>
      </c>
      <c r="E392">
        <v>590</v>
      </c>
      <c r="F392">
        <v>437</v>
      </c>
      <c r="G392" t="s">
        <v>1185</v>
      </c>
      <c r="H392" s="13">
        <v>46051</v>
      </c>
      <c r="I392" s="13">
        <v>46058</v>
      </c>
      <c r="J392" s="13">
        <v>46269</v>
      </c>
      <c r="K392" s="14">
        <v>45500000</v>
      </c>
      <c r="L392" s="14"/>
      <c r="M392" s="14"/>
      <c r="N392" s="14"/>
      <c r="O392" s="14"/>
      <c r="P392" s="14">
        <f t="shared" si="18"/>
        <v>45500000</v>
      </c>
      <c r="Q392" s="23">
        <v>12133333</v>
      </c>
      <c r="R392" s="14">
        <f t="shared" si="19"/>
        <v>33366667</v>
      </c>
      <c r="S392" s="15">
        <f t="shared" si="20"/>
        <v>0.26666665934065936</v>
      </c>
    </row>
    <row r="393" spans="1:19" x14ac:dyDescent="0.2">
      <c r="A393">
        <v>400</v>
      </c>
      <c r="B393" t="s">
        <v>1186</v>
      </c>
      <c r="C393" t="s">
        <v>20</v>
      </c>
      <c r="D393" t="s">
        <v>1187</v>
      </c>
      <c r="E393">
        <v>386</v>
      </c>
      <c r="F393">
        <v>426</v>
      </c>
      <c r="G393" t="s">
        <v>1188</v>
      </c>
      <c r="H393" s="13">
        <v>46051</v>
      </c>
      <c r="I393" s="13">
        <v>46062</v>
      </c>
      <c r="J393" s="13">
        <v>46426</v>
      </c>
      <c r="K393" s="14">
        <v>94560000</v>
      </c>
      <c r="L393" s="14"/>
      <c r="M393" s="14"/>
      <c r="N393" s="14"/>
      <c r="O393" s="14"/>
      <c r="P393" s="14">
        <f t="shared" si="18"/>
        <v>94560000</v>
      </c>
      <c r="Q393" s="23">
        <v>21538667</v>
      </c>
      <c r="R393" s="14">
        <f t="shared" si="19"/>
        <v>73021333</v>
      </c>
      <c r="S393" s="15">
        <f t="shared" si="20"/>
        <v>0.22777778130287649</v>
      </c>
    </row>
    <row r="394" spans="1:19" x14ac:dyDescent="0.2">
      <c r="A394">
        <v>401</v>
      </c>
      <c r="B394" t="s">
        <v>1189</v>
      </c>
      <c r="C394" t="s">
        <v>20</v>
      </c>
      <c r="D394" t="s">
        <v>1190</v>
      </c>
      <c r="E394">
        <v>525</v>
      </c>
      <c r="F394">
        <v>456</v>
      </c>
      <c r="G394" t="s">
        <v>1191</v>
      </c>
      <c r="H394" s="13">
        <v>46051</v>
      </c>
      <c r="I394" s="13">
        <v>46057</v>
      </c>
      <c r="J394" s="13">
        <v>46421</v>
      </c>
      <c r="K394" s="14">
        <v>96000000</v>
      </c>
      <c r="L394" s="14"/>
      <c r="M394" s="14"/>
      <c r="N394" s="14"/>
      <c r="O394" s="14"/>
      <c r="P394" s="14">
        <f t="shared" si="18"/>
        <v>96000000</v>
      </c>
      <c r="Q394" s="23">
        <v>31200000</v>
      </c>
      <c r="R394" s="14">
        <f t="shared" si="19"/>
        <v>64800000</v>
      </c>
      <c r="S394" s="15">
        <f t="shared" si="20"/>
        <v>0.32500000000000001</v>
      </c>
    </row>
    <row r="395" spans="1:19" x14ac:dyDescent="0.2">
      <c r="A395">
        <v>402</v>
      </c>
      <c r="B395" t="s">
        <v>1192</v>
      </c>
      <c r="C395" t="s">
        <v>20</v>
      </c>
      <c r="D395" t="s">
        <v>1193</v>
      </c>
      <c r="E395">
        <v>368</v>
      </c>
      <c r="F395">
        <v>356</v>
      </c>
      <c r="G395" t="s">
        <v>1194</v>
      </c>
      <c r="H395" s="13">
        <v>46051</v>
      </c>
      <c r="I395" s="13">
        <v>46055</v>
      </c>
      <c r="J395" s="13">
        <v>46419</v>
      </c>
      <c r="K395" s="14">
        <v>96000000</v>
      </c>
      <c r="L395" s="14"/>
      <c r="M395" s="14"/>
      <c r="N395" s="14"/>
      <c r="O395" s="14"/>
      <c r="P395" s="14">
        <f t="shared" si="18"/>
        <v>96000000</v>
      </c>
      <c r="Q395" s="23">
        <v>31733333</v>
      </c>
      <c r="R395" s="14">
        <f t="shared" si="19"/>
        <v>64266667</v>
      </c>
      <c r="S395" s="15">
        <f t="shared" si="20"/>
        <v>0.33055555208333331</v>
      </c>
    </row>
    <row r="396" spans="1:19" x14ac:dyDescent="0.2">
      <c r="A396">
        <v>403</v>
      </c>
      <c r="B396" t="s">
        <v>1195</v>
      </c>
      <c r="C396" t="s">
        <v>20</v>
      </c>
      <c r="D396" t="s">
        <v>1196</v>
      </c>
      <c r="E396">
        <v>586</v>
      </c>
      <c r="F396">
        <v>357</v>
      </c>
      <c r="G396" t="s">
        <v>1197</v>
      </c>
      <c r="H396" s="13">
        <v>46051</v>
      </c>
      <c r="I396" s="13">
        <v>46059</v>
      </c>
      <c r="J396" s="13">
        <v>46423</v>
      </c>
      <c r="K396" s="14">
        <v>96000000</v>
      </c>
      <c r="L396" s="14"/>
      <c r="M396" s="14"/>
      <c r="N396" s="14"/>
      <c r="O396" s="14"/>
      <c r="P396" s="14">
        <f t="shared" si="18"/>
        <v>96000000</v>
      </c>
      <c r="Q396" s="23">
        <v>30666667</v>
      </c>
      <c r="R396" s="14">
        <f t="shared" si="19"/>
        <v>65333333</v>
      </c>
      <c r="S396" s="15">
        <f t="shared" si="20"/>
        <v>0.31944444791666665</v>
      </c>
    </row>
    <row r="397" spans="1:19" x14ac:dyDescent="0.2">
      <c r="A397">
        <v>404</v>
      </c>
      <c r="B397" t="s">
        <v>1198</v>
      </c>
      <c r="C397" t="s">
        <v>20</v>
      </c>
      <c r="D397" t="s">
        <v>1199</v>
      </c>
      <c r="E397">
        <v>196</v>
      </c>
      <c r="F397">
        <v>476</v>
      </c>
      <c r="G397" t="s">
        <v>1200</v>
      </c>
      <c r="H397" s="13">
        <v>46051</v>
      </c>
      <c r="I397" s="13">
        <v>46057</v>
      </c>
      <c r="J397" s="13">
        <v>46237</v>
      </c>
      <c r="K397" s="14">
        <v>23400000</v>
      </c>
      <c r="L397" s="14"/>
      <c r="M397" s="14"/>
      <c r="N397" s="14"/>
      <c r="O397" s="14"/>
      <c r="P397" s="14">
        <f t="shared" si="18"/>
        <v>23400000</v>
      </c>
      <c r="Q397" s="23">
        <v>15210000</v>
      </c>
      <c r="R397" s="14">
        <f t="shared" si="19"/>
        <v>8190000</v>
      </c>
      <c r="S397" s="15">
        <f t="shared" si="20"/>
        <v>0.65</v>
      </c>
    </row>
    <row r="398" spans="1:19" x14ac:dyDescent="0.2">
      <c r="A398">
        <v>405</v>
      </c>
      <c r="B398" t="s">
        <v>1201</v>
      </c>
      <c r="C398" t="s">
        <v>20</v>
      </c>
      <c r="D398" t="s">
        <v>1202</v>
      </c>
      <c r="E398">
        <v>582</v>
      </c>
      <c r="F398">
        <v>502</v>
      </c>
      <c r="G398" t="s">
        <v>1203</v>
      </c>
      <c r="H398" s="13">
        <v>46051</v>
      </c>
      <c r="I398" s="13">
        <v>46062</v>
      </c>
      <c r="J398" s="13">
        <v>46426</v>
      </c>
      <c r="K398" s="14">
        <v>120000000</v>
      </c>
      <c r="L398" s="14"/>
      <c r="M398" s="14"/>
      <c r="N398" s="14"/>
      <c r="O398" s="14"/>
      <c r="P398" s="14">
        <f t="shared" si="18"/>
        <v>120000000</v>
      </c>
      <c r="Q398" s="23">
        <v>37333333</v>
      </c>
      <c r="R398" s="14">
        <f t="shared" si="19"/>
        <v>82666667</v>
      </c>
      <c r="S398" s="15">
        <f t="shared" si="20"/>
        <v>0.31111110833333333</v>
      </c>
    </row>
    <row r="399" spans="1:19" x14ac:dyDescent="0.2">
      <c r="A399">
        <v>406</v>
      </c>
      <c r="B399" t="s">
        <v>1204</v>
      </c>
      <c r="C399" t="s">
        <v>20</v>
      </c>
      <c r="D399" t="s">
        <v>1205</v>
      </c>
      <c r="E399">
        <v>300</v>
      </c>
      <c r="F399">
        <v>302</v>
      </c>
      <c r="G399" t="s">
        <v>1206</v>
      </c>
      <c r="H399" s="13">
        <v>46051</v>
      </c>
      <c r="I399" s="13">
        <v>46057</v>
      </c>
      <c r="J399" s="13">
        <v>46421</v>
      </c>
      <c r="K399" s="14">
        <v>60000000</v>
      </c>
      <c r="L399" s="14"/>
      <c r="M399" s="14"/>
      <c r="N399" s="14"/>
      <c r="O399" s="14"/>
      <c r="P399" s="14">
        <f t="shared" si="18"/>
        <v>60000000</v>
      </c>
      <c r="Q399" s="23">
        <v>19500000</v>
      </c>
      <c r="R399" s="14">
        <f t="shared" si="19"/>
        <v>40500000</v>
      </c>
      <c r="S399" s="15">
        <f t="shared" si="20"/>
        <v>0.32500000000000001</v>
      </c>
    </row>
    <row r="400" spans="1:19" x14ac:dyDescent="0.2">
      <c r="A400">
        <v>407</v>
      </c>
      <c r="B400" t="s">
        <v>1207</v>
      </c>
      <c r="C400" t="s">
        <v>20</v>
      </c>
      <c r="D400" t="s">
        <v>1208</v>
      </c>
      <c r="E400">
        <v>580</v>
      </c>
      <c r="F400">
        <v>341</v>
      </c>
      <c r="G400" t="s">
        <v>1209</v>
      </c>
      <c r="H400" s="13">
        <v>46051</v>
      </c>
      <c r="I400" s="13">
        <v>46057</v>
      </c>
      <c r="J400" s="13">
        <v>46421</v>
      </c>
      <c r="K400" s="14">
        <v>96000000</v>
      </c>
      <c r="L400" s="14"/>
      <c r="M400" s="14"/>
      <c r="N400" s="14"/>
      <c r="O400" s="14"/>
      <c r="P400" s="14">
        <f t="shared" si="18"/>
        <v>96000000</v>
      </c>
      <c r="Q400" s="23">
        <v>31200000</v>
      </c>
      <c r="R400" s="14">
        <f t="shared" si="19"/>
        <v>64800000</v>
      </c>
      <c r="S400" s="15">
        <f t="shared" si="20"/>
        <v>0.32500000000000001</v>
      </c>
    </row>
    <row r="401" spans="1:19" x14ac:dyDescent="0.2">
      <c r="A401">
        <v>408</v>
      </c>
      <c r="B401" t="s">
        <v>1210</v>
      </c>
      <c r="C401" t="s">
        <v>20</v>
      </c>
      <c r="D401" t="s">
        <v>1211</v>
      </c>
      <c r="E401">
        <v>522</v>
      </c>
      <c r="F401">
        <v>495</v>
      </c>
      <c r="G401" t="s">
        <v>1212</v>
      </c>
      <c r="H401" s="13">
        <v>46052</v>
      </c>
      <c r="I401" s="13">
        <v>46058</v>
      </c>
      <c r="J401" s="13">
        <v>46422</v>
      </c>
      <c r="K401" s="14">
        <v>96000000</v>
      </c>
      <c r="L401" s="14"/>
      <c r="M401" s="14"/>
      <c r="N401" s="14"/>
      <c r="O401" s="14"/>
      <c r="P401" s="14">
        <f t="shared" si="18"/>
        <v>96000000</v>
      </c>
      <c r="Q401" s="23">
        <v>30933333</v>
      </c>
      <c r="R401" s="14">
        <f t="shared" si="19"/>
        <v>65066667</v>
      </c>
      <c r="S401" s="15">
        <f t="shared" si="20"/>
        <v>0.32222221875000001</v>
      </c>
    </row>
    <row r="402" spans="1:19" x14ac:dyDescent="0.2">
      <c r="A402">
        <v>409</v>
      </c>
      <c r="B402" t="s">
        <v>1213</v>
      </c>
      <c r="C402" t="s">
        <v>20</v>
      </c>
      <c r="D402" t="s">
        <v>1214</v>
      </c>
      <c r="E402">
        <v>202</v>
      </c>
      <c r="F402">
        <v>422</v>
      </c>
      <c r="G402" t="s">
        <v>1215</v>
      </c>
      <c r="H402" s="13">
        <v>46051</v>
      </c>
      <c r="I402" s="13">
        <v>46056</v>
      </c>
      <c r="J402" s="13">
        <v>46236</v>
      </c>
      <c r="K402" s="14">
        <v>23400000</v>
      </c>
      <c r="L402" s="14"/>
      <c r="M402" s="14"/>
      <c r="N402" s="14"/>
      <c r="O402" s="14"/>
      <c r="P402" s="14">
        <f t="shared" si="18"/>
        <v>23400000</v>
      </c>
      <c r="Q402" s="23">
        <v>15340000</v>
      </c>
      <c r="R402" s="14">
        <f t="shared" si="19"/>
        <v>8060000</v>
      </c>
      <c r="S402" s="15">
        <f t="shared" si="20"/>
        <v>0.65555555555555556</v>
      </c>
    </row>
    <row r="403" spans="1:19" x14ac:dyDescent="0.2">
      <c r="A403">
        <v>410</v>
      </c>
      <c r="B403" t="s">
        <v>1216</v>
      </c>
      <c r="C403" t="s">
        <v>20</v>
      </c>
      <c r="D403" t="s">
        <v>1217</v>
      </c>
      <c r="E403">
        <v>511</v>
      </c>
      <c r="F403">
        <v>414</v>
      </c>
      <c r="G403" t="s">
        <v>1218</v>
      </c>
      <c r="H403" s="13">
        <v>46052</v>
      </c>
      <c r="I403" s="13">
        <v>46056</v>
      </c>
      <c r="J403" s="13">
        <v>46420</v>
      </c>
      <c r="K403" s="14">
        <v>96000000</v>
      </c>
      <c r="L403" s="14"/>
      <c r="M403" s="14"/>
      <c r="N403" s="14"/>
      <c r="O403" s="14"/>
      <c r="P403" s="14">
        <f t="shared" si="18"/>
        <v>96000000</v>
      </c>
      <c r="Q403" s="23">
        <v>23466667</v>
      </c>
      <c r="R403" s="14">
        <f t="shared" si="19"/>
        <v>72533333</v>
      </c>
      <c r="S403" s="15">
        <f t="shared" si="20"/>
        <v>0.24444444791666667</v>
      </c>
    </row>
    <row r="404" spans="1:19" x14ac:dyDescent="0.2">
      <c r="A404">
        <v>411</v>
      </c>
      <c r="B404" t="s">
        <v>1219</v>
      </c>
      <c r="C404" t="s">
        <v>20</v>
      </c>
      <c r="D404" t="s">
        <v>1220</v>
      </c>
      <c r="E404">
        <v>596</v>
      </c>
      <c r="F404">
        <v>384</v>
      </c>
      <c r="G404" t="s">
        <v>1221</v>
      </c>
      <c r="H404" s="13">
        <v>46052</v>
      </c>
      <c r="I404" s="13">
        <v>46056</v>
      </c>
      <c r="J404" s="13">
        <v>46358</v>
      </c>
      <c r="K404" s="14">
        <v>70000000</v>
      </c>
      <c r="L404" s="14"/>
      <c r="M404" s="14"/>
      <c r="N404" s="14"/>
      <c r="O404" s="14"/>
      <c r="P404" s="14">
        <f t="shared" si="18"/>
        <v>70000000</v>
      </c>
      <c r="Q404" s="23">
        <v>20533333</v>
      </c>
      <c r="R404" s="14">
        <f t="shared" si="19"/>
        <v>49466667</v>
      </c>
      <c r="S404" s="15">
        <f t="shared" si="20"/>
        <v>0.29333332857142858</v>
      </c>
    </row>
    <row r="405" spans="1:19" x14ac:dyDescent="0.2">
      <c r="A405">
        <v>412</v>
      </c>
      <c r="B405" t="s">
        <v>1222</v>
      </c>
      <c r="C405" t="s">
        <v>20</v>
      </c>
      <c r="D405" t="s">
        <v>1223</v>
      </c>
      <c r="E405">
        <v>201</v>
      </c>
      <c r="F405">
        <v>382</v>
      </c>
      <c r="G405" t="s">
        <v>1224</v>
      </c>
      <c r="H405" s="13">
        <v>46052</v>
      </c>
      <c r="I405" s="13">
        <v>46070</v>
      </c>
      <c r="J405" s="13">
        <v>46250</v>
      </c>
      <c r="K405" s="14">
        <v>23400000</v>
      </c>
      <c r="L405" s="14"/>
      <c r="M405" s="14"/>
      <c r="N405" s="14"/>
      <c r="O405" s="14"/>
      <c r="P405" s="14">
        <f t="shared" si="18"/>
        <v>23400000</v>
      </c>
      <c r="Q405" s="23">
        <v>13650000</v>
      </c>
      <c r="R405" s="14">
        <f t="shared" si="19"/>
        <v>9750000</v>
      </c>
      <c r="S405" s="15">
        <f t="shared" si="20"/>
        <v>0.58333333333333337</v>
      </c>
    </row>
    <row r="406" spans="1:19" x14ac:dyDescent="0.2">
      <c r="A406">
        <v>413</v>
      </c>
      <c r="B406" t="s">
        <v>1225</v>
      </c>
      <c r="C406" t="s">
        <v>20</v>
      </c>
      <c r="D406" t="s">
        <v>1226</v>
      </c>
      <c r="E406">
        <v>585</v>
      </c>
      <c r="F406">
        <v>370</v>
      </c>
      <c r="G406" t="s">
        <v>1227</v>
      </c>
      <c r="H406" s="13">
        <v>46052</v>
      </c>
      <c r="I406" s="13">
        <v>46055</v>
      </c>
      <c r="J406" s="13">
        <v>46419</v>
      </c>
      <c r="K406" s="14">
        <v>96000000</v>
      </c>
      <c r="L406" s="14"/>
      <c r="M406" s="14"/>
      <c r="N406" s="14"/>
      <c r="O406" s="14"/>
      <c r="P406" s="14">
        <f t="shared" si="18"/>
        <v>96000000</v>
      </c>
      <c r="Q406" s="23">
        <v>31733333</v>
      </c>
      <c r="R406" s="14">
        <f t="shared" si="19"/>
        <v>64266667</v>
      </c>
      <c r="S406" s="15">
        <f t="shared" si="20"/>
        <v>0.33055555208333331</v>
      </c>
    </row>
    <row r="407" spans="1:19" x14ac:dyDescent="0.2">
      <c r="A407">
        <v>414</v>
      </c>
      <c r="B407" t="s">
        <v>1228</v>
      </c>
      <c r="C407" t="s">
        <v>20</v>
      </c>
      <c r="D407" t="s">
        <v>1229</v>
      </c>
      <c r="E407">
        <v>56</v>
      </c>
      <c r="F407">
        <v>312</v>
      </c>
      <c r="G407" t="s">
        <v>1230</v>
      </c>
      <c r="H407" s="13">
        <v>46052</v>
      </c>
      <c r="I407" s="13">
        <v>46057</v>
      </c>
      <c r="J407" s="13">
        <v>46298</v>
      </c>
      <c r="K407" s="14">
        <v>63200000</v>
      </c>
      <c r="L407" s="14"/>
      <c r="M407" s="14"/>
      <c r="N407" s="14"/>
      <c r="O407" s="14"/>
      <c r="P407" s="14">
        <f t="shared" si="18"/>
        <v>63200000</v>
      </c>
      <c r="Q407" s="23">
        <v>22910000</v>
      </c>
      <c r="R407" s="14">
        <f t="shared" si="19"/>
        <v>40290000</v>
      </c>
      <c r="S407" s="15">
        <f t="shared" si="20"/>
        <v>0.36249999999999999</v>
      </c>
    </row>
    <row r="408" spans="1:19" x14ac:dyDescent="0.2">
      <c r="A408">
        <v>415</v>
      </c>
      <c r="B408" t="s">
        <v>1231</v>
      </c>
      <c r="C408" t="s">
        <v>20</v>
      </c>
      <c r="D408" t="s">
        <v>1232</v>
      </c>
      <c r="E408">
        <v>602</v>
      </c>
      <c r="F408">
        <v>483</v>
      </c>
      <c r="G408" t="s">
        <v>1233</v>
      </c>
      <c r="H408" s="13">
        <v>46052</v>
      </c>
      <c r="I408" s="13">
        <v>46063</v>
      </c>
      <c r="J408" s="13">
        <v>46212</v>
      </c>
      <c r="K408" s="14">
        <v>40000000</v>
      </c>
      <c r="L408" s="14"/>
      <c r="M408" s="14"/>
      <c r="N408" s="14"/>
      <c r="O408" s="14"/>
      <c r="P408" s="14">
        <f t="shared" si="18"/>
        <v>40000000</v>
      </c>
      <c r="Q408" s="23">
        <v>29600000</v>
      </c>
      <c r="R408" s="14">
        <f t="shared" si="19"/>
        <v>10400000</v>
      </c>
      <c r="S408" s="15">
        <f t="shared" si="20"/>
        <v>0.74</v>
      </c>
    </row>
    <row r="409" spans="1:19" x14ac:dyDescent="0.2">
      <c r="A409">
        <v>416</v>
      </c>
      <c r="B409" t="s">
        <v>1234</v>
      </c>
      <c r="C409" t="s">
        <v>20</v>
      </c>
      <c r="D409" t="s">
        <v>1235</v>
      </c>
      <c r="E409">
        <v>396</v>
      </c>
      <c r="F409">
        <v>454</v>
      </c>
      <c r="G409" t="s">
        <v>1236</v>
      </c>
      <c r="H409" s="13">
        <v>46052</v>
      </c>
      <c r="I409" s="13">
        <v>46057</v>
      </c>
      <c r="J409" s="13">
        <v>46298</v>
      </c>
      <c r="K409" s="14">
        <v>63200000</v>
      </c>
      <c r="L409" s="14"/>
      <c r="M409" s="14"/>
      <c r="N409" s="14"/>
      <c r="O409" s="14"/>
      <c r="P409" s="14">
        <f t="shared" si="18"/>
        <v>63200000</v>
      </c>
      <c r="Q409" s="23">
        <v>30810000</v>
      </c>
      <c r="R409" s="14">
        <f t="shared" si="19"/>
        <v>32390000</v>
      </c>
      <c r="S409" s="15">
        <f t="shared" si="20"/>
        <v>0.48749999999999999</v>
      </c>
    </row>
    <row r="410" spans="1:19" x14ac:dyDescent="0.2">
      <c r="A410">
        <v>417</v>
      </c>
      <c r="B410" t="s">
        <v>1237</v>
      </c>
      <c r="C410" t="s">
        <v>1238</v>
      </c>
      <c r="D410" t="s">
        <v>1239</v>
      </c>
      <c r="E410">
        <v>466</v>
      </c>
      <c r="F410">
        <v>571</v>
      </c>
      <c r="G410" t="s">
        <v>1240</v>
      </c>
      <c r="H410" s="13">
        <v>46071</v>
      </c>
      <c r="I410" s="13">
        <v>46079</v>
      </c>
      <c r="J410" s="13">
        <v>46443</v>
      </c>
      <c r="K410" s="14">
        <v>31831000</v>
      </c>
      <c r="L410" s="14"/>
      <c r="M410" s="14"/>
      <c r="N410" s="14"/>
      <c r="O410" s="14"/>
      <c r="P410" s="14">
        <f t="shared" si="18"/>
        <v>31831000</v>
      </c>
      <c r="Q410" s="23">
        <v>31831000</v>
      </c>
      <c r="R410" s="14">
        <f t="shared" si="19"/>
        <v>0</v>
      </c>
      <c r="S410" s="15">
        <f t="shared" si="20"/>
        <v>1</v>
      </c>
    </row>
    <row r="411" spans="1:19" x14ac:dyDescent="0.2">
      <c r="A411">
        <v>418</v>
      </c>
      <c r="B411" t="s">
        <v>1241</v>
      </c>
      <c r="C411" t="s">
        <v>1242</v>
      </c>
      <c r="D411" t="s">
        <v>1243</v>
      </c>
      <c r="E411">
        <v>45</v>
      </c>
      <c r="F411">
        <v>622</v>
      </c>
      <c r="G411" t="s">
        <v>1244</v>
      </c>
      <c r="H411" s="13">
        <v>46100</v>
      </c>
      <c r="I411" s="13">
        <v>46108</v>
      </c>
      <c r="J411" s="13">
        <v>46352</v>
      </c>
      <c r="K411" s="14">
        <v>248321724</v>
      </c>
      <c r="L411" s="14"/>
      <c r="M411" s="14"/>
      <c r="N411" s="14"/>
      <c r="O411" s="14"/>
      <c r="P411" s="14">
        <f t="shared" si="18"/>
        <v>248321724</v>
      </c>
      <c r="Q411" s="23">
        <v>0</v>
      </c>
      <c r="R411" s="14">
        <f t="shared" si="19"/>
        <v>248321724</v>
      </c>
      <c r="S411" s="15">
        <f t="shared" si="20"/>
        <v>0</v>
      </c>
    </row>
    <row r="412" spans="1:19" x14ac:dyDescent="0.2">
      <c r="A412">
        <v>419</v>
      </c>
      <c r="B412" t="s">
        <v>1245</v>
      </c>
      <c r="C412" t="s">
        <v>1251</v>
      </c>
      <c r="D412" t="s">
        <v>1255</v>
      </c>
      <c r="E412">
        <v>694</v>
      </c>
      <c r="F412">
        <v>644</v>
      </c>
      <c r="G412" t="s">
        <v>1261</v>
      </c>
      <c r="H412" s="13">
        <v>46120</v>
      </c>
      <c r="I412" s="13">
        <v>46121</v>
      </c>
      <c r="J412" s="13">
        <v>46427</v>
      </c>
      <c r="K412" s="14">
        <v>78000000</v>
      </c>
      <c r="P412" s="14">
        <f t="shared" si="18"/>
        <v>78000000</v>
      </c>
      <c r="Q412" s="23">
        <v>23876077</v>
      </c>
      <c r="R412" s="14">
        <f t="shared" si="19"/>
        <v>54123923</v>
      </c>
      <c r="S412" s="15">
        <f>+Q412/P412</f>
        <v>0.3061035512820513</v>
      </c>
    </row>
    <row r="413" spans="1:19" ht="17" x14ac:dyDescent="0.2">
      <c r="A413">
        <v>420</v>
      </c>
      <c r="B413" s="18" t="s">
        <v>1250</v>
      </c>
      <c r="C413" t="s">
        <v>1252</v>
      </c>
      <c r="D413" t="s">
        <v>1256</v>
      </c>
      <c r="E413">
        <v>508</v>
      </c>
      <c r="F413">
        <v>652</v>
      </c>
      <c r="G413" t="s">
        <v>1262</v>
      </c>
      <c r="H413" s="13">
        <v>46126</v>
      </c>
      <c r="I413" s="13">
        <v>46133</v>
      </c>
      <c r="J413" s="13">
        <v>46177</v>
      </c>
      <c r="K413" s="14">
        <v>7938352</v>
      </c>
      <c r="P413" s="14">
        <f t="shared" si="18"/>
        <v>7938352</v>
      </c>
      <c r="Q413" s="23">
        <v>0</v>
      </c>
      <c r="R413" s="14">
        <f t="shared" si="19"/>
        <v>7938352</v>
      </c>
      <c r="S413" s="15">
        <f t="shared" si="20"/>
        <v>0</v>
      </c>
    </row>
    <row r="414" spans="1:19" x14ac:dyDescent="0.2">
      <c r="A414">
        <v>421</v>
      </c>
      <c r="B414" t="s">
        <v>1246</v>
      </c>
      <c r="C414" t="s">
        <v>1253</v>
      </c>
      <c r="D414" t="s">
        <v>1257</v>
      </c>
      <c r="E414">
        <v>695</v>
      </c>
      <c r="F414">
        <v>663</v>
      </c>
      <c r="G414" t="s">
        <v>1263</v>
      </c>
      <c r="H414" s="13">
        <v>46136</v>
      </c>
      <c r="I414" s="13">
        <v>46136</v>
      </c>
      <c r="J414" s="13">
        <v>46500</v>
      </c>
      <c r="K414" s="14">
        <v>6962400</v>
      </c>
      <c r="P414" s="14">
        <f t="shared" si="18"/>
        <v>6962400</v>
      </c>
      <c r="Q414" s="23">
        <v>0</v>
      </c>
      <c r="R414" s="14">
        <f t="shared" si="19"/>
        <v>6962400</v>
      </c>
      <c r="S414" s="15">
        <f t="shared" si="20"/>
        <v>0</v>
      </c>
    </row>
    <row r="415" spans="1:19" x14ac:dyDescent="0.2">
      <c r="A415">
        <v>422</v>
      </c>
      <c r="B415" t="s">
        <v>1247</v>
      </c>
      <c r="C415" t="s">
        <v>1254</v>
      </c>
      <c r="D415" t="s">
        <v>1258</v>
      </c>
      <c r="E415">
        <v>676</v>
      </c>
      <c r="F415">
        <v>669</v>
      </c>
      <c r="G415" t="s">
        <v>1264</v>
      </c>
      <c r="H415" s="13">
        <v>46147</v>
      </c>
      <c r="I415" s="13">
        <v>45785</v>
      </c>
      <c r="J415" s="13">
        <v>46203</v>
      </c>
      <c r="K415" s="14">
        <v>8832180</v>
      </c>
      <c r="P415" s="14">
        <f t="shared" si="18"/>
        <v>8832180</v>
      </c>
      <c r="Q415" s="23">
        <v>0</v>
      </c>
      <c r="R415" s="14">
        <f t="shared" si="19"/>
        <v>8832180</v>
      </c>
      <c r="S415" s="15">
        <f t="shared" si="20"/>
        <v>0</v>
      </c>
    </row>
    <row r="416" spans="1:19" x14ac:dyDescent="0.2">
      <c r="A416">
        <v>423</v>
      </c>
      <c r="B416" t="s">
        <v>1248</v>
      </c>
      <c r="C416" t="s">
        <v>1254</v>
      </c>
      <c r="D416" t="s">
        <v>1259</v>
      </c>
      <c r="E416">
        <v>698</v>
      </c>
      <c r="F416">
        <v>676</v>
      </c>
      <c r="G416" t="s">
        <v>1265</v>
      </c>
      <c r="H416" s="13">
        <v>46153</v>
      </c>
      <c r="I416" s="13">
        <v>46155</v>
      </c>
      <c r="J416" s="13">
        <v>46338</v>
      </c>
      <c r="K416" s="14">
        <v>30805530</v>
      </c>
      <c r="P416" s="14">
        <f t="shared" si="18"/>
        <v>30805530</v>
      </c>
      <c r="Q416" s="23">
        <v>0</v>
      </c>
      <c r="R416" s="14">
        <f t="shared" si="19"/>
        <v>30805530</v>
      </c>
      <c r="S416" s="15">
        <f t="shared" si="20"/>
        <v>0</v>
      </c>
    </row>
    <row r="417" spans="1:19" x14ac:dyDescent="0.2">
      <c r="A417">
        <v>424</v>
      </c>
      <c r="B417" t="s">
        <v>1249</v>
      </c>
      <c r="C417" t="s">
        <v>1251</v>
      </c>
      <c r="D417" t="s">
        <v>1260</v>
      </c>
      <c r="E417">
        <v>693</v>
      </c>
      <c r="F417">
        <v>695</v>
      </c>
      <c r="G417" t="s">
        <v>1266</v>
      </c>
      <c r="H417" s="13">
        <v>46164</v>
      </c>
      <c r="I417" s="13">
        <v>46174</v>
      </c>
      <c r="J417" s="13">
        <v>46446</v>
      </c>
      <c r="K417" s="14">
        <v>5087250</v>
      </c>
      <c r="P417" s="14">
        <f t="shared" si="18"/>
        <v>5087250</v>
      </c>
      <c r="Q417" s="23">
        <v>0</v>
      </c>
      <c r="R417" s="14">
        <f t="shared" si="19"/>
        <v>5087250</v>
      </c>
      <c r="S417" s="15">
        <f t="shared" si="20"/>
        <v>0</v>
      </c>
    </row>
    <row r="418" spans="1:19" x14ac:dyDescent="0.2">
      <c r="A418">
        <v>425</v>
      </c>
      <c r="B418" t="s">
        <v>1268</v>
      </c>
      <c r="C418" t="s">
        <v>20</v>
      </c>
      <c r="D418" t="s">
        <v>1269</v>
      </c>
      <c r="E418" s="24">
        <v>821</v>
      </c>
      <c r="F418" s="24">
        <v>731</v>
      </c>
      <c r="G418" t="s">
        <v>1270</v>
      </c>
      <c r="H418" s="13">
        <v>46195</v>
      </c>
      <c r="I418" s="13">
        <v>46197</v>
      </c>
      <c r="J418" s="13">
        <v>46561</v>
      </c>
      <c r="K418" s="20">
        <v>238000000</v>
      </c>
      <c r="P418" s="14">
        <f t="shared" si="18"/>
        <v>238000000</v>
      </c>
      <c r="Q418" s="23">
        <v>0</v>
      </c>
      <c r="R418" s="14">
        <f t="shared" si="19"/>
        <v>238000000</v>
      </c>
      <c r="S418" s="23">
        <v>0</v>
      </c>
    </row>
    <row r="419" spans="1:19" x14ac:dyDescent="0.2">
      <c r="A419">
        <v>426</v>
      </c>
      <c r="B419" t="s">
        <v>1272</v>
      </c>
      <c r="C419" t="s">
        <v>20</v>
      </c>
      <c r="D419" t="s">
        <v>1273</v>
      </c>
      <c r="E419" s="24">
        <v>802</v>
      </c>
      <c r="F419" s="24">
        <v>733</v>
      </c>
      <c r="G419" t="s">
        <v>1271</v>
      </c>
      <c r="H419" s="13">
        <v>46198</v>
      </c>
      <c r="K419" s="20">
        <v>87500000</v>
      </c>
      <c r="P419" s="14">
        <f t="shared" si="18"/>
        <v>87500000</v>
      </c>
      <c r="Q419" s="23">
        <v>0</v>
      </c>
      <c r="R419" s="14">
        <f t="shared" si="19"/>
        <v>87500000</v>
      </c>
      <c r="S419" s="23">
        <v>0</v>
      </c>
    </row>
    <row r="420" spans="1:19" x14ac:dyDescent="0.2">
      <c r="A420" s="21">
        <v>165870</v>
      </c>
      <c r="B420" t="s">
        <v>1274</v>
      </c>
      <c r="C420" s="21" t="s">
        <v>1275</v>
      </c>
      <c r="D420" t="s">
        <v>1276</v>
      </c>
      <c r="E420" s="24">
        <v>761</v>
      </c>
      <c r="F420" s="24">
        <v>729</v>
      </c>
      <c r="G420" t="s">
        <v>1277</v>
      </c>
      <c r="H420" s="13">
        <v>46191</v>
      </c>
      <c r="I420" s="13">
        <v>46191</v>
      </c>
      <c r="J420" s="13">
        <v>46348</v>
      </c>
      <c r="K420" s="20">
        <v>457523291</v>
      </c>
      <c r="P420" s="14">
        <f t="shared" si="18"/>
        <v>457523291</v>
      </c>
      <c r="Q420" s="23">
        <v>0</v>
      </c>
      <c r="R420" s="14">
        <f t="shared" si="19"/>
        <v>457523291</v>
      </c>
      <c r="S420" s="23">
        <v>0</v>
      </c>
    </row>
  </sheetData>
  <autoFilter ref="A1:S420" xr:uid="{00000000-0001-0000-0000-000000000000}"/>
  <conditionalFormatting sqref="A1">
    <cfRule type="duplicateValues" dxfId="17" priority="4"/>
    <cfRule type="duplicateValues" dxfId="16" priority="5"/>
    <cfRule type="duplicateValues" dxfId="15" priority="6"/>
    <cfRule type="duplicateValues" dxfId="14" priority="7"/>
    <cfRule type="duplicateValues" dxfId="13" priority="8"/>
    <cfRule type="duplicateValues" dxfId="12" priority="9"/>
    <cfRule type="duplicateValues" dxfId="11" priority="10"/>
    <cfRule type="duplicateValues" dxfId="10" priority="11"/>
    <cfRule type="duplicateValues" dxfId="9" priority="12"/>
    <cfRule type="duplicateValues" dxfId="8" priority="13"/>
    <cfRule type="duplicateValues" dxfId="7" priority="14"/>
    <cfRule type="duplicateValues" dxfId="6" priority="15"/>
    <cfRule type="duplicateValues" dxfId="5" priority="16"/>
    <cfRule type="duplicateValues" dxfId="4" priority="17"/>
  </conditionalFormatting>
  <conditionalFormatting sqref="A1:A419 A421:A1048576">
    <cfRule type="duplicateValues" dxfId="3" priority="1"/>
    <cfRule type="duplicateValues" dxfId="2" priority="2"/>
  </conditionalFormatting>
  <conditionalFormatting sqref="B1:C1">
    <cfRule type="duplicateValues" dxfId="1" priority="3"/>
  </conditionalFormatting>
  <conditionalFormatting sqref="H1:I1 A1">
    <cfRule type="duplicateValues" dxfId="0" priority="18"/>
  </conditionalFormatting>
  <hyperlinks>
    <hyperlink ref="G418" r:id="rId1" display="https://www.secop.gov.co/CO1ContractsManagement/Tendering/ProcurementContractEdit/Update?ProfileName=CCE-16-Servicios_profesionales_gestion&amp;PPI=CO1.PPI.48236156&amp;DocUniqueName=ContratoDeCompra&amp;DocTypeName=NextWay.Entities.Marketplace.Tendering.ProcurementContract&amp;ProfileVersion=8&amp;DocUniqueIdentifier=CO1.PCCNTR.9586605&amp;prevCtxUrl=https%3a%2f%2fwww.secop.gov.co%3a443%2fCO1ContractsManagement%2fTendering%2fProcurementContractManagement%2fIndex&amp;prevCtxLbl=Contratos+" xr:uid="{E449DF31-0945-3D45-A904-3A48E2161B89}"/>
    <hyperlink ref="G419" r:id="rId2" xr:uid="{4545E200-6D07-6842-B931-D869C063789C}"/>
    <hyperlink ref="G420" r:id="rId3" xr:uid="{94627CF5-D04D-E340-A938-CF2608227BA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2026-I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Laura Camila Castilla Quintero</cp:lastModifiedBy>
  <dcterms:created xsi:type="dcterms:W3CDTF">2026-04-25T00:18:42Z</dcterms:created>
  <dcterms:modified xsi:type="dcterms:W3CDTF">2026-07-16T03:38:51Z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2026-07-15T21:09:30Z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b4593906-7d0f-404a-912b-8d9b32fdf2a7</vt:lpwstr>
  </property>
  <property fmtid="{D5CDD505-2E9C-101B-9397-08002B2CF9AE}" pid="8" name="MSIP_Label_5fac521f-e930-485b-97f4-efbe7db8e98f_ContentBits">
    <vt:lpwstr>0</vt:lpwstr>
  </property>
  <property fmtid="{D5CDD505-2E9C-101B-9397-08002B2CF9AE}" pid="9" name="MSIP_Label_5fac521f-e930-485b-97f4-efbe7db8e98f_Tag">
    <vt:lpwstr>10, 3, 0, 1</vt:lpwstr>
  </property>
</Properties>
</file>