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camilacastilla/Documents/CAMILA CASTILLA/UAESP/"/>
    </mc:Choice>
  </mc:AlternateContent>
  <xr:revisionPtr revIDLastSave="0" documentId="13_ncr:1_{92D1243E-B69B-CA46-8C83-43FDE5C485A0}" xr6:coauthVersionLast="47" xr6:coauthVersionMax="47" xr10:uidLastSave="{00000000-0000-0000-0000-000000000000}"/>
  <bookViews>
    <workbookView xWindow="1100" yWindow="900" windowWidth="26840" windowHeight="14780" xr2:uid="{7B5DB523-34AC-8A43-B826-A962930B80EF}"/>
  </bookViews>
  <sheets>
    <sheet name="2026"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P411" i="1" l="1"/>
  <c r="S411" i="1" s="1"/>
  <c r="P410" i="1"/>
  <c r="S410" i="1" s="1"/>
  <c r="P409" i="1"/>
  <c r="S409" i="1" s="1"/>
  <c r="S408" i="1"/>
  <c r="P408" i="1"/>
  <c r="R408" i="1" s="1"/>
  <c r="P407" i="1"/>
  <c r="P406" i="1"/>
  <c r="S405" i="1"/>
  <c r="P405" i="1"/>
  <c r="R405" i="1" s="1"/>
  <c r="S404" i="1"/>
  <c r="R404" i="1"/>
  <c r="P404" i="1"/>
  <c r="P403" i="1"/>
  <c r="P402" i="1"/>
  <c r="S401" i="1"/>
  <c r="R401" i="1"/>
  <c r="P401" i="1"/>
  <c r="S400" i="1"/>
  <c r="R400" i="1"/>
  <c r="P400" i="1"/>
  <c r="P399" i="1"/>
  <c r="S399" i="1" s="1"/>
  <c r="S398" i="1"/>
  <c r="R398" i="1"/>
  <c r="P398" i="1"/>
  <c r="P397" i="1"/>
  <c r="R397" i="1" s="1"/>
  <c r="P396" i="1"/>
  <c r="S396" i="1" s="1"/>
  <c r="S395" i="1"/>
  <c r="R395" i="1"/>
  <c r="P395" i="1"/>
  <c r="P394" i="1"/>
  <c r="S394" i="1" s="1"/>
  <c r="P393" i="1"/>
  <c r="S393" i="1" s="1"/>
  <c r="S392" i="1"/>
  <c r="R392" i="1"/>
  <c r="P392" i="1"/>
  <c r="S391" i="1"/>
  <c r="R391" i="1"/>
  <c r="P391" i="1"/>
  <c r="P390" i="1"/>
  <c r="S390" i="1" s="1"/>
  <c r="S389" i="1"/>
  <c r="P389" i="1"/>
  <c r="R389" i="1" s="1"/>
  <c r="S388" i="1"/>
  <c r="R388" i="1"/>
  <c r="P388" i="1"/>
  <c r="P387" i="1"/>
  <c r="S387" i="1" s="1"/>
  <c r="R386" i="1"/>
  <c r="P386" i="1"/>
  <c r="S386" i="1" s="1"/>
  <c r="S385" i="1"/>
  <c r="R385" i="1"/>
  <c r="P385" i="1"/>
  <c r="S384" i="1"/>
  <c r="R384" i="1"/>
  <c r="P384" i="1"/>
  <c r="S383" i="1"/>
  <c r="P383" i="1"/>
  <c r="R383" i="1" s="1"/>
  <c r="S382" i="1"/>
  <c r="P382" i="1"/>
  <c r="R382" i="1" s="1"/>
  <c r="P381" i="1"/>
  <c r="R381" i="1" s="1"/>
  <c r="S380" i="1"/>
  <c r="P380" i="1"/>
  <c r="R380" i="1" s="1"/>
  <c r="S379" i="1"/>
  <c r="P379" i="1"/>
  <c r="R379" i="1" s="1"/>
  <c r="R378" i="1"/>
  <c r="P378" i="1"/>
  <c r="S378" i="1" s="1"/>
  <c r="P377" i="1"/>
  <c r="R377" i="1" s="1"/>
  <c r="S376" i="1"/>
  <c r="R376" i="1"/>
  <c r="P376" i="1"/>
  <c r="S375" i="1"/>
  <c r="R375" i="1"/>
  <c r="P375" i="1"/>
  <c r="P374" i="1"/>
  <c r="S374" i="1" s="1"/>
  <c r="P373" i="1"/>
  <c r="S372" i="1"/>
  <c r="R372" i="1"/>
  <c r="P372" i="1"/>
  <c r="R371" i="1"/>
  <c r="P371" i="1"/>
  <c r="S371" i="1" s="1"/>
  <c r="P370" i="1"/>
  <c r="R369" i="1"/>
  <c r="P369" i="1"/>
  <c r="S369" i="1" s="1"/>
  <c r="S368" i="1"/>
  <c r="R368" i="1"/>
  <c r="P368" i="1"/>
  <c r="P367" i="1"/>
  <c r="S367" i="1" s="1"/>
  <c r="S366" i="1"/>
  <c r="R366" i="1"/>
  <c r="P366" i="1"/>
  <c r="S365" i="1"/>
  <c r="P365" i="1"/>
  <c r="R365" i="1" s="1"/>
  <c r="R364" i="1"/>
  <c r="P364" i="1"/>
  <c r="S364" i="1" s="1"/>
  <c r="S363" i="1"/>
  <c r="R363" i="1"/>
  <c r="P363" i="1"/>
  <c r="P362" i="1"/>
  <c r="S362" i="1" s="1"/>
  <c r="P361" i="1"/>
  <c r="S361" i="1" s="1"/>
  <c r="S360" i="1"/>
  <c r="R360" i="1"/>
  <c r="P360" i="1"/>
  <c r="S359" i="1"/>
  <c r="R359" i="1"/>
  <c r="P359" i="1"/>
  <c r="S358" i="1"/>
  <c r="R358" i="1"/>
  <c r="P358" i="1"/>
  <c r="S357" i="1"/>
  <c r="P357" i="1"/>
  <c r="R357" i="1" s="1"/>
  <c r="S356" i="1"/>
  <c r="R356" i="1"/>
  <c r="P356" i="1"/>
  <c r="S355" i="1"/>
  <c r="R355" i="1"/>
  <c r="P355" i="1"/>
  <c r="R354" i="1"/>
  <c r="P354" i="1"/>
  <c r="S354" i="1" s="1"/>
  <c r="S353" i="1"/>
  <c r="R353" i="1"/>
  <c r="P353" i="1"/>
  <c r="S352" i="1"/>
  <c r="R352" i="1"/>
  <c r="P352" i="1"/>
  <c r="P351" i="1"/>
  <c r="R351" i="1" s="1"/>
  <c r="S350" i="1"/>
  <c r="P350" i="1"/>
  <c r="R350" i="1" s="1"/>
  <c r="S349" i="1"/>
  <c r="P349" i="1"/>
  <c r="R349" i="1" s="1"/>
  <c r="S348" i="1"/>
  <c r="P348" i="1"/>
  <c r="R348" i="1" s="1"/>
  <c r="P347" i="1"/>
  <c r="R347" i="1" s="1"/>
  <c r="R346" i="1"/>
  <c r="P346" i="1"/>
  <c r="S346" i="1" s="1"/>
  <c r="S345" i="1"/>
  <c r="P345" i="1"/>
  <c r="R345" i="1" s="1"/>
  <c r="S344" i="1"/>
  <c r="R344" i="1"/>
  <c r="P344" i="1"/>
  <c r="R343" i="1"/>
  <c r="P343" i="1"/>
  <c r="S343" i="1" s="1"/>
  <c r="R342" i="1"/>
  <c r="P342" i="1"/>
  <c r="S342" i="1" s="1"/>
  <c r="P341" i="1"/>
  <c r="P340" i="1"/>
  <c r="S340" i="1" s="1"/>
  <c r="R339" i="1"/>
  <c r="P339" i="1"/>
  <c r="S339" i="1" s="1"/>
  <c r="P338" i="1"/>
  <c r="S337" i="1"/>
  <c r="R337" i="1"/>
  <c r="P337" i="1"/>
  <c r="S336" i="1"/>
  <c r="R336" i="1"/>
  <c r="P336" i="1"/>
  <c r="P335" i="1"/>
  <c r="S335" i="1" s="1"/>
  <c r="S334" i="1"/>
  <c r="R334" i="1"/>
  <c r="P334" i="1"/>
  <c r="P333" i="1"/>
  <c r="R333" i="1" s="1"/>
  <c r="P332" i="1"/>
  <c r="S332" i="1" s="1"/>
  <c r="S331" i="1"/>
  <c r="R331" i="1"/>
  <c r="P331" i="1"/>
  <c r="P330" i="1"/>
  <c r="S330" i="1" s="1"/>
  <c r="P329" i="1"/>
  <c r="S329" i="1" s="1"/>
  <c r="S328" i="1"/>
  <c r="R328" i="1"/>
  <c r="P328" i="1"/>
  <c r="S327" i="1"/>
  <c r="R327" i="1"/>
  <c r="P327" i="1"/>
  <c r="R326" i="1"/>
  <c r="P326" i="1"/>
  <c r="S326" i="1" s="1"/>
  <c r="S325" i="1"/>
  <c r="P325" i="1"/>
  <c r="R325" i="1" s="1"/>
  <c r="S324" i="1"/>
  <c r="R324" i="1"/>
  <c r="P324" i="1"/>
  <c r="R323" i="1"/>
  <c r="P323" i="1"/>
  <c r="S323" i="1" s="1"/>
  <c r="R322" i="1"/>
  <c r="P322" i="1"/>
  <c r="S322" i="1" s="1"/>
  <c r="S321" i="1"/>
  <c r="R321" i="1"/>
  <c r="P321" i="1"/>
  <c r="S320" i="1"/>
  <c r="R320" i="1"/>
  <c r="P320" i="1"/>
  <c r="S319" i="1"/>
  <c r="P319" i="1"/>
  <c r="R319" i="1" s="1"/>
  <c r="S318" i="1"/>
  <c r="P318" i="1"/>
  <c r="R318" i="1" s="1"/>
  <c r="P317" i="1"/>
  <c r="R317" i="1" s="1"/>
  <c r="S316" i="1"/>
  <c r="P316" i="1"/>
  <c r="R316" i="1" s="1"/>
  <c r="S315" i="1"/>
  <c r="P315" i="1"/>
  <c r="R315" i="1" s="1"/>
  <c r="R314" i="1"/>
  <c r="P314" i="1"/>
  <c r="S314" i="1" s="1"/>
  <c r="P313" i="1"/>
  <c r="R313" i="1" s="1"/>
  <c r="S312" i="1"/>
  <c r="R312" i="1"/>
  <c r="P312" i="1"/>
  <c r="S311" i="1"/>
  <c r="R311" i="1"/>
  <c r="P311" i="1"/>
  <c r="P310" i="1"/>
  <c r="S310" i="1" s="1"/>
  <c r="P309" i="1"/>
  <c r="S308" i="1"/>
  <c r="R308" i="1"/>
  <c r="P308" i="1"/>
  <c r="R307" i="1"/>
  <c r="P307" i="1"/>
  <c r="S307" i="1" s="1"/>
  <c r="P306" i="1"/>
  <c r="R305" i="1"/>
  <c r="P305" i="1"/>
  <c r="S305" i="1" s="1"/>
  <c r="S304" i="1"/>
  <c r="R304" i="1"/>
  <c r="P304" i="1"/>
  <c r="P303" i="1"/>
  <c r="S303" i="1" s="1"/>
  <c r="S302" i="1"/>
  <c r="R302" i="1"/>
  <c r="P302" i="1"/>
  <c r="S301" i="1"/>
  <c r="P301" i="1"/>
  <c r="R301" i="1" s="1"/>
  <c r="R300" i="1"/>
  <c r="P300" i="1"/>
  <c r="S300" i="1" s="1"/>
  <c r="S299" i="1"/>
  <c r="R299" i="1"/>
  <c r="P299" i="1"/>
  <c r="P298" i="1"/>
  <c r="S298" i="1" s="1"/>
  <c r="P297" i="1"/>
  <c r="S297" i="1" s="1"/>
  <c r="S296" i="1"/>
  <c r="R296" i="1"/>
  <c r="P296" i="1"/>
  <c r="S295" i="1"/>
  <c r="R295" i="1"/>
  <c r="P295" i="1"/>
  <c r="S294" i="1"/>
  <c r="R294" i="1"/>
  <c r="P294" i="1"/>
  <c r="S293" i="1"/>
  <c r="P293" i="1"/>
  <c r="R293" i="1" s="1"/>
  <c r="S292" i="1"/>
  <c r="R292" i="1"/>
  <c r="P292" i="1"/>
  <c r="S291" i="1"/>
  <c r="R291" i="1"/>
  <c r="P291" i="1"/>
  <c r="R290" i="1"/>
  <c r="P290" i="1"/>
  <c r="S290" i="1" s="1"/>
  <c r="S289" i="1"/>
  <c r="R289" i="1"/>
  <c r="P289" i="1"/>
  <c r="S288" i="1"/>
  <c r="R288" i="1"/>
  <c r="P288" i="1"/>
  <c r="P287" i="1"/>
  <c r="R287" i="1" s="1"/>
  <c r="P286" i="1"/>
  <c r="R286" i="1" s="1"/>
  <c r="S285" i="1"/>
  <c r="P285" i="1"/>
  <c r="R285" i="1" s="1"/>
  <c r="S284" i="1"/>
  <c r="P284" i="1"/>
  <c r="R284" i="1" s="1"/>
  <c r="P283" i="1"/>
  <c r="R283" i="1" s="1"/>
  <c r="P282" i="1"/>
  <c r="S282" i="1" s="1"/>
  <c r="S281" i="1"/>
  <c r="P281" i="1"/>
  <c r="R281" i="1" s="1"/>
  <c r="S280" i="1"/>
  <c r="R280" i="1"/>
  <c r="P280" i="1"/>
  <c r="P279" i="1"/>
  <c r="S279" i="1" s="1"/>
  <c r="R278" i="1"/>
  <c r="P278" i="1"/>
  <c r="S278" i="1" s="1"/>
  <c r="P277" i="1"/>
  <c r="P276" i="1"/>
  <c r="S276" i="1" s="1"/>
  <c r="R275" i="1"/>
  <c r="P275" i="1"/>
  <c r="S275" i="1" s="1"/>
  <c r="P274" i="1"/>
  <c r="S273" i="1"/>
  <c r="R273" i="1"/>
  <c r="P273" i="1"/>
  <c r="S272" i="1"/>
  <c r="R272" i="1"/>
  <c r="P272" i="1"/>
  <c r="P271" i="1"/>
  <c r="S271" i="1" s="1"/>
  <c r="S270" i="1"/>
  <c r="R270" i="1"/>
  <c r="P270" i="1"/>
  <c r="P269" i="1"/>
  <c r="R269" i="1" s="1"/>
  <c r="P268" i="1"/>
  <c r="S268" i="1" s="1"/>
  <c r="S267" i="1"/>
  <c r="R267" i="1"/>
  <c r="P267" i="1"/>
  <c r="P266" i="1"/>
  <c r="S266" i="1" s="1"/>
  <c r="P265" i="1"/>
  <c r="S265" i="1" s="1"/>
  <c r="S264" i="1"/>
  <c r="R264" i="1"/>
  <c r="P264" i="1"/>
  <c r="S263" i="1"/>
  <c r="R263" i="1"/>
  <c r="P263" i="1"/>
  <c r="R262" i="1"/>
  <c r="P262" i="1"/>
  <c r="S262" i="1" s="1"/>
  <c r="S261" i="1"/>
  <c r="P261" i="1"/>
  <c r="R261" i="1" s="1"/>
  <c r="S260" i="1"/>
  <c r="R260" i="1"/>
  <c r="P260" i="1"/>
  <c r="R259" i="1"/>
  <c r="P259" i="1"/>
  <c r="S259" i="1" s="1"/>
  <c r="R258" i="1"/>
  <c r="P258" i="1"/>
  <c r="S258" i="1" s="1"/>
  <c r="S257" i="1"/>
  <c r="R257" i="1"/>
  <c r="P257" i="1"/>
  <c r="S256" i="1"/>
  <c r="R256" i="1"/>
  <c r="P256" i="1"/>
  <c r="S255" i="1"/>
  <c r="P255" i="1"/>
  <c r="R255" i="1" s="1"/>
  <c r="S254" i="1"/>
  <c r="P254" i="1"/>
  <c r="R254" i="1" s="1"/>
  <c r="P253" i="1"/>
  <c r="R253" i="1" s="1"/>
  <c r="S252" i="1"/>
  <c r="P252" i="1"/>
  <c r="R252" i="1" s="1"/>
  <c r="S251" i="1"/>
  <c r="P251" i="1"/>
  <c r="R251" i="1" s="1"/>
  <c r="R250" i="1"/>
  <c r="P250" i="1"/>
  <c r="S250" i="1" s="1"/>
  <c r="P249" i="1"/>
  <c r="R249" i="1" s="1"/>
  <c r="S248" i="1"/>
  <c r="R248" i="1"/>
  <c r="P248" i="1"/>
  <c r="S247" i="1"/>
  <c r="R247" i="1"/>
  <c r="P247" i="1"/>
  <c r="P246" i="1"/>
  <c r="S246" i="1" s="1"/>
  <c r="P245" i="1"/>
  <c r="S244" i="1"/>
  <c r="R244" i="1"/>
  <c r="P244" i="1"/>
  <c r="R243" i="1"/>
  <c r="P243" i="1"/>
  <c r="S243" i="1" s="1"/>
  <c r="P242" i="1"/>
  <c r="P241" i="1"/>
  <c r="S241" i="1" s="1"/>
  <c r="S240" i="1"/>
  <c r="R240" i="1"/>
  <c r="P240" i="1"/>
  <c r="P239" i="1"/>
  <c r="S239" i="1" s="1"/>
  <c r="S238" i="1"/>
  <c r="R238" i="1"/>
  <c r="P238" i="1"/>
  <c r="S237" i="1"/>
  <c r="P237" i="1"/>
  <c r="R237" i="1" s="1"/>
  <c r="R236" i="1"/>
  <c r="P236" i="1"/>
  <c r="S236" i="1" s="1"/>
  <c r="S235" i="1"/>
  <c r="R235" i="1"/>
  <c r="P235" i="1"/>
  <c r="P234" i="1"/>
  <c r="S234" i="1" s="1"/>
  <c r="P233" i="1"/>
  <c r="S233" i="1" s="1"/>
  <c r="S232" i="1"/>
  <c r="R232" i="1"/>
  <c r="P232" i="1"/>
  <c r="S231" i="1"/>
  <c r="R231" i="1"/>
  <c r="P231" i="1"/>
  <c r="S230" i="1"/>
  <c r="R230" i="1"/>
  <c r="P230" i="1"/>
  <c r="S229" i="1"/>
  <c r="P229" i="1"/>
  <c r="R229" i="1" s="1"/>
  <c r="S228" i="1"/>
  <c r="R228" i="1"/>
  <c r="P228" i="1"/>
  <c r="S227" i="1"/>
  <c r="R227" i="1"/>
  <c r="P227" i="1"/>
  <c r="R226" i="1"/>
  <c r="P226" i="1"/>
  <c r="S226" i="1" s="1"/>
  <c r="S225" i="1"/>
  <c r="R225" i="1"/>
  <c r="P225" i="1"/>
  <c r="S224" i="1"/>
  <c r="R224" i="1"/>
  <c r="P224" i="1"/>
  <c r="P223" i="1"/>
  <c r="R223" i="1" s="1"/>
  <c r="P222" i="1"/>
  <c r="R222" i="1" s="1"/>
  <c r="S221" i="1"/>
  <c r="P221" i="1"/>
  <c r="R221" i="1" s="1"/>
  <c r="S220" i="1"/>
  <c r="P220" i="1"/>
  <c r="R220" i="1" s="1"/>
  <c r="P219" i="1"/>
  <c r="R219" i="1" s="1"/>
  <c r="P218" i="1"/>
  <c r="S218" i="1" s="1"/>
  <c r="S217" i="1"/>
  <c r="P217" i="1"/>
  <c r="R217" i="1" s="1"/>
  <c r="S216" i="1"/>
  <c r="R216" i="1"/>
  <c r="P216" i="1"/>
  <c r="P215" i="1"/>
  <c r="S215" i="1" s="1"/>
  <c r="R214" i="1"/>
  <c r="P214" i="1"/>
  <c r="S214" i="1" s="1"/>
  <c r="P213" i="1"/>
  <c r="P212" i="1"/>
  <c r="S212" i="1" s="1"/>
  <c r="P211" i="1"/>
  <c r="S211" i="1" s="1"/>
  <c r="P210" i="1"/>
  <c r="S209" i="1"/>
  <c r="R209" i="1"/>
  <c r="P209" i="1"/>
  <c r="S208" i="1"/>
  <c r="R208" i="1"/>
  <c r="P208" i="1"/>
  <c r="P207" i="1"/>
  <c r="S207" i="1" s="1"/>
  <c r="S206" i="1"/>
  <c r="R206" i="1"/>
  <c r="P206" i="1"/>
  <c r="P205" i="1"/>
  <c r="R205" i="1" s="1"/>
  <c r="P204" i="1"/>
  <c r="S204" i="1" s="1"/>
  <c r="S203" i="1"/>
  <c r="R203" i="1"/>
  <c r="P203" i="1"/>
  <c r="P202" i="1"/>
  <c r="S202" i="1" s="1"/>
  <c r="P201" i="1"/>
  <c r="S201" i="1" s="1"/>
  <c r="S200" i="1"/>
  <c r="R200" i="1"/>
  <c r="P200" i="1"/>
  <c r="S199" i="1"/>
  <c r="R199" i="1"/>
  <c r="P199" i="1"/>
  <c r="P198" i="1"/>
  <c r="S198" i="1" s="1"/>
  <c r="S197" i="1"/>
  <c r="P197" i="1"/>
  <c r="R197" i="1" s="1"/>
  <c r="S196" i="1"/>
  <c r="R196" i="1"/>
  <c r="P196" i="1"/>
  <c r="P195" i="1"/>
  <c r="S195" i="1" s="1"/>
  <c r="R194" i="1"/>
  <c r="P194" i="1"/>
  <c r="S194" i="1" s="1"/>
  <c r="S193" i="1"/>
  <c r="R193" i="1"/>
  <c r="P193" i="1"/>
  <c r="S192" i="1"/>
  <c r="R192" i="1"/>
  <c r="P192" i="1"/>
  <c r="S191" i="1"/>
  <c r="P191" i="1"/>
  <c r="R191" i="1" s="1"/>
  <c r="S190" i="1"/>
  <c r="P190" i="1"/>
  <c r="R190" i="1" s="1"/>
  <c r="P189" i="1"/>
  <c r="R189" i="1" s="1"/>
  <c r="P188" i="1"/>
  <c r="R188" i="1" s="1"/>
  <c r="S187" i="1"/>
  <c r="P187" i="1"/>
  <c r="R187" i="1" s="1"/>
  <c r="R186" i="1"/>
  <c r="P186" i="1"/>
  <c r="S186" i="1" s="1"/>
  <c r="P185" i="1"/>
  <c r="R185" i="1" s="1"/>
  <c r="S184" i="1"/>
  <c r="R184" i="1"/>
  <c r="P184" i="1"/>
  <c r="S183" i="1"/>
  <c r="R183" i="1"/>
  <c r="P183" i="1"/>
  <c r="P182" i="1"/>
  <c r="S182" i="1" s="1"/>
  <c r="P181" i="1"/>
  <c r="S180" i="1"/>
  <c r="R180" i="1"/>
  <c r="P180" i="1"/>
  <c r="R179" i="1"/>
  <c r="P179" i="1"/>
  <c r="S179" i="1" s="1"/>
  <c r="P178" i="1"/>
  <c r="P177" i="1"/>
  <c r="S177" i="1" s="1"/>
  <c r="S176" i="1"/>
  <c r="R176" i="1"/>
  <c r="P176" i="1"/>
  <c r="P175" i="1"/>
  <c r="S175" i="1" s="1"/>
  <c r="S174" i="1"/>
  <c r="R174" i="1"/>
  <c r="P174" i="1"/>
  <c r="S173" i="1"/>
  <c r="P173" i="1"/>
  <c r="R173" i="1" s="1"/>
  <c r="R172" i="1"/>
  <c r="P172" i="1"/>
  <c r="S172" i="1" s="1"/>
  <c r="S171" i="1"/>
  <c r="R171" i="1"/>
  <c r="P171" i="1"/>
  <c r="P170" i="1"/>
  <c r="S170" i="1" s="1"/>
  <c r="P169" i="1"/>
  <c r="S169" i="1" s="1"/>
  <c r="S168" i="1"/>
  <c r="R168" i="1"/>
  <c r="P168" i="1"/>
  <c r="S167" i="1"/>
  <c r="R167" i="1"/>
  <c r="P167" i="1"/>
  <c r="S166" i="1"/>
  <c r="R166" i="1"/>
  <c r="P166" i="1"/>
  <c r="S165" i="1"/>
  <c r="P165" i="1"/>
  <c r="R165" i="1" s="1"/>
  <c r="S164" i="1"/>
  <c r="R164" i="1"/>
  <c r="P164" i="1"/>
  <c r="S163" i="1"/>
  <c r="R163" i="1"/>
  <c r="P163" i="1"/>
  <c r="R162" i="1"/>
  <c r="P162" i="1"/>
  <c r="S162" i="1" s="1"/>
  <c r="S161" i="1"/>
  <c r="R161" i="1"/>
  <c r="P161" i="1"/>
  <c r="S160" i="1"/>
  <c r="R160" i="1"/>
  <c r="P160" i="1"/>
  <c r="P159" i="1"/>
  <c r="R159" i="1" s="1"/>
  <c r="P158" i="1"/>
  <c r="R158" i="1" s="1"/>
  <c r="S157" i="1"/>
  <c r="P157" i="1"/>
  <c r="R157" i="1" s="1"/>
  <c r="S156" i="1"/>
  <c r="P156" i="1"/>
  <c r="R156" i="1" s="1"/>
  <c r="P155" i="1"/>
  <c r="R155" i="1" s="1"/>
  <c r="P154" i="1"/>
  <c r="S154" i="1" s="1"/>
  <c r="S153" i="1"/>
  <c r="P153" i="1"/>
  <c r="R153" i="1" s="1"/>
  <c r="S152" i="1"/>
  <c r="R152" i="1"/>
  <c r="P152" i="1"/>
  <c r="P151" i="1"/>
  <c r="S151" i="1" s="1"/>
  <c r="R150" i="1"/>
  <c r="P150" i="1"/>
  <c r="S150" i="1" s="1"/>
  <c r="P149" i="1"/>
  <c r="P148" i="1"/>
  <c r="S148" i="1" s="1"/>
  <c r="P147" i="1"/>
  <c r="S147" i="1" s="1"/>
  <c r="P146" i="1"/>
  <c r="S145" i="1"/>
  <c r="R145" i="1"/>
  <c r="P145" i="1"/>
  <c r="S144" i="1"/>
  <c r="R144" i="1"/>
  <c r="P144" i="1"/>
  <c r="P143" i="1"/>
  <c r="S143" i="1" s="1"/>
  <c r="S142" i="1"/>
  <c r="R142" i="1"/>
  <c r="P142" i="1"/>
  <c r="P141" i="1"/>
  <c r="R141" i="1" s="1"/>
  <c r="P140" i="1"/>
  <c r="S140" i="1" s="1"/>
  <c r="S139" i="1"/>
  <c r="R139" i="1"/>
  <c r="P139" i="1"/>
  <c r="P138" i="1"/>
  <c r="S138" i="1" s="1"/>
  <c r="P137" i="1"/>
  <c r="S137" i="1" s="1"/>
  <c r="S136" i="1"/>
  <c r="R136" i="1"/>
  <c r="P136" i="1"/>
  <c r="S135" i="1"/>
  <c r="R135" i="1"/>
  <c r="P135" i="1"/>
  <c r="P134" i="1"/>
  <c r="S134" i="1" s="1"/>
  <c r="S133" i="1"/>
  <c r="P133" i="1"/>
  <c r="R133" i="1" s="1"/>
  <c r="S132" i="1"/>
  <c r="R132" i="1"/>
  <c r="P132" i="1"/>
  <c r="P131" i="1"/>
  <c r="S131" i="1" s="1"/>
  <c r="R130" i="1"/>
  <c r="P130" i="1"/>
  <c r="S130" i="1" s="1"/>
  <c r="S129" i="1"/>
  <c r="R129" i="1"/>
  <c r="P129" i="1"/>
  <c r="S128" i="1"/>
  <c r="R128" i="1"/>
  <c r="P128" i="1"/>
  <c r="S127" i="1"/>
  <c r="P127" i="1"/>
  <c r="R127" i="1" s="1"/>
  <c r="S126" i="1"/>
  <c r="P126" i="1"/>
  <c r="R126" i="1" s="1"/>
  <c r="P125" i="1"/>
  <c r="R125" i="1" s="1"/>
  <c r="P124" i="1"/>
  <c r="R124" i="1" s="1"/>
  <c r="S123" i="1"/>
  <c r="P123" i="1"/>
  <c r="R123" i="1" s="1"/>
  <c r="R122" i="1"/>
  <c r="P122" i="1"/>
  <c r="S122" i="1" s="1"/>
  <c r="P121" i="1"/>
  <c r="R121" i="1" s="1"/>
  <c r="S120" i="1"/>
  <c r="R120" i="1"/>
  <c r="P120" i="1"/>
  <c r="S119" i="1"/>
  <c r="R119" i="1"/>
  <c r="P119" i="1"/>
  <c r="P118" i="1"/>
  <c r="S118" i="1" s="1"/>
  <c r="P117" i="1"/>
  <c r="S116" i="1"/>
  <c r="R116" i="1"/>
  <c r="P116" i="1"/>
  <c r="R115" i="1"/>
  <c r="P115" i="1"/>
  <c r="S115" i="1" s="1"/>
  <c r="P114" i="1"/>
  <c r="S113" i="1"/>
  <c r="R113" i="1"/>
  <c r="P113" i="1"/>
  <c r="S112" i="1"/>
  <c r="R112" i="1"/>
  <c r="P112" i="1"/>
  <c r="P111" i="1"/>
  <c r="S111" i="1" s="1"/>
  <c r="S110" i="1"/>
  <c r="R110" i="1"/>
  <c r="P110" i="1"/>
  <c r="S109" i="1"/>
  <c r="P109" i="1"/>
  <c r="R109" i="1" s="1"/>
  <c r="R108" i="1"/>
  <c r="P108" i="1"/>
  <c r="S108" i="1" s="1"/>
  <c r="S107" i="1"/>
  <c r="R107" i="1"/>
  <c r="P107" i="1"/>
  <c r="P106" i="1"/>
  <c r="S106" i="1" s="1"/>
  <c r="P105" i="1"/>
  <c r="S105" i="1" s="1"/>
  <c r="S104" i="1"/>
  <c r="R104" i="1"/>
  <c r="P104" i="1"/>
  <c r="S103" i="1"/>
  <c r="R103" i="1"/>
  <c r="P103" i="1"/>
  <c r="S102" i="1"/>
  <c r="R102" i="1"/>
  <c r="P102" i="1"/>
  <c r="S101" i="1"/>
  <c r="P101" i="1"/>
  <c r="R101" i="1" s="1"/>
  <c r="S100" i="1"/>
  <c r="R100" i="1"/>
  <c r="P100" i="1"/>
  <c r="S99" i="1"/>
  <c r="R99" i="1"/>
  <c r="P99" i="1"/>
  <c r="R98" i="1"/>
  <c r="P98" i="1"/>
  <c r="S98" i="1" s="1"/>
  <c r="S97" i="1"/>
  <c r="R97" i="1"/>
  <c r="P97" i="1"/>
  <c r="S96" i="1"/>
  <c r="R96" i="1"/>
  <c r="P96" i="1"/>
  <c r="P95" i="1"/>
  <c r="R95" i="1" s="1"/>
  <c r="S94" i="1"/>
  <c r="P94" i="1"/>
  <c r="R94" i="1" s="1"/>
  <c r="S93" i="1"/>
  <c r="P93" i="1"/>
  <c r="R93" i="1" s="1"/>
  <c r="S92" i="1"/>
  <c r="P92" i="1"/>
  <c r="R92" i="1" s="1"/>
  <c r="P91" i="1"/>
  <c r="R91" i="1" s="1"/>
  <c r="P90" i="1"/>
  <c r="S90" i="1" s="1"/>
  <c r="S89" i="1"/>
  <c r="P89" i="1"/>
  <c r="R89" i="1" s="1"/>
  <c r="S88" i="1"/>
  <c r="R88" i="1"/>
  <c r="P88" i="1"/>
  <c r="S87" i="1"/>
  <c r="P87" i="1"/>
  <c r="R87" i="1" s="1"/>
  <c r="R86" i="1"/>
  <c r="P86" i="1"/>
  <c r="S86" i="1" s="1"/>
  <c r="P85" i="1"/>
  <c r="P84" i="1"/>
  <c r="S84" i="1" s="1"/>
  <c r="P83" i="1"/>
  <c r="S83" i="1" s="1"/>
  <c r="P82" i="1"/>
  <c r="S81" i="1"/>
  <c r="R81" i="1"/>
  <c r="P81" i="1"/>
  <c r="S80" i="1"/>
  <c r="R80" i="1"/>
  <c r="P80" i="1"/>
  <c r="P79" i="1"/>
  <c r="S79" i="1" s="1"/>
  <c r="S78" i="1"/>
  <c r="R78" i="1"/>
  <c r="P78" i="1"/>
  <c r="P77" i="1"/>
  <c r="R77" i="1" s="1"/>
  <c r="P76" i="1"/>
  <c r="S76" i="1" s="1"/>
  <c r="S75" i="1"/>
  <c r="P75" i="1"/>
  <c r="R75" i="1" s="1"/>
  <c r="P74" i="1"/>
  <c r="S74" i="1" s="1"/>
  <c r="R73" i="1"/>
  <c r="P73" i="1"/>
  <c r="S73" i="1" s="1"/>
  <c r="S72" i="1"/>
  <c r="R72" i="1"/>
  <c r="P72" i="1"/>
  <c r="S71" i="1"/>
  <c r="R71" i="1"/>
  <c r="P71" i="1"/>
  <c r="S70" i="1"/>
  <c r="R70" i="1"/>
  <c r="P70" i="1"/>
  <c r="S69" i="1"/>
  <c r="P69" i="1"/>
  <c r="R69" i="1" s="1"/>
  <c r="P68" i="1"/>
  <c r="R68" i="1" s="1"/>
  <c r="S67" i="1"/>
  <c r="R67" i="1"/>
  <c r="P67" i="1"/>
  <c r="S66" i="1"/>
  <c r="P66" i="1"/>
  <c r="R66" i="1" s="1"/>
  <c r="P65" i="1"/>
  <c r="S65" i="1" s="1"/>
  <c r="S64" i="1"/>
  <c r="R64" i="1"/>
  <c r="P64" i="1"/>
  <c r="S63" i="1"/>
  <c r="R63" i="1"/>
  <c r="P63" i="1"/>
  <c r="P62" i="1"/>
  <c r="S62" i="1" s="1"/>
  <c r="P61" i="1"/>
  <c r="S61" i="1" s="1"/>
  <c r="P60" i="1"/>
  <c r="R60" i="1" s="1"/>
  <c r="P59" i="1"/>
  <c r="S59" i="1" s="1"/>
  <c r="P58" i="1"/>
  <c r="S58" i="1" s="1"/>
  <c r="P57" i="1"/>
  <c r="S57" i="1" s="1"/>
  <c r="P56" i="1"/>
  <c r="S56" i="1" s="1"/>
  <c r="S55" i="1"/>
  <c r="R55" i="1"/>
  <c r="P55" i="1"/>
  <c r="S54" i="1"/>
  <c r="R54" i="1"/>
  <c r="P54" i="1"/>
  <c r="R53" i="1"/>
  <c r="P53" i="1"/>
  <c r="S53" i="1" s="1"/>
  <c r="P52" i="1"/>
  <c r="R52" i="1" s="1"/>
  <c r="S51" i="1"/>
  <c r="R51" i="1"/>
  <c r="P51" i="1"/>
  <c r="R50" i="1"/>
  <c r="P50" i="1"/>
  <c r="S50" i="1" s="1"/>
  <c r="P49" i="1"/>
  <c r="S49" i="1" s="1"/>
  <c r="S48" i="1"/>
  <c r="R48" i="1"/>
  <c r="P48" i="1"/>
  <c r="S47" i="1"/>
  <c r="R47" i="1"/>
  <c r="P47" i="1"/>
  <c r="S46" i="1"/>
  <c r="R46" i="1"/>
  <c r="P46" i="1"/>
  <c r="S45" i="1"/>
  <c r="P45" i="1"/>
  <c r="R45" i="1" s="1"/>
  <c r="S44" i="1"/>
  <c r="P44" i="1"/>
  <c r="R44" i="1" s="1"/>
  <c r="S43" i="1"/>
  <c r="R43" i="1"/>
  <c r="P43" i="1"/>
  <c r="S42" i="1"/>
  <c r="P42" i="1"/>
  <c r="R42" i="1" s="1"/>
  <c r="R41" i="1"/>
  <c r="P41" i="1"/>
  <c r="S41" i="1" s="1"/>
  <c r="S40" i="1"/>
  <c r="R40" i="1"/>
  <c r="P40" i="1"/>
  <c r="S39" i="1"/>
  <c r="R39" i="1"/>
  <c r="P39" i="1"/>
  <c r="S38" i="1"/>
  <c r="P38" i="1"/>
  <c r="R38" i="1" s="1"/>
  <c r="S37" i="1"/>
  <c r="P37" i="1"/>
  <c r="R37" i="1" s="1"/>
  <c r="P36" i="1"/>
  <c r="R36" i="1" s="1"/>
  <c r="S35" i="1"/>
  <c r="P35" i="1"/>
  <c r="R35" i="1" s="1"/>
  <c r="S34" i="1"/>
  <c r="P34" i="1"/>
  <c r="R34" i="1" s="1"/>
  <c r="P33" i="1"/>
  <c r="S33" i="1" s="1"/>
  <c r="S32" i="1"/>
  <c r="P32" i="1"/>
  <c r="R32" i="1" s="1"/>
  <c r="S31" i="1"/>
  <c r="R31" i="1"/>
  <c r="P31" i="1"/>
  <c r="P30" i="1"/>
  <c r="S30" i="1" s="1"/>
  <c r="P29" i="1"/>
  <c r="S29" i="1" s="1"/>
  <c r="P28" i="1"/>
  <c r="R28" i="1" s="1"/>
  <c r="P27" i="1"/>
  <c r="S27" i="1" s="1"/>
  <c r="P26" i="1"/>
  <c r="S26" i="1" s="1"/>
  <c r="S25" i="1"/>
  <c r="R25" i="1"/>
  <c r="P25" i="1"/>
  <c r="R24" i="1"/>
  <c r="P24" i="1"/>
  <c r="S24" i="1" s="1"/>
  <c r="S23" i="1"/>
  <c r="R23" i="1"/>
  <c r="P23" i="1"/>
  <c r="S22" i="1"/>
  <c r="P22" i="1"/>
  <c r="R22" i="1" s="1"/>
  <c r="S21" i="1"/>
  <c r="P21" i="1"/>
  <c r="R21" i="1" s="1"/>
  <c r="S20" i="1"/>
  <c r="P20" i="1"/>
  <c r="R20" i="1" s="1"/>
  <c r="P19" i="1"/>
  <c r="S19" i="1" s="1"/>
  <c r="P18" i="1"/>
  <c r="S18" i="1" s="1"/>
  <c r="S17" i="1"/>
  <c r="R17" i="1"/>
  <c r="P17" i="1"/>
  <c r="R16" i="1"/>
  <c r="P16" i="1"/>
  <c r="S16" i="1" s="1"/>
  <c r="S15" i="1"/>
  <c r="R15" i="1"/>
  <c r="P15" i="1"/>
  <c r="S14" i="1"/>
  <c r="P14" i="1"/>
  <c r="R14" i="1" s="1"/>
  <c r="S13" i="1"/>
  <c r="P13" i="1"/>
  <c r="R13" i="1" s="1"/>
  <c r="S12" i="1"/>
  <c r="P12" i="1"/>
  <c r="R12" i="1" s="1"/>
  <c r="P11" i="1"/>
  <c r="S11" i="1" s="1"/>
  <c r="P10" i="1"/>
  <c r="S10" i="1" s="1"/>
  <c r="S9" i="1"/>
  <c r="R9" i="1"/>
  <c r="P9" i="1"/>
  <c r="R8" i="1"/>
  <c r="P8" i="1"/>
  <c r="S8" i="1" s="1"/>
  <c r="S7" i="1"/>
  <c r="R7" i="1"/>
  <c r="P7" i="1"/>
  <c r="S6" i="1"/>
  <c r="P6" i="1"/>
  <c r="R6" i="1" s="1"/>
  <c r="S5" i="1"/>
  <c r="P5" i="1"/>
  <c r="R5" i="1" s="1"/>
  <c r="S4" i="1"/>
  <c r="P4" i="1"/>
  <c r="R4" i="1" s="1"/>
  <c r="P3" i="1"/>
  <c r="S3" i="1" s="1"/>
  <c r="P2" i="1"/>
  <c r="S2" i="1" s="1"/>
  <c r="R85" i="1" l="1"/>
  <c r="S85" i="1"/>
  <c r="R149" i="1"/>
  <c r="S149" i="1"/>
  <c r="R213" i="1"/>
  <c r="S213" i="1"/>
  <c r="R277" i="1"/>
  <c r="S277" i="1"/>
  <c r="R341" i="1"/>
  <c r="S341" i="1"/>
  <c r="S28" i="1"/>
  <c r="R57" i="1"/>
  <c r="S60" i="1"/>
  <c r="R105" i="1"/>
  <c r="R169" i="1"/>
  <c r="R233" i="1"/>
  <c r="R297" i="1"/>
  <c r="R361" i="1"/>
  <c r="S406" i="1"/>
  <c r="R406" i="1"/>
  <c r="S82" i="1"/>
  <c r="R82" i="1"/>
  <c r="S146" i="1"/>
  <c r="R146" i="1"/>
  <c r="S210" i="1"/>
  <c r="R210" i="1"/>
  <c r="S274" i="1"/>
  <c r="R274" i="1"/>
  <c r="S338" i="1"/>
  <c r="R338" i="1"/>
  <c r="S402" i="1"/>
  <c r="R402" i="1"/>
  <c r="R2" i="1"/>
  <c r="R10" i="1"/>
  <c r="R18" i="1"/>
  <c r="R26" i="1"/>
  <c r="R29" i="1"/>
  <c r="R49" i="1"/>
  <c r="S52" i="1"/>
  <c r="R58" i="1"/>
  <c r="R61" i="1"/>
  <c r="R79" i="1"/>
  <c r="R106" i="1"/>
  <c r="R143" i="1"/>
  <c r="R170" i="1"/>
  <c r="R207" i="1"/>
  <c r="R234" i="1"/>
  <c r="R271" i="1"/>
  <c r="R298" i="1"/>
  <c r="R335" i="1"/>
  <c r="R362" i="1"/>
  <c r="R399" i="1"/>
  <c r="S403" i="1"/>
  <c r="R403" i="1"/>
  <c r="R76" i="1"/>
  <c r="R83" i="1"/>
  <c r="R90" i="1"/>
  <c r="R117" i="1"/>
  <c r="S117" i="1"/>
  <c r="S124" i="1"/>
  <c r="R131" i="1"/>
  <c r="R134" i="1"/>
  <c r="R140" i="1"/>
  <c r="R147" i="1"/>
  <c r="R151" i="1"/>
  <c r="R154" i="1"/>
  <c r="S158" i="1"/>
  <c r="R177" i="1"/>
  <c r="R181" i="1"/>
  <c r="S181" i="1"/>
  <c r="S188" i="1"/>
  <c r="R195" i="1"/>
  <c r="R198" i="1"/>
  <c r="R204" i="1"/>
  <c r="R211" i="1"/>
  <c r="R215" i="1"/>
  <c r="R218" i="1"/>
  <c r="S222" i="1"/>
  <c r="R241" i="1"/>
  <c r="R245" i="1"/>
  <c r="S245" i="1"/>
  <c r="R268" i="1"/>
  <c r="R279" i="1"/>
  <c r="R282" i="1"/>
  <c r="S286" i="1"/>
  <c r="R309" i="1"/>
  <c r="S309" i="1"/>
  <c r="R332" i="1"/>
  <c r="R373" i="1"/>
  <c r="S373" i="1"/>
  <c r="R387" i="1"/>
  <c r="R390" i="1"/>
  <c r="R396" i="1"/>
  <c r="R137" i="1"/>
  <c r="R201" i="1"/>
  <c r="R265" i="1"/>
  <c r="R329" i="1"/>
  <c r="R393" i="1"/>
  <c r="R3" i="1"/>
  <c r="R11" i="1"/>
  <c r="R19" i="1"/>
  <c r="R27" i="1"/>
  <c r="R30" i="1"/>
  <c r="R56" i="1"/>
  <c r="R59" i="1"/>
  <c r="R62" i="1"/>
  <c r="S77" i="1"/>
  <c r="R84" i="1"/>
  <c r="S91" i="1"/>
  <c r="S95" i="1"/>
  <c r="S114" i="1"/>
  <c r="R114" i="1"/>
  <c r="R118" i="1"/>
  <c r="S121" i="1"/>
  <c r="S125" i="1"/>
  <c r="S141" i="1"/>
  <c r="R148" i="1"/>
  <c r="S155" i="1"/>
  <c r="S159" i="1"/>
  <c r="S178" i="1"/>
  <c r="R178" i="1"/>
  <c r="R182" i="1"/>
  <c r="S185" i="1"/>
  <c r="S189" i="1"/>
  <c r="S205" i="1"/>
  <c r="R212" i="1"/>
  <c r="S219" i="1"/>
  <c r="S223" i="1"/>
  <c r="S242" i="1"/>
  <c r="R242" i="1"/>
  <c r="R246" i="1"/>
  <c r="S249" i="1"/>
  <c r="S253" i="1"/>
  <c r="S269" i="1"/>
  <c r="R276" i="1"/>
  <c r="S283" i="1"/>
  <c r="S287" i="1"/>
  <c r="S306" i="1"/>
  <c r="R306" i="1"/>
  <c r="R310" i="1"/>
  <c r="S313" i="1"/>
  <c r="S317" i="1"/>
  <c r="S333" i="1"/>
  <c r="R340" i="1"/>
  <c r="S347" i="1"/>
  <c r="S351" i="1"/>
  <c r="S370" i="1"/>
  <c r="R370" i="1"/>
  <c r="R374" i="1"/>
  <c r="S377" i="1"/>
  <c r="S381" i="1"/>
  <c r="S397" i="1"/>
  <c r="R33" i="1"/>
  <c r="S36" i="1"/>
  <c r="R65" i="1"/>
  <c r="S68" i="1"/>
  <c r="R74" i="1"/>
  <c r="R111" i="1"/>
  <c r="R138" i="1"/>
  <c r="R175" i="1"/>
  <c r="R202" i="1"/>
  <c r="R239" i="1"/>
  <c r="R266" i="1"/>
  <c r="R303" i="1"/>
  <c r="R330" i="1"/>
  <c r="R367" i="1"/>
  <c r="R394" i="1"/>
  <c r="S407" i="1"/>
  <c r="R407" i="1"/>
  <c r="R409" i="1"/>
  <c r="R410" i="1"/>
  <c r="R411" i="1"/>
</calcChain>
</file>

<file path=xl/sharedStrings.xml><?xml version="1.0" encoding="utf-8"?>
<sst xmlns="http://schemas.openxmlformats.org/spreadsheetml/2006/main" count="2069" uniqueCount="1656">
  <si>
    <t>NO CONTRATO</t>
  </si>
  <si>
    <t>NOMBRE O RAZON SOCIAL (CONTRATISTA)</t>
  </si>
  <si>
    <t>Tipo de contrato</t>
  </si>
  <si>
    <t>OBJETO</t>
  </si>
  <si>
    <t>CDP</t>
  </si>
  <si>
    <t>CRP</t>
  </si>
  <si>
    <t xml:space="preserve">LINK DE PUBLICACIÓN </t>
  </si>
  <si>
    <t>FECHA DE SUSCRIPCIÓN</t>
  </si>
  <si>
    <t>FECHA DE  INICIO</t>
  </si>
  <si>
    <t>FECHA DE TERMINACION</t>
  </si>
  <si>
    <t>VALOR
 INICIAL DEL CONTRATO</t>
  </si>
  <si>
    <t>CANTIDAD DE ADICIONES</t>
  </si>
  <si>
    <t>VALOR ADICIONES</t>
  </si>
  <si>
    <t>CANTIDAD DE OTRSIES</t>
  </si>
  <si>
    <t>VALOR OTROSIES (Si aplica)</t>
  </si>
  <si>
    <t>VALOR FINAL</t>
  </si>
  <si>
    <t>RECURSOS TOTALES DESEMBOLSDOS O PAGADOS</t>
  </si>
  <si>
    <t>RECURSOS PENDIENTES DE EJECUTAR</t>
  </si>
  <si>
    <t>PORCENTAJE DE EJECUCIÓN</t>
  </si>
  <si>
    <t>UAESP-01-2026</t>
  </si>
  <si>
    <t>UNIO CONSULTORÍA, CAPACITACIONES Y ASESO RIA LEGAL S.A.S</t>
  </si>
  <si>
    <t>CONTRATO DE PRESTACION DE SERVICIOS</t>
  </si>
  <si>
    <t>SAL-045 Brindar asesoría jurídica especializada integral a la Subdirección de Asuntos Legales en temas de contratación estatal y derecho público, así como brindar transferencia de conocimiento a las distintas áreas de la UAESP en materia contractual.</t>
  </si>
  <si>
    <t>https://community.secop.gov.co/Public/Tendering/OpportunityDetail/Index?noticeUID=CO1.NTC.9395037&amp;isFromPublicArea=True&amp;isModal=False</t>
  </si>
  <si>
    <t>UAESP-02-2026</t>
  </si>
  <si>
    <t>BEATRIZ EUGENIA LONDOÑO HERNANDEZ</t>
  </si>
  <si>
    <t>SAL-001 Brindar servicios profesionales de asesoría jurídica transversal a la subdirección de asuntos legales de la UAESP, en los asuntos que le competen a la mencionada Subdirección.</t>
  </si>
  <si>
    <t>https://community.secop.gov.co/Public/Tendering/OpportunityDetail/Index?noticeUID=CO1.NTC.9396199&amp;isFromPublicArea=True&amp;isModal=False</t>
  </si>
  <si>
    <t>UAESP-03-2026</t>
  </si>
  <si>
    <t>YULIETH CAROLINA BEJARANO PINZON</t>
  </si>
  <si>
    <t>SAL-002 Brindar los servicios profesionales a la Subdirección de Asuntos Legales brindando asesoría y acompañamiento en los procesos de selección y contratación en general, específicamente en lo que concierne a las etapas precontractuales, contractuales y postcontractuales conforme las necesidades y requerimientos solicitados por las diferentes dependencias de la Unidad Administrativa Especial de Servicios Públicos.</t>
  </si>
  <si>
    <t>community.secop.gov.co/Public/Tendering/OpportunityDetail/Index?noticeUID=CO1.NTC.9396184&amp;isFromPublicArea=True&amp;isModal=False</t>
  </si>
  <si>
    <t>UAESP-04-2026</t>
  </si>
  <si>
    <t>CRISTIAN LEONARDO PINEDA VARGAS</t>
  </si>
  <si>
    <t>SDF-001 Prestar servicios profesionales para apoyar en la gestión, estructuración y análisis de información geográfica, así como en el desarrollo de herramientas tecnológicas para la captura y visualización de datos mediante el uso de herramientas SIG.</t>
  </si>
  <si>
    <t>https://community.secop.gov.co/Public/Tendering/OpportunityDetail/Index?noticeUID=CO1.NTC.9397161&amp;isFromPublicArea=True&amp;isModal=False</t>
  </si>
  <si>
    <t>UAESP-07-2026</t>
  </si>
  <si>
    <t>SNE ABOGADOS S.A.S</t>
  </si>
  <si>
    <t>SAL-047 Brindar servicios profesionales especializados de asesoría jurídica y regulatoria a la Unidad Administrativa Especial de Servicios Públicos - UAESP, con el fin de apoyar el fortalecimiento de su gestión institucional, contractual y normativa en materia de servicios públicos domiciliarios y actividades complementarias de su competencia.</t>
  </si>
  <si>
    <t xml:space="preserve">https://community.secop.gov.co/Public/Tendering/OpportunityDetail/Index?noticeUID=CO1.NTC.9403733&amp;isFromPublicArea=True&amp;isModal=False </t>
  </si>
  <si>
    <t>UAESP-08-2026</t>
  </si>
  <si>
    <t>MARIA CATALINA CRUZ RICO</t>
  </si>
  <si>
    <t>SDF-035 Prestar servicios profesionales a la Subdirección de Disposición Final, en el seguimiento a las obligaciones ambientales del componente lixiviados a cargo de CGR, Inter DJ y UAESP.</t>
  </si>
  <si>
    <t>https://community.secop.gov.co/Public/Tendering/OpportunityDetail/Index?noticeUID=CO1.NTC.9405035&amp;isFromPublicArea=True&amp;isModal=False</t>
  </si>
  <si>
    <t>UAESP-09-2026</t>
  </si>
  <si>
    <t>ANA LORENA ORTIZ MEJIA</t>
  </si>
  <si>
    <t>SSF-002 Prestar los servicios profesionales a la Subdirección de Servicios Funerarios y Alumbrado Público, de seguimiento y control al componente técnico y operativo de la prestación de los servicios funerarios en los equipamientos propiedad del Distrito.</t>
  </si>
  <si>
    <t>https://community.secop.gov.co/Public/Tendering/OpportunityDetail/Index?noticeUID=CO1.NTC.9406673&amp;isFromPublicArea=True&amp;isModal=False</t>
  </si>
  <si>
    <t>UAESP-10-2026</t>
  </si>
  <si>
    <t>NIXON FREYTHER ALEXANDER DIAZ CISNEROS</t>
  </si>
  <si>
    <t>SDF-034 Prestar servicios de apoyo a la gestión de la Subdirección de Disposición Final, en actividades administrativas y documentales.</t>
  </si>
  <si>
    <t>https://community.secop.gov.co/Public/Tendering/OpportunityDetail/Index?noticeUID=CO1.NTC.9405383&amp;isFromPublicArea=True&amp;isModal=False</t>
  </si>
  <si>
    <t>UAESP-11-2026</t>
  </si>
  <si>
    <t>ANDREA  OTERO MOJICA</t>
  </si>
  <si>
    <t>SDF-005 Prestar servicios profesionales para apoyar técnicamente el seguimiento a la operación del sistema de disposición final y proyectos piloto de valorización de residuos, a partir del análisis de variables fisicoquímicas y ambientales.</t>
  </si>
  <si>
    <t>https://community.secop.gov.co/Public/Tendering/OpportunityDetail/Index?noticeUID=CO1.NTC.9406207&amp;isFromPublicArea=True&amp;isModal=False</t>
  </si>
  <si>
    <t>UAESP-12-2026</t>
  </si>
  <si>
    <t>DANIEL  BOCANEGRA RINCON</t>
  </si>
  <si>
    <t>SDF- 004 Prestar servicios profesionales para apoyar técnicamente la formulación de estrategias relacionadas con la gestión integral de residuos sólidos, economía circular y sostenibilidad, así como el seguimiento a las condiciones de operación y transformación del parque de innovación Doña Juana.</t>
  </si>
  <si>
    <t>https://community.secop.gov.co/Public/Tendering/OpportunityDetail/Index?noticeUID=CO1.NTC.9413815&amp;isFromPublicArea=True&amp;isModal=False</t>
  </si>
  <si>
    <t>UAESP-14-2026</t>
  </si>
  <si>
    <t>ADRIANA  ORJUELA</t>
  </si>
  <si>
    <t>SDF-036 Prestar servicios profesionales para el apoyo en la seguimiento del sistema integrado de gestión calidad de la Subdirección de Disposición Final.</t>
  </si>
  <si>
    <t>community.secop.gov.co/Public/Tendering/OpportunityDetail/Index?noticeUID=CO1.NTC.9408593&amp;isFromPublicArea=True&amp;isModal=False</t>
  </si>
  <si>
    <t>UAESP-15-2026</t>
  </si>
  <si>
    <t>AURA CRISTINA GARCIA OTALORA</t>
  </si>
  <si>
    <t>SDF-017 Prestar servicios profesionales a la Subdirección de Disposición final en el seguimiento de las obligaciones ambientales a cargo de la interventoría, la concesión de disposición final, de biogás y las que se encuentran a cargo de la UAESP.</t>
  </si>
  <si>
    <t>https://community.secop.gov.co/Public/Tendering/OpportunityDetail/Index?noticeUID=CO1.NTC.9405289&amp;isFromPublicArea=True&amp;isModal=False</t>
  </si>
  <si>
    <t>UAESP-16-2026</t>
  </si>
  <si>
    <t>CARLOS GEOVANNY BORDA PEREZ</t>
  </si>
  <si>
    <t>SDF-003 Prestar servicios profesionales en el seguimiento y evaluación de planes, programas e instrumentos de planeación, e instrumentos ambientales relacionados con la Subdirección de Disposición Final.</t>
  </si>
  <si>
    <t>https://community.secop.gov.co/Public/Tendering/OpportunityDetail/Index?noticeUID=CO1.NTC.9407127&amp;isFromPublicArea=True&amp;isModal=False</t>
  </si>
  <si>
    <t>UAESP-17-2026</t>
  </si>
  <si>
    <t>ANDRES GERARDO CASTAÑEDA CAMARGO</t>
  </si>
  <si>
    <t>SDF-009 Prestar servicios profesionales a la Subdirección de Disposición Final en el seguimiento a las actividades operativas del Parque de Innovación Doña Juana (PIDJ).</t>
  </si>
  <si>
    <t>https://community.secop.gov.co/Public/Tendering/OpportunityDetail/Index?noticeUID=CO1.NTC.9426955&amp;isFromPublicArea=True&amp;isModal=False</t>
  </si>
  <si>
    <t>UAESP-18-2026</t>
  </si>
  <si>
    <t>THOMAS FELIPE RONCANCIO VILLARREAL</t>
  </si>
  <si>
    <t>SAL-031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</si>
  <si>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community.secop.gov.co/Public/Tendering/OpportunityDetail/Index?noticeUID=CO1.NTC.9419582&amp;isFromPublicArea=True&amp;isModal=False</t>
  </si>
  <si>
    <t>UAESP-19-2026</t>
  </si>
  <si>
    <t>EDGAR FERNANDO VARGAS BUITRAGO</t>
  </si>
  <si>
    <t>TIC 001 Prestar servicios profesionales de desarrollo, soporte técnico, mantenimiento y optimización del Sistema de Gestión Documental - Orfeo de la Unidad Administrativa Especial de Servicios</t>
  </si>
  <si>
    <t>https://community.secop.gov.co/Public/Tendering/OpportunityDetail/Index?noticeUID=CO1.NTC.9441361&amp;isFromPublicArea=True&amp;isModal=False</t>
  </si>
  <si>
    <t>UAESP-20-2026</t>
  </si>
  <si>
    <t>MARIA ELENA DIAZ ARIAS</t>
  </si>
  <si>
    <t>SDF-008 Prestar servicios profesionales para la estructuración, evaluación y seguimiento de planes, programas y proyectos asociados a la gestión de residuos a cargo de la Subdirección de Disposición Final.</t>
  </si>
  <si>
    <t>community.secop.gov.co/Public/Tendering/OpportunityDetail/Index?noticeUID=CO1.NTC.9435218&amp;isFromPublicArea=True&amp;isModal=False</t>
  </si>
  <si>
    <t>UAESP-21-2026</t>
  </si>
  <si>
    <t>MAYRA ALEJANDRA CHIA VARGAS</t>
  </si>
  <si>
    <t>RBL-002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</si>
  <si>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https://community.secop.gov.co/Public/Tendering/OpportunityDetail/Index?noticeUID=CO1.NTC.9443451&amp;isFromPublicArea=True&amp;isModal=Fals</t>
  </si>
  <si>
    <t>UAESP-22-2026</t>
  </si>
  <si>
    <t>FELIX ALBERTO PINZON MONTOYA</t>
  </si>
  <si>
    <t>SDF-014 Prestar servicios de apoyo a la gestión de control y mantenimiento de predios cargo de la UAESP.</t>
  </si>
  <si>
    <t>https://community.secop.gov.co/Public/Tendering/OpportunityDetail/Index?noticeUID=CO1.NTC.9493061&amp;isFromPublicArea=True&amp;isModal=False</t>
  </si>
  <si>
    <t>UAESP-23-2026</t>
  </si>
  <si>
    <t>STHEPANIE  ROMAN PARDO</t>
  </si>
  <si>
    <t>SDF- 011 Prestar servicios profesionales en la formulación y ejecución de las actividades de tratamiento y valorización de residuos a cargo de la SDF, y apoyar en el seguimiento a la licencia ambiental del relleno sanitario Doña Juana.</t>
  </si>
  <si>
    <t>community.secop.gov.co/Public/Tendering/OpportunityDetail/Index?noticeUID=CO1.NTC.9434531&amp;isFromPublicArea=True&amp;isModal=False</t>
  </si>
  <si>
    <t>UAESP-24-2026</t>
  </si>
  <si>
    <t>LESLIE PAMELA SERRANO ARTUNDUAGA</t>
  </si>
  <si>
    <t>RBL-008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</si>
  <si>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https://community.secop.gov.co/Public/Tendering/OpportunityDetail/Index?noticeUID=CO1.NTC.9419456&amp;isFromPublicArea=True&amp;isModal=False</t>
  </si>
  <si>
    <t>UAESP-25-2026</t>
  </si>
  <si>
    <t>OSWALDO ALFONSO ARIAS RODRIGUEZ</t>
  </si>
  <si>
    <t>SDF-007 Prestar servicios profesionales a la subdirección de Disposición Final en la planeación y gestión de la dependencia, así como en los asuntos financieros, tarifarios, regulatorios.</t>
  </si>
  <si>
    <t>https://community.secop.gov.co/Public/Tendering/OpportunityDetail/Index?noticeUID=CO1.NTC.9443580&amp;isFromPublicArea=True&amp;isModal=False</t>
  </si>
  <si>
    <t>UAESP-26-2026</t>
  </si>
  <si>
    <t>JUAN PABLO CONDE MARTINEZ</t>
  </si>
  <si>
    <t>RBL-001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</si>
  <si>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https://community.secop.gov.co/Public/Tendering/OpportunityDetail/Index?noticeUID=CO1.NTC.9422508&amp;isFromPublicArea=True&amp;isModal=False</t>
  </si>
  <si>
    <t>UAESP-27-2026</t>
  </si>
  <si>
    <t>LILIANA  NIÑO ROMERO</t>
  </si>
  <si>
    <t>SDF 032 Prestar servicios profesionales para el seguimiento, verificación y acompañamiento técnico a la ejecución del Plan de Gestión social, dentro del área de influencia del PIDJ.</t>
  </si>
  <si>
    <t>https://community.secop.gov.co/Public/Tendering/OpportunityDetail/Index?noticeUID=CO1.NTC.9428698&amp;isFromPublicArea=True&amp;isModal=False</t>
  </si>
  <si>
    <t>UAESP-28-2026</t>
  </si>
  <si>
    <t>YENCY CATERIN LAGOS RUIZ</t>
  </si>
  <si>
    <t>RBL-023 Prestar los servicios profesionales a la Unidad Administrativa  Especial de Servicios Públicos - UAESP, mediante el control de calidad y la estructuración de  procesos de análisis de información estadística, geográfica y normativa; la revisión y proyección de proyectos, documentos técnicos y regulatorios que se requieran en el marco del servicio  público de aseo en el Distrito Capital, basados en un enfoque de economía circular y Ciudad - Región; y el apoyo en la planeación y articulación para la gestión integral de residuos sólidos, en cumplimiento de la normatividad vigente y los programa del PGIRS en la ciudad de Bogotá.</t>
  </si>
  <si>
    <t>https://community.secop.gov.co/Public/Tendering/OpportunityDetail/Index?noticeUID=CO1.NTC.9419387&amp;isFromPublicArea=True&amp;isModal=False</t>
  </si>
  <si>
    <t>UAESP-29-2026</t>
  </si>
  <si>
    <t>MARIA ANGELICA SANCHEZ SIERRA</t>
  </si>
  <si>
    <t>RBL-031 Prestar los servicios profesionales a la Subdirección de Recolección,  Barrido y Limpieza de la Unidad Administrativa Especial de Servicios Públicos - UAESP-,  realizando la gestión presupuestal del área; así como, el seguimiento al cumplimiento de mestas  plan de desarrollo y apoyo a la gestión administrativa de esta Subdirección.</t>
  </si>
  <si>
    <t>https://community.secop.gov.co/Public/Tendering/OpportunityDetail/Index?noticeUID=CO1.NTC.9432177&amp;isFromPublicArea=True&amp;isModal=False</t>
  </si>
  <si>
    <t>UAESP-30-2026</t>
  </si>
  <si>
    <t>ERIKA  NIEVES DIAZ</t>
  </si>
  <si>
    <t>RBL-027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</si>
  <si>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https://community.secop.gov.co/Public/Tendering/OpportunityDetail/Index?noticeUID=CO1.NTC.9425295&amp;isFromPublicArea=True&amp;isModal=False</t>
  </si>
  <si>
    <t>UAESP-31-2026</t>
  </si>
  <si>
    <t>PAHOLA ANDREA PEÑA VALDERRAMA</t>
  </si>
  <si>
    <t>RBL-003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</si>
  <si>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https://community.secop.gov.co/Public/Tendering/OpportunityDetail/Index?noticeUID=CO1.NTC.9427046&amp;isFromPublicArea=True&amp;isModal=False</t>
  </si>
  <si>
    <t>UAESP-32-2026</t>
  </si>
  <si>
    <t>KAREN LICETH TRIVIÑO LOBO</t>
  </si>
  <si>
    <t>RBL-011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</si>
  <si>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https://community.secop.gov.co/Public/Tendering/OpportunityDetail/Index?noticeUID=CO1.NTC.9432304&amp;isFromPublicArea=True&amp;isModal=False</t>
  </si>
  <si>
    <t>UAESP-33-2026</t>
  </si>
  <si>
    <t>OSCAR LEONARDO PEÑA ROJAS</t>
  </si>
  <si>
    <t>SAF-052 Prestar servicios profesionales apoyando la correcta ejecución de las actividades logísticas y de recursos físicos de la UAESP en la Subdirección Administrativa y Financiera, así como actualizar y realizar seguimiento a dichas actividades en concordancia con el procedimiento logístico.</t>
  </si>
  <si>
    <t>https://community.secop.gov.co/Public/Tendering/OpportunityDetail/Index?noticeUID=CO1.NTC.9767746&amp;isFromPublicArea=True&amp;isModal=False</t>
  </si>
  <si>
    <t>UAESP-34-2026</t>
  </si>
  <si>
    <t>JENNYFER MARIA QUEVEDO RODRIGUEZ</t>
  </si>
  <si>
    <t>SAF-040 Prestar los servicios de apoyo a la gestión a fin de garantizar y apoyar las actividades, tareas y procedimientos operativos de la UAESP en la Subdirección Administrativa y Financiera apoyando las tareas de carácter administrativo con el fin de fortalecer la gestión institucional.</t>
  </si>
  <si>
    <t>https://community.secop.gov.co/Public/Tendering/OpportunityDetail/Index?noticeUID=CO1.NTC.9434923&amp;isFromPublicArea=True&amp;isModal=False</t>
  </si>
  <si>
    <t>UAESP-35-2026</t>
  </si>
  <si>
    <t>PEDRO JULIAN GONZALEZ RAMIREZ</t>
  </si>
  <si>
    <t>SSF-033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</si>
  <si>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https://community.secop.gov.co/Public/Tendering/OpportunityDetail/Index?noticeUID=CO1.NTC.9446606&amp;isFromPublicArea=True&amp;isModal=False</t>
  </si>
  <si>
    <t>UAESP-36-2026</t>
  </si>
  <si>
    <t>NATH YURY ROLDAN RAMOS</t>
  </si>
  <si>
    <t>RBL-010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</si>
  <si>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https://community.secop.gov.co/Public/Tendering/OpportunityDetail/Index?noticeUID=CO1.NTC.9439634&amp;isFromPublicArea=True&amp;isModal=False</t>
  </si>
  <si>
    <t>UAESP-37-2026</t>
  </si>
  <si>
    <t>JOSE DANIEL COLMENARES GOMEZ</t>
  </si>
  <si>
    <t>SDF-033 Prestar servicios Profesional en actividades relacionadas con la estructuración, análisis y modelación de las bases de datos cargo de la SD.</t>
  </si>
  <si>
    <t>https://community.secop.gov.co/Public/Tendering/ContractNoticePhases/View?PPI=CO1.PPI.44550941&amp;isFromPublicArea=True&amp;isModal=False</t>
  </si>
  <si>
    <t>UAESP-38-2026</t>
  </si>
  <si>
    <t>DANIEL FERNANDO MONTENEGRO RAMOS</t>
  </si>
  <si>
    <t>RBL-057 Prestar los servicios profesionales a la Subdirección de Recolección, Barrido y Limpieza de la Unidad Administrativa Especial de Servicios Públicos apoyando en la coordinación a la supervisión en la revisión y seguimiento a las actividades técnica-operativas del servicio público de aseo en la ciudad de Bogotá, basados en un enfoque de economía circular y la normativa vigente.</t>
  </si>
  <si>
    <t>https://community.secop.gov.co/Public/Tendering/OpportunityDetail/Index?noticeUID=CO1.NTC.9439150&amp;isFromPublicArea=True&amp;isModal=False</t>
  </si>
  <si>
    <t>UAESP-39-2026</t>
  </si>
  <si>
    <t>ZULI ANDREA COPETE JAIMES</t>
  </si>
  <si>
    <t>RBL-012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</si>
  <si>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https://community.secop.gov.co/Public/Tendering/OpportunityDetail/Index?noticeUID=CO1.NTC.9439553&amp;isFromPublicArea=True&amp;isModal=False</t>
  </si>
  <si>
    <t>UAESP-40-2026</t>
  </si>
  <si>
    <t>JULIANA  AVILA CASTRO</t>
  </si>
  <si>
    <t>DG-002 Prestar los servicios de apoyo a la gestión para realizar las tareas de carácter administrativo desarrolladas en la Dirección General.</t>
  </si>
  <si>
    <t>https://community.secop.gov.co/Public/Tendering/OpportunityDetail/Index?noticeUID=CO1.NTC.9439764&amp;isFromPublicArea=True&amp;isModal=False</t>
  </si>
  <si>
    <t>UAESP-41-2026</t>
  </si>
  <si>
    <t>ANA MARIA TORO MEDINA</t>
  </si>
  <si>
    <t>RBL-028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</si>
  <si>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https://community.secop.gov.co/Public/Tendering/OpportunityDetail/Index?noticeUID=CO1.NTC.9438423&amp;isFromPublicArea=True&amp;isModal=False</t>
  </si>
  <si>
    <t>UAESP-42-2026</t>
  </si>
  <si>
    <t>IVONNE JULIETH MORALES MONTAÑA</t>
  </si>
  <si>
    <t>RBL-004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</si>
  <si>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https://community.secop.gov.co/Public/Tendering/OpportunityDetail/Index?noticeUID=CO1.NTC.9445115&amp;isFromPublicArea=True&amp;isModal=False</t>
  </si>
  <si>
    <t>UAESP-43-2026</t>
  </si>
  <si>
    <t>CARLOS ANDRES VANEGAS VARGAS</t>
  </si>
  <si>
    <t>SDF 031 Prestar servicios profesionales para la planeación, supervisión, seguimiento y control de los convenios universitarios suscritos por la SDF.</t>
  </si>
  <si>
    <t>https://community.secop.gov.co/Public/Tendering/OpportunityDetail/Index?noticeUID=CO1.NTC.9442046&amp;isFromPublicArea=True&amp;isModal=False</t>
  </si>
  <si>
    <t>UAESP-44-2026</t>
  </si>
  <si>
    <t>GIOVANNI  CASTELLANOS URIBE</t>
  </si>
  <si>
    <t>RBL-024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</si>
  <si>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https://community.secop.gov.co/Public/Tendering/OpportunityDetail/Index?noticeUID=CO1.NTC.9445146&amp;isFromPublicArea=True&amp;isModal=False</t>
  </si>
  <si>
    <t>UAESP-45-2026</t>
  </si>
  <si>
    <t>CAMILO ANDRES BELTRAN GARZON</t>
  </si>
  <si>
    <t>RBL-025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</si>
  <si>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https://community.secop.gov.co/Public/Tendering/OpportunityDetail/Index?noticeUID=CO1.NTC.9444962&amp;isFromPublicArea=True&amp;isModal=False</t>
  </si>
  <si>
    <t>UAESP-46-2026</t>
  </si>
  <si>
    <t>FRANCISCO JAVIER PEREZ RODRIGUEZ</t>
  </si>
  <si>
    <t>SAL-046 Brindar servicios profesionales en representación judicial y extrajudicial en los procesos que adelante la Subdirección de Asuntos Legales de la Unidad Administrativa Especial de Servicios Públicos- UAESP, en los que UAESP sea parte o tercero interesado, así mismo, prestar el apoyo en la sustanciación, proyección, y revisión de conceptos, viabilidades, respuestas a derechos de petición y demás actividades requeridas por la Subdirección de Asuntos Legales.</t>
  </si>
  <si>
    <t>https://community.secop.gov.co/Public/Tendering/OpportunityDetail/Index?noticeUID=CO1.NTC.9510313&amp;isFromPublicArea=True&amp;isModal=False</t>
  </si>
  <si>
    <t>UAESP-47-2026</t>
  </si>
  <si>
    <t>CARLOS MAURICIO CATAÑO DE LA OSSA</t>
  </si>
  <si>
    <t>RBL-029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</si>
  <si>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https://community.secop.gov.co/Public/Tendering/OpportunityDetail/Index?noticeUID=CO1.NTC.9445487&amp;isFromPublicArea=True&amp;isModal=False</t>
  </si>
  <si>
    <t>UAESP-48-2026</t>
  </si>
  <si>
    <t>MILE DANIELA TELLEZ SUAREZ</t>
  </si>
  <si>
    <t>SAL-028 Brindar servicios de apoyo a la gestión operativa de la Subdirección de asuntos Legales adelantando las actividades requeridas de carácter administrativo.</t>
  </si>
  <si>
    <t>https://community.secop.gov.co/Public/Tendering/OpportunityDetail/Index?noticeUID=CO1.NTC.9483573&amp;isFromPublicArea=True&amp;isModal=False</t>
  </si>
  <si>
    <t>UAESP-49-2026</t>
  </si>
  <si>
    <t>ANDREA CATALINA ALVARADO CARDENAS</t>
  </si>
  <si>
    <t>SDF-016 Prestar servicios profesionales a la Subdirección de Disposición final en el seguimiento del cumplimiento de las obligaciones de Licencia, permisos y Plan de Manejo Ambiental de la operación Parque de Innovación Doña Juana-PIDJ.</t>
  </si>
  <si>
    <t>https://community.secop.gov.co/Public/Tendering/OpportunityDetail/Index?noticeUID=CO1.NTC.9481349&amp;isFromPublicArea=True&amp;isModal=FalseFalse</t>
  </si>
  <si>
    <t>UAESP-50-2026</t>
  </si>
  <si>
    <t>OSCAR ANDRES CASAS GOMEZ</t>
  </si>
  <si>
    <t>SAL-021 Brindar servicios profesionales a la Subdirección de Asuntos Legales desde el punto de financiero, técnico y presupuestal, con el objeto de acompañar la  revisión y realización de recomendaciones de mejora de los procesos de selección y contratación  en general que deban ser tramitados por la dependencia, teniendo en cuenta los requerimientos  solicitados por las diferentes áreas de la Unidad Administrativa Especial de Servicios Públicos,  así como prestar acompañamiento en la ejecución contractuales que se requieran.</t>
  </si>
  <si>
    <t>https://community.secop.gov.co/Public/Tendering/OpportunityDetail/Index?noticeUID=CO1.NTC.9490250&amp;isFromPublicArea=True&amp;isModal=False</t>
  </si>
  <si>
    <t>UAESP-51-2026</t>
  </si>
  <si>
    <t>JOSE FERNANDO FRANCO BUITRAGO</t>
  </si>
  <si>
    <t>RBL-030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</si>
  <si>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https://community.secop.gov.co/Public/Tendering/OpportunityDetail/Index?noticeUID=CO1.NTC.9576468&amp;isFromPublicArea=True&amp;isModal=False</t>
  </si>
  <si>
    <t>UAESP-52-2026</t>
  </si>
  <si>
    <t>GISELA AMINTA ARIAS SALAZAR</t>
  </si>
  <si>
    <t>TIC 005 Prestar servicios profesionales en el desarrollo de las actividades de planeación, programación, seguimiento presupuestal y realizar los procesos contractuales que les sean asignados de acuerdo con las necesidades de la Oficina de Tic.</t>
  </si>
  <si>
    <t>https://community.secop.gov.co/Public/Tendering/OpportunityDetail/Index?noticeUID=CO1.NTC.9489108&amp;isFromPublicArea=True&amp;isModal=False</t>
  </si>
  <si>
    <t>UAESP-53-2026</t>
  </si>
  <si>
    <t>STEFANNY JOHANNA HERNANDEZ SILVA</t>
  </si>
  <si>
    <t>SAF-048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</si>
  <si>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https://community.secop.gov.co/Public/Tendering/OpportunityDetail/Index?noticeUID=CO1.NTC.9748247&amp;isFromPublicArea=True&amp;isModal=False</t>
  </si>
  <si>
    <t>UAESP-54-2026</t>
  </si>
  <si>
    <t>SAMUEL  URUETA ROJAS</t>
  </si>
  <si>
    <t>SAL-044 Brindar servicios profesionales brindando asesoría jurídica integral a la Subdirección de Asuntos Legales de la UAESP especialmente en temas de contratación estatal y en derecho administrativo.</t>
  </si>
  <si>
    <t>https://community.secop.gov.co/Public/Tendering/OpportunityDetail/Index?noticeUID=CO1.NTC.9488672&amp;isFromPublicArea=True&amp;isModal=Falsee</t>
  </si>
  <si>
    <t>UAESP-55-2026</t>
  </si>
  <si>
    <t>DIEGO CAMILO MORA JOYA</t>
  </si>
  <si>
    <t>SAL-011 Brindar servicios profesionales a la Subdirección de Asuntos  Legales, apoyando de manera transversal la gestión jurídica de los trámites a su cargo.</t>
  </si>
  <si>
    <t>https://community.secop.gov.co/Public/Tendering/OpportunityDetail/Index?noticeUID=CO1.NTC.9489473&amp;isFromPublicArea=True&amp;isModal=False</t>
  </si>
  <si>
    <t>UAESP-56-2026</t>
  </si>
  <si>
    <t>ANDREA ESTEFANIA PAEZ HERNANDEZ</t>
  </si>
  <si>
    <t>SA-035 Prestar servicios de apoyo a la gestión a la Subdirección de  Aprovechamiento, para apoyar las acciones técnicas, administrativas y de gestión en campo de  las estrategias e iniciativas a cargo de la dependencia dirigidas a la población recicladora de la  ciudad</t>
  </si>
  <si>
    <t>https://community.secop.gov.co/Public/Tendering/OpportunityDetail/Index?noticeUID=CO1.NTC.9501277&amp;isFromPublicArea=True&amp;isModal=Falsee</t>
  </si>
  <si>
    <t>UAESP-57-2026</t>
  </si>
  <si>
    <t>OLGA LILIANA BELTRAN ESPITIA</t>
  </si>
  <si>
    <t>SAF-041 Prestar los servicios profesionales en las tareas de carácter  administrativo desarrolladas en la Subdirección Administrativa y Financiera, para garantizar la  aplicación correcta de los procedimientos técnicos operativos.</t>
  </si>
  <si>
    <t>https://community.secop.gov.co/Public/Tendering/OpportunityDetail/Index?noticeUID=CO1.NTC.9559021&amp;isFromPublicArea=True&amp;isModal=Falsee</t>
  </si>
  <si>
    <t>UAESP-58-2026</t>
  </si>
  <si>
    <t>LAURA NATALIA MENDEZ TAPIERO</t>
  </si>
  <si>
    <t>SA-062 Prestar servicios profesionales a la Subdirección de Aprovechamiento  para apoyar las actividades técnicas y administrativas que permitan la implementación de  estrategias de intervención de infraestructura para el fortalecimiento de la actividad del reciclaje,  las organizaciones y los recicladores de oficio.</t>
  </si>
  <si>
    <t>https://community.secop.gov.co/Public/Tendering/OpportunityDetail/Index?noticeUID=CO1.NTC.9496853&amp;isFromPublicArea=True&amp;isModal=Falsee</t>
  </si>
  <si>
    <t>UAESP-59-2026</t>
  </si>
  <si>
    <t>JUANITA MARIA ESCOBAR CARREÑO</t>
  </si>
  <si>
    <t>SDF-006 Prestar servicios profesionales a la Subdirección de Disposición Final (SDF) en las actividades de planeación, gestión, seguimiento técnico, administrativo y financiero de los procesos a cargo de la SDF.</t>
  </si>
  <si>
    <t>https://community.secop.gov.co/Public/Tendering/OpportunityDetail/Index?noticeUID=CO1.NTC.9515675&amp;isFromPublicArea=True&amp;isModal=Falsee</t>
  </si>
  <si>
    <t>UAESP-60-2026</t>
  </si>
  <si>
    <t>KATERYN ANDREA GORDILLO VILLARRAGA</t>
  </si>
  <si>
    <t>RBL-097 Prestador los servicios profesionales apoyando en la coordinación y articulación del equipo de caza infractores para apoyar la supervisión y seguimiento del servicio público de aseo en el Distrito Capital, mediante la planeación, ejecución, seguimiento y reporte de acciones de control en territorio y uso de herramientas de análisis de datos para la prevención, identificación y mitigación de conductas infractoras relacionadas con la mala disposición de residuos sólidos, en el marco del Plan de Gestión Integral de Residuos Sólidos (PGIRS) de Bogotá D.C., la normatividad vigente y los lineamientos distritales aplicables.</t>
  </si>
  <si>
    <t xml:space="preserve">https://community.secop.gov.co/Public/Tendering/OpportunityDetail/Index?noticeUID=CO1.NTC.9492448&amp;isFromPublicArea=True&amp;isModal=False </t>
  </si>
  <si>
    <t>UAESP-61-2026</t>
  </si>
  <si>
    <t>DIEGO ALEJANDRO PINTO MORENO</t>
  </si>
  <si>
    <t>SA-021 Prestar servicios profesionales para implementar acciones afirmativas  para fortalecer a la población recicladora y sus organizaciones.</t>
  </si>
  <si>
    <t>https://community.secop.gov.co/Public/Tendering/OpportunityDetail/Index?noticeUID=CO1.NTC.9503843&amp;isFromPublicArea=True&amp;isModal=False</t>
  </si>
  <si>
    <t>UAESP-62-2026</t>
  </si>
  <si>
    <t>ANGELA MARCELA CUESTAS IDROBO</t>
  </si>
  <si>
    <t>OACRI-003 Prestar servicios profesionales en los procesos de contractuales, de calidad y administrativos de la Oficina de Comunicaciones de la Unidad Administrativa Especial de Servicios Públicos (UAESP).</t>
  </si>
  <si>
    <t>https://community.secop.gov.co/Public/Tendering/OpportunityDetail/Index?noticeUID=CO1.NTC.9522909&amp;isFromPublicArea=True&amp;isModal=False</t>
  </si>
  <si>
    <t>UAESP-63-2026</t>
  </si>
  <si>
    <t>JULIANA MERCEDES SOLANO PLATA</t>
  </si>
  <si>
    <t>SAL-034 Brindar los servicios profesionales a la Subdirección de Asuntos  Legales desde el punto de vista jurídico para el trámite precontractual, contractual y  postcontractual de procesos contratación que deban ser tramitados por la dependencia.</t>
  </si>
  <si>
    <t>https://community.secop.gov.co/Public/Tendering/OpportunityDetail/Index?noticeUID=CO1.NTC.9513721&amp;isFromPublicArea=True&amp;isModal=False</t>
  </si>
  <si>
    <t>UAESP-64-2026</t>
  </si>
  <si>
    <t>JOHN KENNEDY LEON CASTIBLANCO</t>
  </si>
  <si>
    <t>TIC 003 Prestar servicios profesionales de desarrollo, soporte técnico, mantenimiento e implementación de nuevas funcionalidades en el sistema de información SICAPITAL en los módulos de PERNO, SAE, SAI y Terceros.</t>
  </si>
  <si>
    <t>https://community.secop.gov.co/Public/Tendering/OpportunityDetail/Index?noticeUID=CO1.NTC.9511329&amp;isFromPublicArea=True&amp;isModal=False</t>
  </si>
  <si>
    <t>UAESP-65-2026</t>
  </si>
  <si>
    <t>JUAN ESTEBAN TUMAY ACHAGUA</t>
  </si>
  <si>
    <t>SA-022 Prestar servicios profesionales para apoyar la implementación y  seguimiento de acciones afirmativas para fortalecer a la población recicladora y sus  organizaciones.</t>
  </si>
  <si>
    <t>https://community.secop.gov.co/Public/Tendering/OpportunityDetail/Index?noticeUID=CO1.NTC.9510408&amp;isFromPublicArea=True&amp;isModal=False</t>
  </si>
  <si>
    <t>UAESP-66-2026</t>
  </si>
  <si>
    <t>MARIA CAMILA RANGEL BARRAGAN</t>
  </si>
  <si>
    <t>SAL-053 Brindar servicios profesionales para adelantar las actividades  jurídicas y contractuales requeridas en los procesos a cargo de la subdirección, para proyectar  los requerimientos, actos administrativos y/o respuestas a las solicitudes de competencia del  área, de acuerdo con la normatividad vigente.</t>
  </si>
  <si>
    <t xml:space="preserve">https://community.secop.gov.co/Public/Tendering/OpportunityDetail/Index?noticeUID=CO1.NTC.9555148&amp;isFromPublicArea=True&amp;isModal=False </t>
  </si>
  <si>
    <t>UAESP-67-2026</t>
  </si>
  <si>
    <t>WILLY ALBERTO ZAMBRANO CHAVEZ</t>
  </si>
  <si>
    <t>RBL-026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</si>
  <si>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https://community.secop.gov.co/Public/Tendering/OpportunityDetail/Index?noticeUID=CO1.NTC.9513212&amp;isFromPublicArea=True&amp;isModal=False</t>
  </si>
  <si>
    <t>UAESP-68-2026</t>
  </si>
  <si>
    <t>YHEISON JAVIER GAMBA RONCANCIO</t>
  </si>
  <si>
    <t>TIC 011 Prestar servicios profesionales en el desarrollo, soporte y mantenimiento de los portales y canales digitales de la Unidad Administrativa Especial de Servicios Públicos – UAESP.</t>
  </si>
  <si>
    <t>https://community.secop.gov.co/Public/Tendering/OpportunityDetail/Index?noticeUID=CO1.NTC.9512605&amp;isFromPublicArea=True&amp;isModal=False</t>
  </si>
  <si>
    <t>UAESP-69-2026</t>
  </si>
  <si>
    <t>MARIA CAMILA SARMIENTO SANCHEZ</t>
  </si>
  <si>
    <t>SA-024 Prestar servicios profesionales para apoyar la implementación de acciones afirmativas para fortalecer a la población recicladora y sus organizaciones en los componentes técnicos y de gestión en territorio.</t>
  </si>
  <si>
    <t>https://community.secop.gov.co/Public/Tendering/OpportunityDetail/Index?noticeUID=CO1.NTC.9516615&amp;isFromPublicArea=True&amp;isModal=False</t>
  </si>
  <si>
    <t>UAESP-70-2026</t>
  </si>
  <si>
    <t>JAIME ANDRES JIMENEZ POLANIA</t>
  </si>
  <si>
    <t>SA-074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</si>
  <si>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https://community.secop.gov.co/Public/Tendering/OpportunityDetail/Index?noticeUID=CO1.NTC.9542142&amp;isFromPublicArea=True&amp;isModal=False</t>
  </si>
  <si>
    <t>UAESP-71-2026</t>
  </si>
  <si>
    <t>MARIA ALICIA SARMIENTO MARIN</t>
  </si>
  <si>
    <t>OCDI-001 prestación Servicios De Apoyo A La gestión En La Oficina De Control Disciplinario Interno De La UAESP En La ejecución De Actividades Administrativas Relacionadas Con La Recepción E Ingreso De Quejas, Noticias Disciplinarias, Peticiones Y Solicitudes, elaboración De Actas, Informes, Comunicaciones Y Citaciones Requeridas Y atención A Requerimientos Internos, Auditorias Y visitas De Entes De Control.</t>
  </si>
  <si>
    <t>https://community.secop.gov.co/Public/Tendering/OpportunityDetail/Index?noticeUID=CO1.NTC.9512055&amp;isFromPublicArea=True&amp;isModal=False</t>
  </si>
  <si>
    <t>UAESP-72-2026</t>
  </si>
  <si>
    <t>MAYRETH NATALY PEREZ CUERVO</t>
  </si>
  <si>
    <t>SA-047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</si>
  <si>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https://community.secop.gov.co/Public/Tendering/OpportunityDetail/Index?noticeUID=CO1.NTC.9553263&amp;isFromPublicArea=True&amp;isModal=False</t>
  </si>
  <si>
    <t>UAESP-73-2026</t>
  </si>
  <si>
    <t>DANIELA  HENAO TABORDA</t>
  </si>
  <si>
    <t>SAL-051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</si>
  <si>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https://community.secop.gov.co/Public/Tendering/OpportunityDetail/Index?noticeUID=CO1.NTC.9519542&amp;isFromPublicArea=True&amp;isModal=False</t>
  </si>
  <si>
    <t>UAESP-74-2026</t>
  </si>
  <si>
    <t>ANA MARIA MANCIPE MONTENEGRO</t>
  </si>
  <si>
    <t>SAL-015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</si>
  <si>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https://community.secop.gov.co/Public/Tendering/OpportunityDetail/Index?noticeUID=CO1.NTC.9521078&amp;isFromPublicArea=True&amp;isModal=False</t>
  </si>
  <si>
    <t>UAESP-75-2026</t>
  </si>
  <si>
    <t>KAROLL  GARCIA VARGAS</t>
  </si>
  <si>
    <t>SAL-049 Brindar los servicios profesionales a la Subdirección de Asuntos  Legales brindando asesoría y acompañamiento desde el punto de vista jurídico en asuntos  relacionados con la gestión de activos de la entidad, procesos de contratación, emisión de conceptos y revisión de actos administrativos en el marco de las funciones de la Unidad Administrativa Especial de Servicios Públicos.</t>
  </si>
  <si>
    <t>https://community.secop.gov.co/Public/Tendering/OpportunityDetail/Index?noticeUID=CO1.NTC.9574463&amp;isFromPublicArea=True&amp;isModal=False</t>
  </si>
  <si>
    <t>UAESP-76-2026</t>
  </si>
  <si>
    <t>SERGIO ALFONSO RODRIGUEZ GUERRERO</t>
  </si>
  <si>
    <t>TIC-002 Prestar servicios profesionales de desarrollo, soporte técnico, mantenimiento e implementación de nuevas funcionalidades en el sistema de información SICAPITAL en los módulos de Tesorería, Predis y Limay.</t>
  </si>
  <si>
    <t>https://community.secop.gov.co/Public/Tendering/OpportunityDetail/Index?noticeUID=CO1.NTC.9525023&amp;isFromPublicArea=True&amp;isModal=False</t>
  </si>
  <si>
    <t>UAESP-77-2026</t>
  </si>
  <si>
    <t>GERSON ALBERTO CASTAÑEDA SOTO</t>
  </si>
  <si>
    <t>SAP-007 Prestar servicios profesionales a la Subdirección de Servicios funerarios y Alumbrado Público en el componente regulatorio del servicio de Alumbrado Público.</t>
  </si>
  <si>
    <t>https://community.secop.gov.co/Public/Tendering/OpportunityDetail/Index?noticeUID=CO1.NTC.9620985&amp;isFromPublicArea=True&amp;isModal=False</t>
  </si>
  <si>
    <t>UAESP-78-2026</t>
  </si>
  <si>
    <t>JUANITA  CHAPARRO CORTES</t>
  </si>
  <si>
    <t>SAL-024 Brindar servicios profesionales a la Subdirección de Asuntos Legales en la Representación judicial y extrajudicial de los procesos en los cuales la entidad sea parte o tenga interés.</t>
  </si>
  <si>
    <t>https://community.secop.gov.co/Public/Tendering/OpportunityDetail/Index?noticeUID=CO1.NTC.9541846&amp;isFromPublicArea=True&amp;isModal=False</t>
  </si>
  <si>
    <t>UAESP-79-2026</t>
  </si>
  <si>
    <t>CAROLINA  BERNAL MOLINA</t>
  </si>
  <si>
    <t>SAL-052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</si>
  <si>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https://community.secop.gov.co/Public/Tendering/OpportunityDetail/Index?noticeUID=CO1.NTC.9542567&amp;isFromPublicArea=True&amp;isModal=False</t>
  </si>
  <si>
    <t>UAESP-80-2026</t>
  </si>
  <si>
    <t>YAJAIRA ESTPHEFANE TARAZONA NIETO</t>
  </si>
  <si>
    <t>SAP-012 Prestar servicios profesionales desde el componente territorial, desde la atención de los canales de la UAESP, para el reporte de quejas relacionadas con la prestación del servicio de alumbrado público, contribuyendo con su gestión oportuna.</t>
  </si>
  <si>
    <t>https://community.secop.gov.co/Public/Tendering/OpportunityDetail/Index?noticeUID=CO1.NTC.9542623&amp;isFromPublicArea=True&amp;isModal=False</t>
  </si>
  <si>
    <t>UAESP-82-2026</t>
  </si>
  <si>
    <t>HARVY ZURITH BARRIOS LOPEZ</t>
  </si>
  <si>
    <t>SDF-010 Prestar servicios profesionales en el área de ingeniería para apoyar en las actividades de seguimiento de las obligaciones ambientales asociados a la gestión de residuos sólidos en el Parque de Innovación Doña Juana-PIDJ a cargo de la interventoría, la concesión de disposición final y las que se encuentran a cargo de la Subdirección de Disposición final – UAESP.</t>
  </si>
  <si>
    <t>https://community.secop.gov.co/Public/Tendering/OpportunityDetail/Index?noticeUID=CO1.NTC.9548833&amp;isFromPublicArea=True&amp;isModal=False</t>
  </si>
  <si>
    <t>UAESP-83-2026</t>
  </si>
  <si>
    <t>BEYER LEONIDAS RESTREPO USECHE</t>
  </si>
  <si>
    <t>SA-069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</si>
  <si>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https://community.secop.gov.co/Public/Tendering/OpportunityDetail/Index?noticeUID=CO1.NTC.9568669&amp;isFromPublicArea=True&amp;isModal=False</t>
  </si>
  <si>
    <t>UAESP-84-2026</t>
  </si>
  <si>
    <t>JOHN FREDY AGUIRRE CORREA</t>
  </si>
  <si>
    <t>SAL-022 Brindar servicios profesionales a la Subdirección de Asuntos Legales con el objeto de acompañar los trámites técnicos que se requieran a cargo de la dependencia.</t>
  </si>
  <si>
    <t>https://community.secop.gov.co/Public/Tendering/OpportunityDetail/Index?noticeUID=CO1.NTC.9684466&amp;isFromPublicArea=True&amp;isModal=False</t>
  </si>
  <si>
    <t>UAESP-85-2026</t>
  </si>
  <si>
    <t>JUAN DAVID BEJARANO PALACIOS</t>
  </si>
  <si>
    <t>SA-036 Prestar servicios de apoyo a la gestión a la Subdirección de Aprovechamiento, para apoyar las acciones técnicas, administrativas, operativas y de gestión en campo de las estrategias e iniciativas a cargo de la dependencia dirigidas a la población recicladora de la ciudad.</t>
  </si>
  <si>
    <t>https://community.secop.gov.co/Public/Tendering/OpportunityDetail/Index?noticeUID=CO1.NTC.9609203&amp;isFromPublicArea=True&amp;isModal=False</t>
  </si>
  <si>
    <t>UAESP-86-2026</t>
  </si>
  <si>
    <t>ALBERTO  ROCHA CARDOZO</t>
  </si>
  <si>
    <t>SAF-057 Prestar servicios de apoyo a la gestión en la Subdirección  Administrativa y Financiera de la UAESP en las actividades relacionadas con la información propia de la gestión financiera.</t>
  </si>
  <si>
    <t>https://community.secop.gov.co/Public/Tendering/OpportunityDetail/Index?noticeUID=CO1.NTC.9646046&amp;isFromPublicArea=True&amp;isModal=False</t>
  </si>
  <si>
    <t>UAESP-87-2026</t>
  </si>
  <si>
    <t>OSCAR DAVID TRIANA CORZO</t>
  </si>
  <si>
    <t>RBL-033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</si>
  <si>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https://community.secop.gov.co/Public/Tendering/OpportunityDetail/Index?noticeUID=CO1.NTC.9620658&amp;isFromPublicArea=True&amp;isModal=False</t>
  </si>
  <si>
    <t>UAESP-88-2026</t>
  </si>
  <si>
    <t>SANDRA TATIANA CHAVES BARRERA</t>
  </si>
  <si>
    <t>RBL-034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</si>
  <si>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https://community.secop.gov.co/Public/Tendering/OpportunityDetail/Index?noticeUID=CO1.NTC.9606440&amp;isFromPublicArea=True&amp;isModal=False</t>
  </si>
  <si>
    <t>UAESP-89-2026</t>
  </si>
  <si>
    <t>NUIS LISAARDO BELTRAN BAQUERO</t>
  </si>
  <si>
    <t>RBL-005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</si>
  <si>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https://community.secop.gov.co/Public/Tendering/OpportunityDetail/Index?noticeUID=CO1.NTC.9579058&amp;isFromPublicArea=True&amp;isModal=False</t>
  </si>
  <si>
    <t>UAESP-90-2026</t>
  </si>
  <si>
    <t>CLAUDIA YAMILE SUAREZ POBLADOR</t>
  </si>
  <si>
    <t>RBL-040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</si>
  <si>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https://community.secop.gov.co/Public/Tendering/OpportunityDetail/Index?noticeUID=CO1.NTC.9578660&amp;isFromPublicArea=True&amp;isModal=False</t>
  </si>
  <si>
    <t>UAESP-91-2026</t>
  </si>
  <si>
    <t>TATIANA  FLOREZ LOZANO</t>
  </si>
  <si>
    <t>SAL-048 Brindar servicios profesionales para adelantar la revisión y acompañamiento jurídico en los procesos de contratación a cargo de la Subdirección de Asuntos Legales de la UAESP en todas sus modalidades, en las etapas precontractual, contractual y postcontractual</t>
  </si>
  <si>
    <t>https://community.secop.gov.co/Public/Tendering/OpportunityDetail/Index?noticeUID=CO1.NTC.9563373&amp;isFromPublicArea=True&amp;isModal=False</t>
  </si>
  <si>
    <t>UAESP-92-2026</t>
  </si>
  <si>
    <t>MARIBEL  PATACON PEDRAZA</t>
  </si>
  <si>
    <t>SDF-013 Prestar servicios profesionales en la Subdirección de Disposición Final para el seguimiento a las actividades operativas y ambientales de manejo de celda y lixiviados que se realiza al interior del Parque de Innovación Doña Juana -PIDJ.</t>
  </si>
  <si>
    <t>https://community.secop.gov.co/Public/Tendering/OpportunityDetail/Index?noticeUID=CO1.NTC.9574295&amp;isFromPublicArea=True&amp;isModal=False</t>
  </si>
  <si>
    <t>UAESP-93-2026</t>
  </si>
  <si>
    <t>JAROL REINEL DIAZ HERNANDEZ</t>
  </si>
  <si>
    <t>RBL-032 Prestar los servicios profesionales a la Subdirección de Recolección,  Barrido y Limpieza de la Unidad Administrativa Especial de Servicios Públicos – UAESP, para  brindar apoyo a la gestión administrativa, mediante la consolidación y organización de información presupuestal, apoyo en trámites internos, elaboración de insumos administrativos y  articulación con las áreas financieras y de planeación de la entidad.</t>
  </si>
  <si>
    <t>https://community.secop.gov.co/Public/Tendering/OpportunityDetail/Index?noticeUID=CO1.NTC.9576502&amp;isFromPublicArea=True&amp;isModal=False</t>
  </si>
  <si>
    <t>UAESP-94-2026</t>
  </si>
  <si>
    <t>JORGE LUIS VILLAMIL SALAZAR</t>
  </si>
  <si>
    <t>SA-001 Prestar servicios profesionales para la implementación y ejecución  de las acciones orientadas al fortalecimiento de la actividad de aprovechamiento de residuos sólidos, incluyendo las acciones dirigidas a los recicladoras de oficio y sus organizaciones y la  población carretera, así como el desarrollo de acciones para la atención de los puntos críticos  de acumulación de residuos, en el marco de las funciones misionales de la Unidad Administrativa Especial de Servicios Públicos (UAESP).</t>
  </si>
  <si>
    <t>https://community.secop.gov.co/Public/Tendering/OpportunityDetail/Index?noticeUID=CO1.NTC.9639617&amp;isFromPublicArea=True&amp;isModal=False</t>
  </si>
  <si>
    <t>UAESP-95-2026</t>
  </si>
  <si>
    <t>DAVID ANDRES MORA GARCIA</t>
  </si>
  <si>
    <t>RBL-045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</si>
  <si>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https://community.secop.gov.co/Public/Tendering/OpportunityDetail/Index?noticeUID=CO1.NTC.9571477&amp;isFromPublicArea=True&amp;isModal=False</t>
  </si>
  <si>
    <t>UAESP-96-2026</t>
  </si>
  <si>
    <t>DEIBY ALEJANDRO BERNAL PERILLA</t>
  </si>
  <si>
    <t>SDF-012 Prestar servicios profesionales a la Subdirección de Disposición Final para el seguimiento a las actividades de tratamiento y valorización de residuos que se realicen en el Parque de Innovación Doña Juana-PIDJ.</t>
  </si>
  <si>
    <t>https://community.secop.gov.co/Public/Tendering/OpportunityDetail/Index?noticeUID=CO1.NTC.9613800&amp;isFromPublicArea=True&amp;isModal=False</t>
  </si>
  <si>
    <t>UAESP-97-2026</t>
  </si>
  <si>
    <t>JUAN MANUEL SIERRA PARDO</t>
  </si>
  <si>
    <t>RBL-014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</si>
  <si>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https://community.secop.gov.co/Public/Tendering/OpportunityDetail/Index?noticeUID=CO1.NTC.9614063&amp;isFromPublicArea=True&amp;isModal=False</t>
  </si>
  <si>
    <t>UAESP-98-2026</t>
  </si>
  <si>
    <t>ANCIBAR ANDRES LEON ALBARRACIN</t>
  </si>
  <si>
    <t>SAL-016 Brindar servicios profesionales en derecho para ejercer la representación judicial, extrajudicial y administrativa, en materias de derecho administrativo&lt;(&gt;,&lt;)&gt; laboral y como también en procesos policivos.</t>
  </si>
  <si>
    <t>https://community.secop.gov.co/Public/Tendering/OpportunityDetail/Index?noticeUID=CO1.NTC.9694269&amp;isFromPublicArea=True&amp;isModal=False</t>
  </si>
  <si>
    <t>UAESP-99-2026</t>
  </si>
  <si>
    <t>ANA OFELIA CALDERON CALDERON</t>
  </si>
  <si>
    <t>SAL-029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</si>
  <si>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https://community.secop.gov.co/Public/Tendering/OpportunityDetail/Index?noticeUID=CO1.NTC.9832925&amp;isFromPublicArea=True&amp;isModal=False</t>
  </si>
  <si>
    <t>UAESP-100-2026</t>
  </si>
  <si>
    <t>MARIA JOSE MONROY TINJACA</t>
  </si>
  <si>
    <t>SAL-026 Brindar apoyo a la gestión en el seguimiento de los contratos suscritos por la Subdirección de Asuntos Legales, ejerciendo la efectiva revisión y trámite de reservas y pasivos, así como las cuentas de cobro presentadas por los contratistas.</t>
  </si>
  <si>
    <t>https://community.secop.gov.co/Public/Tendering/OpportunityDetail/Index?noticeUID=CO1.NTC.9618048&amp;isFromPublicArea=True&amp;isModal=False</t>
  </si>
  <si>
    <t>UAESP-101-2026</t>
  </si>
  <si>
    <t>ERNESTO FABRIZIO ARMELLA VELASQUEZ</t>
  </si>
  <si>
    <t>SAL-014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</si>
  <si>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https://community.secop.gov.co/Public/Tendering/OpportunityDetail/Index?noticeUID=CO1.NTC.9663602&amp;isFromPublicArea=True&amp;isModal=False</t>
  </si>
  <si>
    <t>UAESP-102-2026</t>
  </si>
  <si>
    <t>DIANA CAROLINA MUÑOZ PULIDO</t>
  </si>
  <si>
    <t>SAL-027 Brindar servicios de apoyo a la gestión operativa de la Subdirección de asuntos Legales adelantando las actividades administrativo y operativas propias de la dependencia.</t>
  </si>
  <si>
    <t>https://community.secop.gov.co/Public/Tendering/OpportunityDetail/Index?noticeUID=CO1.NTC.9684961&amp;isFromPublicArea=True&amp;isModal=False</t>
  </si>
  <si>
    <t>UAESP-103-2026</t>
  </si>
  <si>
    <t>CASTRO NIETO ABOGADOS S.A.</t>
  </si>
  <si>
    <t>SAL-009 Brindar servicios profesionales de asesoría jurídica integral a la Subdirección de Asuntos Legales en el desarrollo de las actividades que le competen por delegación de competencias.</t>
  </si>
  <si>
    <t>https://community.secop.gov.co/Public/Tendering/OpportunityDetail/Index?noticeUID=CO1.NTC.9874858&amp;isFromPublicArea=True&amp;isModal=False</t>
  </si>
  <si>
    <t>UAESP-104-2026</t>
  </si>
  <si>
    <t>IVAN CANCINO ABOGADOS S A S</t>
  </si>
  <si>
    <t>SAL-007 Brindar los servicios profesionales desde el punto de vista jurídico para ejercer la representación judicial y extrajudicial de la Entidad, con especial énfasis en los procesos o litigios de naturaleza penal.</t>
  </si>
  <si>
    <t>https://community.secop.gov.co/Public/Tendering/OpportunityDetail/Index?noticeUID=CO1.NTC.9729165&amp;isFromPublicArea=True&amp;isModal=False</t>
  </si>
  <si>
    <t>UAESP-105-2026</t>
  </si>
  <si>
    <t>LAURA CAMILA CASTILLA QUINTERO</t>
  </si>
  <si>
    <t>SAL-023 Brindar los servicios profesionales en la Subdirección de Asuntos Legales, con especial atención a los cargos operativos y técnicos, para la gestión, administración e implementación del Sistema Electrónico de Contratación Pública SECOP II y la Tienda Virtual del Estado Colombiano.</t>
  </si>
  <si>
    <t>https://community.secop.gov.co/Public/Tendering/OpportunityDetail/Index?noticeUID=CO1.NTC.9919873&amp;isFromPublicArea=True&amp;isModal=False</t>
  </si>
  <si>
    <t>UAESP-106-2026</t>
  </si>
  <si>
    <t>JUAN CARLOS JIMENEZ TRIANA</t>
  </si>
  <si>
    <t>SAL-003 Brindar los servicios profesionales desde el punto de vista jurídico con el objeto de ejercer la representación judicial&lt;(&gt;,&lt;)&gt; extrajudicial en la jurisdicción ordinaria, administrativa y constitucional de la Entidad.</t>
  </si>
  <si>
    <t>https://community.secop.gov.co/Public/Tendering/OpportunityDetail/Index?noticeUID=CO1.NTC.9822710&amp;isFromPublicArea=True&amp;isModal=False</t>
  </si>
  <si>
    <t>UAESP-107-2026</t>
  </si>
  <si>
    <t>DIANA MARIA GONZALEZ GORDILLO</t>
  </si>
  <si>
    <t>SAL-037 Brindar servicios profesionales a la Subdirección de Asuntos Legales dentro de los procesos de contratación en las etapas Precontractuales y contractuales,  teniendo en cuenta los requerimientos solicitados por las diferentes dependencias de la Unidad  Administrativa Especial de Servicios Públicos.</t>
  </si>
  <si>
    <t>https://community.secop.gov.co/Public/Tendering/OpportunityDetail/Index?noticeUID=CO1.NTC.9773768&amp;isFromPublicArea=True&amp;isModal=False</t>
  </si>
  <si>
    <t>UAESP-108-2026</t>
  </si>
  <si>
    <t>JUAN PABLO ESTRADA SANCHEZ - ESTRATEGIA LEGAL LTDA</t>
  </si>
  <si>
    <t>SAL-004 Brindar servicios profesionales de asesoría jurídica integral especialmente en temas de contratación pública y en derecho público&lt;(&gt; ,&lt;)&gt; para atender los asuntos derivados del funcionamiento y la operación de la UAESP.</t>
  </si>
  <si>
    <t>https://community.secop.gov.co/Public/Tendering/OpportunityDetail/Index?noticeUID=CO1.NTC.9684490&amp;isFromPublicArea=True&amp;isModal=False</t>
  </si>
  <si>
    <t>UAESP-109-2026</t>
  </si>
  <si>
    <t>CESAR ANDRES DONCEL DIAZ</t>
  </si>
  <si>
    <t>SAP-002 Prestar servicios profesionales desde el ámbito de la ingeniería eléctrica, orientando el desarrollo de las actividades relacionadas con el área técnica, con la revisión y aprobación de proyectos de Alumbrado Público y con la implementación de alternativas tecnológicas sobre la infraestructura.</t>
  </si>
  <si>
    <t>https://community.secop.gov.co/Public/Tendering/OpportunityDetail/Index?noticeUID=CO1.NTC.9881999&amp;isFromPublicArea=True&amp;isModal=False</t>
  </si>
  <si>
    <t>UAESP-110-2026</t>
  </si>
  <si>
    <t>JAIRO ENRIQUE VELANDIA VELANDIA</t>
  </si>
  <si>
    <t>SAF-036 Prestar servicios de apoyo a la gestión a la Subdirección Administrativa y Financiera en el proceso de servicio al ciudadano referente a apoyar lo relacionado con Sistema Integrado de gestión, atención de canales de comunicación con el ciudadano y lo relacionado con gestión documental.</t>
  </si>
  <si>
    <t>https://community.secop.gov.co/Public/Tendering/OpportunityDetail/Index?noticeUID=CO1.NTC.9655065&amp;isFromPublicArea=True&amp;isModal=False</t>
  </si>
  <si>
    <t>UAESP-111-2026</t>
  </si>
  <si>
    <t>VALENTINA  ARDILA RAMOS</t>
  </si>
  <si>
    <t>RBL-058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</si>
  <si>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https://community.secop.gov.co/Public/Tendering/OpportunityDetail/Index?noticeUID=CO1.NTC.9624718&amp;isFromPublicArea=True&amp;isModal=False</t>
  </si>
  <si>
    <t>UAESP-112-2026</t>
  </si>
  <si>
    <t>MAURICIO  TRUJILLO REYES</t>
  </si>
  <si>
    <t>RBL-043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</si>
  <si>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https://community.secop.gov.co/Public/Tendering/OpportunityDetail/Index?noticeUID=CO1.NTC.9616903&amp;isFromPublicArea=True&amp;isModal=False</t>
  </si>
  <si>
    <t>UAESP-113-2026</t>
  </si>
  <si>
    <t>WILDER ARMANDO CALENTURA ARIZA</t>
  </si>
  <si>
    <t>RBL-059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</si>
  <si>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https://community.secop.gov.co/Public/Tendering/OpportunityDetail/Index?noticeUID=CO1.NTC.9621740&amp;isFromPublicArea=True&amp;isModal=False</t>
  </si>
  <si>
    <t>UAESP-114-2026</t>
  </si>
  <si>
    <t>JUAN CARLOS GONZALEZ VASQUEZ</t>
  </si>
  <si>
    <t>SAF-073 Prestar servicios profesionales jurídicos en materia de derecho administrativo y contratación estatal, así como el acompañamiento en los tramites que deban surtirse dentro de los procedimientos y delegaciones otorgadas en contratación estatal en todas sus fases a la subdirección administrativa y financiera.</t>
  </si>
  <si>
    <t>https://community.secop.gov.co/Public/Tendering/OpportunityDetail/Index?noticeUID=CO1.NTC.9615208&amp;isFromPublicArea=True&amp;isModal=False</t>
  </si>
  <si>
    <t>UAESP-115-2026</t>
  </si>
  <si>
    <t>JENIFFER TATIANA PEREZ MORENO</t>
  </si>
  <si>
    <t>RBL-118 Prestar los servicios profesionales de acompañamiento y apoyo a  los temas relacionados a la participación ciudadana y coordinación de los equipos de gestión  social de la Subdirección de Recolección, Barrido y Limpieza.</t>
  </si>
  <si>
    <t>https://community.secop.gov.co/Public/Tendering/OpportunityDetail/Index?noticeUID=CO1.NTC.9725638&amp;isFromPublicArea=True&amp;isModal=False</t>
  </si>
  <si>
    <t>UAESP-116-2026</t>
  </si>
  <si>
    <t>MARCO ANDRES MENDOZA BARBOSA</t>
  </si>
  <si>
    <t>SAL-012 Brindar servicios profesionales en la asesoría jurídica en el ejercicio de la defensa de los intereses de la Entidad, especialmente en los asuntos que estén a cargo de la Subdirección de Asuntos Legales.</t>
  </si>
  <si>
    <t>https://community.secop.gov.co/Public/Tendering/OpportunityDetail/Index?noticeUID=CO1.NTC.9697842&amp;isFromPublicArea=True&amp;isModal=False</t>
  </si>
  <si>
    <t>UAESP-118-2026</t>
  </si>
  <si>
    <t>JEIMMY ALEXANDRA RINCON MEDINA</t>
  </si>
  <si>
    <t>RBL-079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</si>
  <si>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https://community.secop.gov.co/Public/Tendering/OpportunityDetail/Index?noticeUID=CO1.NTC.9639724&amp;isFromPublicArea=True&amp;isModal=False</t>
  </si>
  <si>
    <t>UAESP-119-2026</t>
  </si>
  <si>
    <t>KEVIN DAVID CASTAÑO DELGADO</t>
  </si>
  <si>
    <t>SA-071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</si>
  <si>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https://community.secop.gov.co/Public/Tendering/OpportunityDetail/Index?noticeUID=CO1.NTC.9641536&amp;isFromPublicArea=True&amp;isModal=False</t>
  </si>
  <si>
    <t>UAESP-120-2026</t>
  </si>
  <si>
    <t>DIANA MIREYA GONZALEZ HERNANDEZ</t>
  </si>
  <si>
    <t>SA-072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</si>
  <si>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https://community.secop.gov.co/Public/Tendering/OpportunityDetail/Index?noticeUID=CO1.NTC.9617182&amp;isFromPublicArea=True&amp;isModal=False</t>
  </si>
  <si>
    <t>UAESP-121-2026</t>
  </si>
  <si>
    <t>ERIKA LICEDT VIDARTE CUELLAR</t>
  </si>
  <si>
    <t>RBL-052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</si>
  <si>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https://community.secop.gov.co/Public/Tendering/OpportunityDetail/Index?noticeUID=CO1.NTC.9622519&amp;isFromPublicArea=True&amp;isModal=False</t>
  </si>
  <si>
    <t>UAESP-122-2026</t>
  </si>
  <si>
    <t>DIANA NATALIA HEMELBERG SARMIENTO</t>
  </si>
  <si>
    <t>SAF-038 Prestar servicios profesionales a la Subdirección Administrativa y  Financiera apoyando los temas relacionados con la gestión del PAA (Plan Anual de  Adquisiciones), seguimiento a la contratación y otros planes y programas.</t>
  </si>
  <si>
    <t>https://community.secop.gov.co/Public/Tendering/OpportunityDetail/Index?noticeUID=CO1.NTC.9646830&amp;isFromPublicArea=True&amp;isModal=False</t>
  </si>
  <si>
    <t>UAESP-123-2026</t>
  </si>
  <si>
    <t>WILLIAM ALEXANDER MARTINEZ BLANCO</t>
  </si>
  <si>
    <t>RBL-142 Prestar servicios profesionales para la revisión, compilación,  depuración, integración y análisis de información alfanumérica y geográfica asociada al  componente comercial del servicio público de aseo, con el fin de consolidar, validar y generar  insumos técnicos que permitan apoyar la toma de decisiones, el seguimiento a la prestación del  servicio, la evaluación del esquema comercial vigente y el cumplimiento de obligaciones  regulatorias&lt;(&gt;,&lt;)&gt; contractuales y de reporte, de conformidad con la normativa aplicable.</t>
  </si>
  <si>
    <t>https://community.secop.gov.co/Public/Tendering/OpportunityDetail/Index?noticeUID=CO1.NTC.9643025&amp;isFromPublicArea=True&amp;isModal=False</t>
  </si>
  <si>
    <t>UAESP-124-2026</t>
  </si>
  <si>
    <t>MARCELA DEL PILAR ARGUELLES CEBALLOS</t>
  </si>
  <si>
    <t>TIC 008 Prestar servicios profesionales en lo administrativo, organizativo y de seguimiento en los procesos internos de la Oficina de Tecnologías de la Información y Comunicaciones - TIC, enfocándose en la gestión eficiente de comunicaciones, análisis de datos administrativos y cumplimiento de requerimientos institucionales.</t>
  </si>
  <si>
    <t>https://community.secop.gov.co/Public/Tendering/OpportunityDetail/Index?noticeUID=CO1.NTC.9704987&amp;isFromPublicArea=True&amp;isModal=False</t>
  </si>
  <si>
    <t>UAESP-125-2026</t>
  </si>
  <si>
    <t>MAYELI  RIOS DELGADO</t>
  </si>
  <si>
    <t>SDF-019 Prestar servicios profesionales de asesoría jurídica para apoyar a la Subdirección en la gestión de asuntos legales y administrativos, así como en el seguimiento y control de las actividades ejecutadas por los profesionales, con el fin de garantizar el cumplimiento de las funciones misionales y operativas de la Subdirección de Disposición Final.</t>
  </si>
  <si>
    <t>https://community.secop.gov.co/Public/Tendering/OpportunityDetail/Index?noticeUID=CO1.NTC.9619155&amp;isFromPublicArea=True&amp;isModal=False</t>
  </si>
  <si>
    <t>UAESP-126-2026</t>
  </si>
  <si>
    <t>HELMAN ALEXANDER GONZALEZ FONSECA</t>
  </si>
  <si>
    <t>RBL-139 Prestar servicios profesionales de carácter jurídico para apoyar la  estructuración, seguimiento y análisis de las actuaciones administrativas derivadas de la gestión  de residuos especiales por fuera del servicio público de aseo del Distrito Capital, mediante la  elaboración de conceptos, informes técnicos-jurídicos y recomendaciones orientadas al  cumplimiento del marco normativo aplicable.</t>
  </si>
  <si>
    <t>UAESP-127-2026</t>
  </si>
  <si>
    <t>CARLOS ANDRES ACERO BELTRAN</t>
  </si>
  <si>
    <t>SDF-002 Prestar servicios profesionales en la revisión de las infraestructuras del PIDJ, así como apoyar en los planes, programas y proyectos a cargo de la Subdirección de Disposición Final.</t>
  </si>
  <si>
    <t>https://community.secop.gov.co/Public/Tendering/OpportunityDetail/Index?noticeUID=CO1.NTC.9644450&amp;isFromPublicArea=True&amp;isModal=False</t>
  </si>
  <si>
    <t>UAESP-128-2026</t>
  </si>
  <si>
    <t>DAVID SANTIAGO GAITAN MOYA</t>
  </si>
  <si>
    <t>RBL-071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</si>
  <si>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https://community.secop.gov.co/Public/Tendering/OpportunityDetail/Index?noticeUID=CO1.NTC.9652056&amp;isFromPublicArea=True&amp;isModal=False</t>
  </si>
  <si>
    <t>UAESP-129-2026</t>
  </si>
  <si>
    <t>JUAN CAMILO HERNANDEZ GUTIERREZ</t>
  </si>
  <si>
    <t>RBL-064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</si>
  <si>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https://community.secop.gov.co/Public/Tendering/OpportunityDetail/Index?noticeUID=CO1.NTC.9638749&amp;isFromPublicArea=True&amp;isModal=False</t>
  </si>
  <si>
    <t>UAESP-130-2026</t>
  </si>
  <si>
    <t>DIANA CAROLINA CAÑON LOPEZ</t>
  </si>
  <si>
    <t>DG-004 Prestar servicios profesionales para coordinar y articular la implementación de las estrategias de residuos enfocadas en la recuperación del espacio público y mejora de la percepción ciudadana mediante la articulación de los sectores de hábitat, gobierno, seguridad y ambiente.</t>
  </si>
  <si>
    <t>https://community.secop.gov.co/Public/Tendering/OpportunityDetail/Index?noticeUID=CO1.NTC.9641498&amp;isFromPublicArea=True&amp;isModal=False</t>
  </si>
  <si>
    <t>UAESP-131-2026</t>
  </si>
  <si>
    <t>MARIA PAULA SILVA RINCON</t>
  </si>
  <si>
    <t>RBL-062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</si>
  <si>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https://community.secop.gov.co/Public/Tendering/OpportunityDetail/Index?noticeUID=CO1.NTC.9647064&amp;isFromPublicArea=True&amp;isModal=False</t>
  </si>
  <si>
    <t>UAESP-132-2026</t>
  </si>
  <si>
    <t>SOFIA HELENA BELTRAN GACHARNA</t>
  </si>
  <si>
    <t>DG-005 Prestar servicios profesionales a la Dirección General de la UAESP, para apoyar el análisis y seguimiento de la política y la regulación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</si>
  <si>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https://community.secop.gov.co/Public/Tendering/OpportunityDetail/Index?noticeUID=CO1.NTC.9632242&amp;isFromPublicArea=True&amp;isModal=False</t>
  </si>
  <si>
    <t>UAESP-133-2026</t>
  </si>
  <si>
    <t>EFRAIN  MARTINEZ MARTINEZ</t>
  </si>
  <si>
    <t>RBL-039 Prestar los servicios profesionales a la Unidad Administrativa  Especial de Servicios Públicos - UAESP, para la supervisión técnica, documental y operativa del  cumplimiento de los requerimientos mínimos del Sistema de Información de Aseo (SIGAB) y sus  módulos asociados, incluyendo la verificación del control de calidad de los datos&lt;(&gt;,&lt;)&gt; la  consolidación de la información, el aseguramiento de la operación durante la vigencia del  contrato, y la supervisión de la entrega final de activos, documentación y respaldos tecnológicos que garanticen la continuidad de la gestión integral de residuos sólidos</t>
  </si>
  <si>
    <t>https://community.secop.gov.co/Public/Tendering/OpportunityDetail/Index?noticeUID=CO1.NTC.9667023&amp;isFromPublicArea=True&amp;isModal=False</t>
  </si>
  <si>
    <t>UAESP-134-2026</t>
  </si>
  <si>
    <t>MARIA ELENA POVEDA MURCIA</t>
  </si>
  <si>
    <t>RBL-091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</si>
  <si>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https://community.secop.gov.co/Public/Tendering/OpportunityDetail/Index?noticeUID=CO1.NTC.9655837&amp;isFromPublicArea=True&amp;isModal=False</t>
  </si>
  <si>
    <t>UAESP-135-2026</t>
  </si>
  <si>
    <t>PAOLA MARITZA GONZALEZ MALDONADO</t>
  </si>
  <si>
    <t>RBL-078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</si>
  <si>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https://community.secop.gov.co/Public/Tendering/OpportunityDetail/Index?noticeUID=CO1.NTC.9639079&amp;isFromPublicArea=True&amp;isModal=False</t>
  </si>
  <si>
    <t>UAESP-136-2026</t>
  </si>
  <si>
    <t>KATHERINN VIVIANA FORERO GONZALEZ</t>
  </si>
  <si>
    <t>RBL-095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</si>
  <si>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UAESP-137-2026</t>
  </si>
  <si>
    <t>GERALDINE  MUÑOZ CORTES</t>
  </si>
  <si>
    <t>RBL-096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</si>
  <si>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https://community.secop.gov.co/Public/Tendering/OpportunityDetail/Index?noticeUID=CO1.NTC.9660434&amp;isFromPublicArea=True&amp;isModal=False</t>
  </si>
  <si>
    <t>UAESP-138-2026</t>
  </si>
  <si>
    <t>LIZETH SOLANLLY TRELLEZ RIVAS</t>
  </si>
  <si>
    <t>SDF-030 Prestar servicios profesionales en la ejecución del plan de gestión social a cargo de la UAESP. garantizando el cumplimiento de las actividades de comunicación, relacionamiento comunitario, y apoyo a los procesos sociales.</t>
  </si>
  <si>
    <t>https://community.secop.gov.co/Public/Tendering/OpportunityDetail/Index?noticeUID=CO1.NTC.9650812&amp;isFromPublicArea=True&amp;isModal=False</t>
  </si>
  <si>
    <t>UAESP-139-2026</t>
  </si>
  <si>
    <t>JAIME  ALBERTO LENIN CHAPARRO PLAZAS</t>
  </si>
  <si>
    <t>SAL-040 Brindar los servicios profesionales a la Subdirección de Asuntos Legales desde el punto de vista jurídico para brindar acompañamiento a los trámites a su cargo.</t>
  </si>
  <si>
    <t>https://community.secop.gov.co/Public/Tendering/OpportunityDetail/Index?noticeUID=CO1.NTC.9723339&amp;isFromPublicArea=True&amp;isModal=False</t>
  </si>
  <si>
    <t>UAESP-141-2026</t>
  </si>
  <si>
    <t>LUIS ANTONIO PARDO SOLER</t>
  </si>
  <si>
    <t>RBL-046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</si>
  <si>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https://community.secop.gov.co/Public/Tendering/OpportunityDetail/Index?noticeUID=CO1.NTC.9690008&amp;isFromPublicArea=True&amp;isModal=False</t>
  </si>
  <si>
    <t>UAESP-142-2026</t>
  </si>
  <si>
    <t>JORGE LUIS SANDOVAL SANCHEZ</t>
  </si>
  <si>
    <t>SAF-063 Prestar los servicios profesionales para apoyar las actividades, procesos, procedimientos y requerimientos que sean competencia del despacho de la subdirección administrativa y financiera.</t>
  </si>
  <si>
    <t>UAESP-143-2026</t>
  </si>
  <si>
    <t>OMAR JOSE MAESTRE FELIZZOLA</t>
  </si>
  <si>
    <t>RBL-140 Prestar los servicios profesionales en asuntos regulatorios y  tarifarios, en apoyo a la Subdirección de RBL de la UAESP,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</si>
  <si>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UAESP-144-2026</t>
  </si>
  <si>
    <t>CLAUDIA GISELA TORRES RANGEL</t>
  </si>
  <si>
    <t>RBL-007 Prestar los servicios profesionales a la Subdirección de Recolección, Barrido y Limpieza de la UAESP brindado apoyo en la gestión contractual, así como en la proyección y seguimiento de trámites de procesos de presuntos incumplimientos, acciones constitucionales y procesos judiciales asociados a la prestación del servicio público de aseo de  la ciudad de Bogotá.</t>
  </si>
  <si>
    <t>https://community.secop.gov.co/Public/Tendering/OpportunityDetail/Index?noticeUID=CO1.NTC.9648292&amp;isFromPublicArea=True&amp;isModal=False</t>
  </si>
  <si>
    <t>UAESP-145-2026</t>
  </si>
  <si>
    <t>ANNY LISSETH GIRALDO SOLANO</t>
  </si>
  <si>
    <t>RBL-038 Prestar los servicios profesionales a la Unidad Administrativa  Especial de Servicios Públicos – UAESP, para la estructuración, publicación, visualización,  procesamiento, y actualización de la información geográfica y alfanumérica asociada a la gestión  integral de residuos sólidos en el Distrito Capital, incluyendo la generación de productos  temáticos, la documentación técnica y la consolidación de insumos para la planeación y toma de  decisiones institucionales relativa a la gestión integral de residuos, en cumplimiento de la normatividad vigente y los programa del PGIRS en la ciudad de Bogotá.</t>
  </si>
  <si>
    <t>https://community.secop.gov.co/Public/Tendering/OpportunityDetail/Index?noticeUID=CO1.NTC.9677910&amp;isFromPublicArea=True&amp;isModal=False</t>
  </si>
  <si>
    <t>UAESP-146-2026</t>
  </si>
  <si>
    <t>MARIA ALEJANDRA DURAN GONZALEZ</t>
  </si>
  <si>
    <t>RBL-013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</si>
  <si>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https://community.secop.gov.co/Public/Tendering/OpportunityDetail/Index?noticeUID=CO1.NTC.9654337&amp;isFromPublicArea=True&amp;isModal=False</t>
  </si>
  <si>
    <t>UAESP-147-2026</t>
  </si>
  <si>
    <t>JONATHAN  RUDA SUAREZ</t>
  </si>
  <si>
    <t>RBL-093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</si>
  <si>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https://community.secop.gov.co/Public/Tendering/OpportunityDetail/Index?noticeUID=CO1.NTC.9725073&amp;isFromPublicArea=True&amp;isModal=False</t>
  </si>
  <si>
    <t>UAESP-148-2026</t>
  </si>
  <si>
    <t>DANIELA ALEXANDRA RUEDA JUNCO</t>
  </si>
  <si>
    <t>SA-005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</si>
  <si>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https://community.secop.gov.co/Public/Tendering/OpportunityDetail/Index?noticeUID=CO1.NTC.9834428&amp;isFromPublicArea=True&amp;isModal=False</t>
  </si>
  <si>
    <t>UAESP-149-2026</t>
  </si>
  <si>
    <t>JENIFFER ELIANA RODRIGUEZ SALAMANCA</t>
  </si>
  <si>
    <t>RBL-088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</si>
  <si>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https://community.secop.gov.co/Public/Tendering/OpportunityDetail/Index?noticeUID=CO1.NTC.9711159&amp;isFromPublicArea=True&amp;isModal=False</t>
  </si>
  <si>
    <t>UAESP-150-2026</t>
  </si>
  <si>
    <t>MARIA CENAIDA BERNAL</t>
  </si>
  <si>
    <t>SA-040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</si>
  <si>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https://community.secop.gov.co/Public/Tendering/OpportunityDetail/Index?noticeUID=CO1.NTC.9647439&amp;isFromPublicArea=True&amp;isModal=False</t>
  </si>
  <si>
    <t>UAESP-151-2026</t>
  </si>
  <si>
    <t>GALO  AHUMADA NAVARRO</t>
  </si>
  <si>
    <t>SA-010 Prestar servicios profesionales a la Subdirección de Aprovechamiento, para apoyar la coordinación de las acciones administrativas y de gestión en campo destinadas a la verificación, actualización, modificación o ajuste de los registros de la población recicladora y sus infraestructuras de las actividad de aprovechamiento</t>
  </si>
  <si>
    <t>https://community.secop.gov.co/Public/Tendering/OpportunityDetail/Index?noticeUID=CO1.NTC.9672093&amp;isFromPublicArea=True&amp;isModal=False</t>
  </si>
  <si>
    <t>UAESP-152-2026</t>
  </si>
  <si>
    <t>YENY FABIOLA ROMERO ROBAYO</t>
  </si>
  <si>
    <t>RBL-081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</si>
  <si>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https://community.secop.gov.co/Public/Tendering/OpportunityDetail/Index?noticeUID=CO1.NTC.9646429&amp;isFromPublicArea=True&amp;isModal=False</t>
  </si>
  <si>
    <t>UAESP-153-2026</t>
  </si>
  <si>
    <t>LEIDY TATIANA RODRIGUEZ REY</t>
  </si>
  <si>
    <t>RBL-044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</si>
  <si>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https://community.secop.gov.co/Public/Tendering/OpportunityDetail/Index?noticeUID=CO1.NTC.9643240&amp;isFromPublicArea=True&amp;isModal=False</t>
  </si>
  <si>
    <t>UAESP-154-2026</t>
  </si>
  <si>
    <t>CLAUDIA JANNETH JARAMILLO GOMEZ</t>
  </si>
  <si>
    <t>RBL-050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</si>
  <si>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https://community.secop.gov.co/Public/Tendering/OpportunityDetail/Index?noticeUID=CO1.NTC.9643369&amp;isFromPublicArea=True&amp;isModal=False</t>
  </si>
  <si>
    <t>UAESP-155-2026</t>
  </si>
  <si>
    <t>NANCY  CELIS YARURO</t>
  </si>
  <si>
    <t>OAP-001 Prestar servicios profesionales brindando apoyo jurídico dentro del proceso de políticas públicas y realizar el seguimiento jurídico al Plan de Gestión Integral de Residuos Sólidos – PGIRS y demás procesos asignados a la Oficina Asesora de Planeación de la UAESP, con el fin de  fortalecer la planeación estratégica y el cumplimiento de los objetivos institucionales.</t>
  </si>
  <si>
    <t>https://community.secop.gov.co/Public/Tendering/OpportunityDetail/Index?noticeUID=CO1.NTC.9655877&amp;isFromPublicArea=True&amp;isModal=False</t>
  </si>
  <si>
    <t>UAESP-156-2026</t>
  </si>
  <si>
    <t>SAMUEL DAVID CAMACHO BARROS</t>
  </si>
  <si>
    <t>RBL-072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</si>
  <si>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https://community.secop.gov.co/Public/Tendering/OpportunityDetail/Index?noticeUID=CO1.NTC.9652530&amp;isFromPublicArea=True&amp;isModal=False</t>
  </si>
  <si>
    <t>UAESP-157-2026</t>
  </si>
  <si>
    <t>LUISA FERNANDA IZQUIERDO TOLEDO</t>
  </si>
  <si>
    <t>RBL-077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</si>
  <si>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https://community.secop.gov.co/Public/Tendering/OpportunityDetail/Index?noticeUID=CO1.NTC.9708106&amp;isFromPublicArea=True&amp;isModal=False</t>
  </si>
  <si>
    <t>UAESP-158-2026</t>
  </si>
  <si>
    <t>KAREN DAYANA JIMENEZ NIÑO</t>
  </si>
  <si>
    <t>SA-030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</si>
  <si>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https://community.secop.gov.co/Public/Tendering/OpportunityDetail/Index?noticeUID=CO1.NTC.9660480&amp;isFromPublicArea=True&amp;isModal=False</t>
  </si>
  <si>
    <t>UAESP-159-2026</t>
  </si>
  <si>
    <t>YEFER ANDERSON NOVOA AREVALO</t>
  </si>
  <si>
    <t>SSF-013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</si>
  <si>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https://community.secop.gov.co/Public/Tendering/OpportunityDetail/Index?noticeUID=CO1.NTC.9842709&amp;isFromPublicArea=True&amp;isModal=False</t>
  </si>
  <si>
    <t>UAESP-160-2026</t>
  </si>
  <si>
    <t>ANDREA CONSTANZA HERNANDEZ MORENO</t>
  </si>
  <si>
    <t>RBL-074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</si>
  <si>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https://community.secop.gov.co/Public/Tendering/OpportunityDetail/Index?noticeUID=CO1.NTC.9823815&amp;isFromPublicArea=True&amp;isModal=False</t>
  </si>
  <si>
    <t>UAESP-161-2026</t>
  </si>
  <si>
    <t>MARIA JULIANA PARRA GARCIA</t>
  </si>
  <si>
    <t>RBL-055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</si>
  <si>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https://community.secop.gov.co/Public/Tendering/OpportunityDetail/Index?noticeUID=CO1.NTC.9706655&amp;isFromPublicArea=True&amp;isModal=False</t>
  </si>
  <si>
    <t>UAESP-162-2026</t>
  </si>
  <si>
    <t>PAULA ANDREA ROJAS BARRERO</t>
  </si>
  <si>
    <t>SA-026 Prestar servicios profesionales a la Subdirección de Aprovechamiento para apoyar la coordinación y gestión de acciones relacionadas con la asignación del recurso proveniente del Incentivo al Aprovechamiento y Tratamiento de residuos Sólidos (IAT).</t>
  </si>
  <si>
    <t>UAESP-163-2026</t>
  </si>
  <si>
    <t>ANA MARIA RUBIO SANCHEZ</t>
  </si>
  <si>
    <t>OACRI-020 Prestar servicios de apoyo a la gestión para diseñar y producir los insumos gráficos, visuales y comunicacionales requeridos por la Dirección General de la UAESP, incluyendo presentaciones, campañas, estrategias y piezas de comunicación orientadas al fortalecimiento de la imagen institucional y la difusión de sus acciones.</t>
  </si>
  <si>
    <t>https://community.secop.gov.co/Public/Tendering/OpportunityDetail/Index?noticeUID=CO1.NTC.9780309&amp;isFromPublicArea=True&amp;isModal=False</t>
  </si>
  <si>
    <t>UAESP-164-2026</t>
  </si>
  <si>
    <t>YEISSON RICARDO NIAMPIRA JOYA</t>
  </si>
  <si>
    <t>RBL-089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</si>
  <si>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https://community.secop.gov.co/Public/Tendering/OpportunityDetail/Index?noticeUID=CO1.NTC.9692882&amp;isFromPublicArea=True&amp;isModal=False</t>
  </si>
  <si>
    <t>UAESP-165-2026</t>
  </si>
  <si>
    <t>MARCELA PATRICIA MARTINEZ GONZALEZ</t>
  </si>
  <si>
    <t>SDF-024 Prestar servicios profesionales en el área jurídica para el seguimiento y control de las obligaciones contractuales asociadas a la operación PIDJ y otros procesos y proyectos a cargo de la Subdirección de Disposición Final.</t>
  </si>
  <si>
    <t>https://community.secop.gov.co/Public/Tendering/OpportunityDetail/Index?noticeUID=CO1.NTC.9688639&amp;isFromPublicArea=True&amp;isModal=False</t>
  </si>
  <si>
    <t>UAESP-166-2026</t>
  </si>
  <si>
    <t>SANDRA LILIANA SERPA MONCADA</t>
  </si>
  <si>
    <t>OAP-006 Prestar servicios profesionales apoyando técnicamente las actividades  incluidas dentro del proceso de participación ciudadana y realizar el seguimiento, evaluación y  actualización al Plan de Gestión Integral de Residuos Sólidos – PGIRS, al igual que de los demás procesos asignados a la Oficina Asesora de Planeación de la UAESP.</t>
  </si>
  <si>
    <t>https://community.secop.gov.co/Public/Tendering/OpportunityDetail/Index?noticeUID=CO1.NTC.9656520&amp;isFromPublicArea=True&amp;isModal=False</t>
  </si>
  <si>
    <t>UAESP-167-2026</t>
  </si>
  <si>
    <t>LEYDI YURLEY CORREA SOLARTE</t>
  </si>
  <si>
    <t>SAF-065 Prestar servicios profesionales para apoyar la ejecución de las actividades del Sistema de Gestión de Seguridad y Salud en el trabajo - SG-SST en el ámbito ambiental en la Subdirección  Administrativa y Financiera de la Unidad con el fin de fortalecer la gestión institucional.</t>
  </si>
  <si>
    <t>UAESP-168-2026</t>
  </si>
  <si>
    <t>SANDRA MILENA GONZALEZ LEYTON</t>
  </si>
  <si>
    <t>SAF-082 Prestar los servicios profesionales para apoyar a la Subdirección  Administrativa y Financiera en el seguimiento en la ejecución de los planes, procesos y  programas del área de Talento Humano de la UAESP.</t>
  </si>
  <si>
    <t>https://community.secop.gov.co/Public/Tendering/OpportunityDetail/Index?noticeUID=CO1.NTC.9684191&amp;isFromPublicArea=True&amp;isModal=False</t>
  </si>
  <si>
    <t>UAESP-169-2026</t>
  </si>
  <si>
    <t>ANGELA ROCIO CARVAJAL CERINZA</t>
  </si>
  <si>
    <t>RBL-080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</si>
  <si>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https://community.secop.gov.co/Public/Tendering/OpportunityDetail/Index?noticeUID=CO1.NTC.9774304&amp;isFromPublicArea=True&amp;isModal=False</t>
  </si>
  <si>
    <t>UAESP-170-2026</t>
  </si>
  <si>
    <t>DANIEL EDUARDO ZABALA LOZANO</t>
  </si>
  <si>
    <t>SAL-035 Brindar los servicios profesionales a la Subdirección de Asuntos Legales desde el punto de vista jurídico para la gestión de los trámites a cargo de la dependencia.</t>
  </si>
  <si>
    <t>https://community.secop.gov.co/Public/Tendering/OpportunityDetail/Index?noticeUID=CO1.NTC.9687089&amp;isFromPublicArea=True&amp;isModal=False</t>
  </si>
  <si>
    <t>UAESP-171-2026</t>
  </si>
  <si>
    <t>ANDRES  VARGAS ROJAS</t>
  </si>
  <si>
    <t>SAP-006 Prestar servicios profesionales a la Subdirección de Servicios funerarios y Alumbrado Público en el componente regulatorio del servicio de Alumbrado Público.</t>
  </si>
  <si>
    <t>https://community.secop.gov.co/Public/Tendering/OpportunityDetail/Index?noticeUID=CO1.NTC.9848099&amp;isFromPublicArea=True&amp;isModal=False</t>
  </si>
  <si>
    <t>UAESP-172-2026</t>
  </si>
  <si>
    <t>NATALIA ANDREA RIOS BARON</t>
  </si>
  <si>
    <t>RBL-063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</si>
  <si>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https://community.secop.gov.co/Public/Tendering/OpportunityDetail/Index?noticeUID=CO1.NTC.9884316&amp;isFromPublicArea=True&amp;isModal=False</t>
  </si>
  <si>
    <t>UAESP-173-2026</t>
  </si>
  <si>
    <t>NATALIE  MILLAN OTERO</t>
  </si>
  <si>
    <t>OAP-005 Prestar servicios profesionales en la Oficina Asesora de Planeación de la  UAESP, brindando apoyo técnico en la identificación, formulación, articulación, seguimiento, reportes y evaluación de políticas públicas y el Plan de Gestión Integral de Residuos Sólidos – PGIRS así como los demás procesos asignados a la Oficina Asesora de Planeación de la UAESP.</t>
  </si>
  <si>
    <t>https://community.secop.gov.co/Public/Tendering/OpportunityDetail/Index?noticeUID=CO1.NTC.9785065&amp;isFromPublicArea=True&amp;isModal=False</t>
  </si>
  <si>
    <t>UAESP-174-2026</t>
  </si>
  <si>
    <t>RONALD EICARDY GONZALEZ RODRIGUEZ</t>
  </si>
  <si>
    <t>OAP-019 Prestar servicios profesionales a la Unidad Administrativa Especial de Servicios Públicos brindando acompañamiento permanente de forma trasversal en los procesos  a cargo de la Oficina Asesora de Planeación.</t>
  </si>
  <si>
    <t>https://community.secop.gov.co/Public/Tendering/OpportunityDetail/Index?noticeUID=CO1.NTC.9824235&amp;isFromPublicArea=True&amp;isModal=False</t>
  </si>
  <si>
    <t>UAESP-175-2026</t>
  </si>
  <si>
    <t>DANIELA  ARDILA AYALA</t>
  </si>
  <si>
    <t>RBL-067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</si>
  <si>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https://community.secop.gov.co/Public/Tendering/OpportunityDetail/Index?noticeUID=CO1.NTC.9786749&amp;isFromPublicArea=True&amp;isModal=False</t>
  </si>
  <si>
    <t>UAESP-176-2026</t>
  </si>
  <si>
    <t>ADRIANA LORENA HERRERA FORERO</t>
  </si>
  <si>
    <t>RBL-036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</si>
  <si>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https://community.secop.gov.co/Public/Tendering/OpportunityDetail/Index?noticeUID=CO1.NTC.9786626&amp;isFromPublicArea=True&amp;isModal=False</t>
  </si>
  <si>
    <t>UAESP-177-2026</t>
  </si>
  <si>
    <t>LUIS FELIPE OSPINA PUERTA</t>
  </si>
  <si>
    <t>SA-041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</si>
  <si>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https://community.secop.gov.co/Public/Tendering/OpportunityDetail/Index?noticeUID=CO1.NTC.9676959&amp;isFromPublicArea=True&amp;isModal=False</t>
  </si>
  <si>
    <t>UAESP-178-2026</t>
  </si>
  <si>
    <t>DIANA MARIA MONTOYA GAVIRIA</t>
  </si>
  <si>
    <t>OACRI-019 Apoyar a la UAESP en el diseño y ejecución de una estrategia de relacionamiento con medios de comunicación y actores clave para el cumplimiento de las acciones misionales de la entidad.</t>
  </si>
  <si>
    <t>https://community.secop.gov.co/Public/Tendering/OpportunityDetail/Index?noticeUID=CO1.NTC.9768206&amp;isFromPublicArea=True&amp;isModal=False</t>
  </si>
  <si>
    <t>UAESP-179-2026</t>
  </si>
  <si>
    <t>LORENA LIZETH PINZON CASTILLO</t>
  </si>
  <si>
    <t>SDF-015 Prestar servicios profesionales en el área de Ingeniería Forestal, en asuntos relacionados con manejo de flora, arbolado y compensaciones forestales asociados a la licencia ambiental del Relleno Sanitario Doña Juana y de otros proyectos cargo de la Subdirección de Disposición final.</t>
  </si>
  <si>
    <t>https://community.secop.gov.co/Public/Tendering/OpportunityDetail/Index?noticeUID=CO1.NTC.9706186&amp;isFromPublicArea=True&amp;isModal=False</t>
  </si>
  <si>
    <t>UAESP-180-2026</t>
  </si>
  <si>
    <t>PAULA ALEXANDRA PEÑA LONDOÑO</t>
  </si>
  <si>
    <t>SA-070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</si>
  <si>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https://community.secop.gov.co/Public/Tendering/OpportunityDetail/Index?noticeUID=CO1.NTC.9849920&amp;isFromPublicArea=True&amp;isModal=False</t>
  </si>
  <si>
    <t>UAESP-181-2026</t>
  </si>
  <si>
    <t>DIANA MELISA ALFONSO CORREDOR</t>
  </si>
  <si>
    <t>RBL-051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</si>
  <si>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https://community.secop.gov.co/Public/Tendering/OpportunityDetail/Index?noticeUID=CO1.NTC.9696276&amp;isFromPublicArea=True&amp;isModal=False</t>
  </si>
  <si>
    <t>UAESP-182-2026</t>
  </si>
  <si>
    <t>SERGIO EULISES PAEZ VILLALBA</t>
  </si>
  <si>
    <t>OCDI-003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</si>
  <si>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https://community.secop.gov.co/Public/Tendering/OpportunityDetail/Index?noticeUID=CO1.NTC.9690140&amp;isFromPublicArea=True&amp;isModal=False</t>
  </si>
  <si>
    <t>UAESP-183-2026</t>
  </si>
  <si>
    <t>MARITZA  PINZON SANCHEZ</t>
  </si>
  <si>
    <t>SSF-004 Prestar servicios de apoyo en la gestión de peticiones, quejas y reclamos del aplicativo Sistema Distrital de Quejas y Soluciones (SDQS), y de correspondencia de la Subdirección de Servicios Funerarios y Alumbrado Público.</t>
  </si>
  <si>
    <t>https://community.secop.gov.co/Public/Tendering/OpportunityDetail/Index?noticeUID=CO1.NTC.9816374&amp;isFromPublicArea=True&amp;isModal=False</t>
  </si>
  <si>
    <t>UAESP-184-2026</t>
  </si>
  <si>
    <t>ALISON XIOMARA URRUTIA RAMIREZ</t>
  </si>
  <si>
    <t>SA-033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</si>
  <si>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https://community.secop.gov.co/Public/Tendering/OpportunityDetail/Index?noticeUID=CO1.NTC.9685544&amp;isFromPublicArea=True&amp;isModal=False</t>
  </si>
  <si>
    <t>UAESP-185-2026</t>
  </si>
  <si>
    <t>ILSE CAROLINA RAMIREZ BARROS</t>
  </si>
  <si>
    <t>RBL-075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</si>
  <si>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https://community.secop.gov.co/Public/Tendering/OpportunityDetail/Index?noticeUID=CO1.NTC.9765987&amp;isFromPublicArea=True&amp;isModal=False</t>
  </si>
  <si>
    <t>UAESP-186-2026</t>
  </si>
  <si>
    <t>GUSTAVO ADOLFO ESCOBAR TORRES</t>
  </si>
  <si>
    <t>RBL-108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</si>
  <si>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https://community.secop.gov.co/Public/Tendering/OpportunityDetail/Index?noticeUID=CO1.NTC.9758245&amp;isFromPublicArea=True&amp;isModal=False</t>
  </si>
  <si>
    <t>UAESP-187-2026</t>
  </si>
  <si>
    <t>RONALD JOSE ARRIETA BURGOS</t>
  </si>
  <si>
    <t>OACRI-001:Prestar servicios de apoyo a la gestión para la elaboración de contenidos informativos de la gestión de la Unidad, así como del desarrollo de campañas de la UAESP.</t>
  </si>
  <si>
    <t>https://community.secop.gov.co/Public/Tendering/OpportunityDetail/Index?noticeUID=CO1.NTC.9797265&amp;isFromPublicArea=True&amp;isModal=False</t>
  </si>
  <si>
    <t>UAESP-188-2026</t>
  </si>
  <si>
    <t>SANDRA PATRICIA GUERRERO RAMIREZ</t>
  </si>
  <si>
    <t>TIC 007 Prestar servicios profesionales en la gestión de los servicios y actividades de TI derivados de la mesa de ayuda e infraestructura tecnológica a cargo de la Oficina de Tic de la Unidad Administrativa Especial de Servicios Públicos - UAESP.</t>
  </si>
  <si>
    <t>https://community.secop.gov.co/Public/Tendering/OpportunityDetail/Index?noticeUID=CO1.NTC.9699915&amp;isFromPublicArea=True&amp;isModal=False</t>
  </si>
  <si>
    <t>UAESP-189-2026</t>
  </si>
  <si>
    <t>KARLA ANDREA PAZ DIAZ</t>
  </si>
  <si>
    <t>RBL-035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</si>
  <si>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https://community.secop.gov.co/Public/Tendering/OpportunityDetail/Index?noticeUID=CO1.NTC.9736793&amp;isFromPublicArea=True&amp;isModal=False</t>
  </si>
  <si>
    <t>UAESP-190-2026</t>
  </si>
  <si>
    <t>DANIELA  VERGARA MORENO</t>
  </si>
  <si>
    <t>SSF-029 Prestar servicios profesionales para el acompañamiento a la Subdirección de Servicios Funerarios y Alumbrado Público en el desarrollo de las políticas, planes, programas y proyectos en materia de servicios funerarios y alumbrado público.</t>
  </si>
  <si>
    <t>https://community.secop.gov.co/Public/Tendering/OpportunityDetail/Index?noticeUID=CO1.NTC.9767851&amp;isFromPublicArea=True&amp;isModal=False</t>
  </si>
  <si>
    <t>UAESP-191-2026</t>
  </si>
  <si>
    <t>EDGAR FERNANDO ROSERO PUERTO</t>
  </si>
  <si>
    <t>RBL-110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</si>
  <si>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https://community.secop.gov.co/Public/Tendering/OpportunityDetail/Index?noticeUID=CO1.NTC.9767597&amp;isFromPublicArea=True&amp;isModal=False</t>
  </si>
  <si>
    <t>UAESP-192-2026</t>
  </si>
  <si>
    <t>DARLY ALEJANDRA CALDERON MORENO</t>
  </si>
  <si>
    <t>SSF-003 Prestar servicios profesionales a la Subdirección de Servicios Funerarios y Alumbrado Público para la formulación de documentos técnicos contractuales requeridos dentro de los procesos que se adelanten por parte de la Subdirección.</t>
  </si>
  <si>
    <t>https://community.secop.gov.co/Public/Tendering/OpportunityDetail/Index?noticeUID=CO1.NTC.9687226&amp;isFromPublicArea=True&amp;isModal=False</t>
  </si>
  <si>
    <t>UAESP-193-2026</t>
  </si>
  <si>
    <t>LIZETH JOHANNA CABUYA CASTIBLANCO</t>
  </si>
  <si>
    <t>SDF-020 Prestar servicios profesionales en el ámbito jurídico, orientados al seguimiento, control y verificación del cumplimiento de las obligaciones contractuales y de la licencia ambiental en el marco de los procesos adelantados por la Subdirección de Disposición Final.</t>
  </si>
  <si>
    <t>https://community.secop.gov.co/Public/Tendering/OpportunityDetail/Index?noticeUID=CO1.NTC.9694798&amp;isFromPublicArea=True&amp;isModal=False</t>
  </si>
  <si>
    <t>UAESP-194-2026</t>
  </si>
  <si>
    <t>ANGIE DAYANA GUALDRON MONTAÑEZ</t>
  </si>
  <si>
    <t>SA-027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</si>
  <si>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https://community.secop.gov.co/Public/Tendering/OpportunityDetail/Index?noticeUID=CO1.NTC.9697443&amp;isFromPublicArea=True&amp;isModal=False</t>
  </si>
  <si>
    <t>UAESP-195-2026</t>
  </si>
  <si>
    <t>ANA MARIA PEROZA DAZA</t>
  </si>
  <si>
    <t>DG-008 Prestar servicios profesionales a la Dirección General de la UAESP en el acompañamiento, gestión, trámite y seguimiento de los procesos relacionados con el Concejo de Bogotá y el Congreso de la República, de acuerdo a lo establecido en los procedimientos que sobre la materia tenga implementado la entidad.</t>
  </si>
  <si>
    <t>https://community.secop.gov.co/Public/Tendering/OpportunityDetail/Index?noticeUID=CO1.NTC.9685507&amp;isFromPublicArea=True&amp;isModal=False</t>
  </si>
  <si>
    <t>UAESP-196-2026</t>
  </si>
  <si>
    <t>CARLOS ALBERTO DELGADO GONZALEZ</t>
  </si>
  <si>
    <t>RBL-056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</si>
  <si>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https://community.secop.gov.co/Public/Tendering/OpportunityDetail/Index?noticeUID=CO1.NTC.9698106&amp;isFromPublicArea=True&amp;isModal=False</t>
  </si>
  <si>
    <t>UAESP-197-2026</t>
  </si>
  <si>
    <t>MARIA ELENA PARDO BUITRAGO</t>
  </si>
  <si>
    <t>SAP-009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t>
  </si>
  <si>
    <t>https://community.secop.gov.co/Public/Tendering/OpportunityDetail/Index?noticeUID=CO1.NTC.9815424&amp;isFromPublicArea=True&amp;isModal=Fals</t>
  </si>
  <si>
    <t>UAESP-198-2026</t>
  </si>
  <si>
    <t>ANDRES FELIPE JIMENEZ FANDIÑO</t>
  </si>
  <si>
    <t>SA-073 Prestar servicios profesionales a la Subdirección de Aprovechamiento  para apoyar las actividades jurídicas&lt;(&gt;,&lt;)&gt; administrativas y técnicas de las acciones relacionadas  con el fortalecimiento de la actividad de aprovechamiento y sus prestadores.</t>
  </si>
  <si>
    <t>https://community.secop.gov.co/Public/Tendering/OpportunityDetail/Index?noticeUID=CO1.NTC.9710317&amp;isFromPublicArea=True&amp;isModal=False</t>
  </si>
  <si>
    <t>UAESP-199-2026</t>
  </si>
  <si>
    <t>YULYED LORENA PEREZ CALVO</t>
  </si>
  <si>
    <t>SSF-014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</si>
  <si>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https://community.secop.gov.co/Public/Tendering/OpportunityDetail/Index?noticeUID=CO1.NTC.9743750&amp;isFromPublicArea=True&amp;isModal=False</t>
  </si>
  <si>
    <t>UAESP-200-2026</t>
  </si>
  <si>
    <t>ASESORES JURIDICOS Y CONSULTORES EMPRESA RIALES SAS</t>
  </si>
  <si>
    <t>SAL-005 Brindar los servicios profesionales a la Subdirección de Asuntos Legales de la Unidad Administrativa de Servicios Públicos, con el objeto de asesorar jurídicamente en temas de responsabilidad fiscal y disciplinaria en los que pueda encontrarse  vinculada la entidad.</t>
  </si>
  <si>
    <t>https://community.secop.gov.co/Public/Tendering/OpportunityDetail/Index?noticeUID=CO1.NTC.9696281&amp;isFromPublicArea=True&amp;isModal=False</t>
  </si>
  <si>
    <t>UAESP-201-2026</t>
  </si>
  <si>
    <t>JORGE ALIRIO SOLARTE REY</t>
  </si>
  <si>
    <t>SSF-036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</si>
  <si>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https://community.secop.gov.co/Public/Tendering/OpportunityDetail/Index?noticeUID=CO1.NTC.9706406&amp;isFromPublicArea=True&amp;isModal=False</t>
  </si>
  <si>
    <t>UAESP-202-2026</t>
  </si>
  <si>
    <t>EDWIN GERMAN BOSIGAS MALAGON</t>
  </si>
  <si>
    <t>RBL-076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</si>
  <si>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https://community.secop.gov.co/Public/Tendering/OpportunityDetail/Index?noticeUID=CO1.NTC.9709854&amp;isFromPublicArea=True&amp;isModal=False</t>
  </si>
  <si>
    <t>UAESP-203-2026</t>
  </si>
  <si>
    <t>RIGOBERTO  DELGADO SANCHEZ</t>
  </si>
  <si>
    <t>SSF-037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</si>
  <si>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https://community.secop.gov.co/Public/Tendering/OpportunityDetail/Index?noticeUID=CO1.NTC.9708316&amp;isFromPublicArea=True&amp;isModal=False</t>
  </si>
  <si>
    <t>UAESP-204-2026</t>
  </si>
  <si>
    <t>LUIS GERARDO MENDEZ LEON</t>
  </si>
  <si>
    <t>SSF-038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</si>
  <si>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https://community.secop.gov.co/Public/Tendering/OpportunityDetail/Index?noticeUID=CO1.NTC.9708610&amp;isFromPublicArea=True&amp;isModal=False</t>
  </si>
  <si>
    <t>UAESP-205-2026</t>
  </si>
  <si>
    <t>EDGAR ERNESTO GONZALEZ DIAZ</t>
  </si>
  <si>
    <t>SSF-039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</si>
  <si>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https://community.secop.gov.co/Public/Tendering/OpportunityDetail/Index?noticeUID=CO1.NTC.9708668&amp;isFromPublicArea=True&amp;isModal=False</t>
  </si>
  <si>
    <t>UAESP-206-2026</t>
  </si>
  <si>
    <t>ANDRES CAMILO BARROS BUENO</t>
  </si>
  <si>
    <t>SDF-022 Prestar servicios profesionales a la subdirección de disposición final en el seguimiento a las actividades de estabilidad de los componentes de celda y lixiviados, a cargo de la interventoría UT Doña Juana y el Concesionario CGR Doña Juana.</t>
  </si>
  <si>
    <t>https://community.secop.gov.co/Public/Tendering/OpportunityDetail/Index?noticeUID=CO1.NTC.9730213&amp;isFromPublicArea=True&amp;isModal=False</t>
  </si>
  <si>
    <t>UAESP-207-2026</t>
  </si>
  <si>
    <t>MONICA ALEXANDRA SOLER RODRIGUEZ</t>
  </si>
  <si>
    <t>SAF-047 Prestar servicios profesionales en el área de Talento Humano de  la Subdirección Administrativa y Financiera de la UAESP, con el fin de desarrollar y fortalecer  las actividades inherentes a los programas de la Gestión del Talento Humano.</t>
  </si>
  <si>
    <t>https://community.secop.gov.co/Public/Tendering/OpportunityDetail/Index?noticeUID=CO1.NTC.9708095&amp;isFromPublicArea=True&amp;isModal=False</t>
  </si>
  <si>
    <t>UAESP-208-2026</t>
  </si>
  <si>
    <t>ANDREA DEL PILAR RODRIGUEZ CASTRO</t>
  </si>
  <si>
    <t>SSF-020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</si>
  <si>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https://community.secop.gov.co/Public/Tendering/OpportunityDetail/Index?noticeUID=CO1.NTC.9766769&amp;isFromPublicArea=True&amp;isModal=False</t>
  </si>
  <si>
    <t>UAESP-209-2026</t>
  </si>
  <si>
    <t>SANDRA VIVIANA RAMIREZ REYES</t>
  </si>
  <si>
    <t>SSF-015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</si>
  <si>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https://community.secop.gov.co/Public/Tendering/OpportunityDetail/Index?noticeUID=CO1.NTC.9768203&amp;isFromPublicArea=True&amp;isModal=False</t>
  </si>
  <si>
    <t>UAESP-210-2026</t>
  </si>
  <si>
    <t>IVAN DARIO SAAVEDRA CALDERON</t>
  </si>
  <si>
    <t>SAF-055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</si>
  <si>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https://community.secop.gov.co/Public/Tendering/OpportunityDetail/Index?noticeUID=CO1.NTC.9781654&amp;isFromPublicArea=True&amp;isModal=False</t>
  </si>
  <si>
    <t>UAESP-211-2026</t>
  </si>
  <si>
    <t>LAURA CRISTINA SERRANO TORRES</t>
  </si>
  <si>
    <t>SAF-060 Prestar servicios profesionales a la Subdirección Administrativa y  Financiera de la Unidad Administrativa Especial de Servicios Públicos -UAESP, en la ejecución de actividades relacionadas con la gestión financiera de la entidad.</t>
  </si>
  <si>
    <t>https://community.secop.gov.co/Public/Tendering/OpportunityDetail/Index?noticeUID=CO1.NTC.9744749&amp;isFromPublicArea=True&amp;isModal=False</t>
  </si>
  <si>
    <t>UAESP-212-2026</t>
  </si>
  <si>
    <t>NATALIA ALEJANDRA VILLAMIZAR ASIS</t>
  </si>
  <si>
    <t>SSF-016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</si>
  <si>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https://community.secop.gov.co/Public/Tendering/OpportunityDetail/Index?noticeUID=CO1.NTC.9753323&amp;isFromPublicArea=True&amp;isModal=False</t>
  </si>
  <si>
    <t>UAESP-213-2026</t>
  </si>
  <si>
    <t>LEGALAW ASESORIAS Y CONSULTARIAS SAS</t>
  </si>
  <si>
    <t>SAL-010 Brindar los servicios profesionales a la Subdirección de Asuntos Legales desde el punto de vista jurídico apoyando la elaboración, consolidación y revisión de informes que deban presentarse ante las autoridades del orden nacional, distrital y a los órganos de control, entre otros, así como la elaboración y revisión de documentos y trámites a cargos de  la dependencia.</t>
  </si>
  <si>
    <t>https://community.secop.gov.co/Public/Tendering/OpportunityDetail/Index?noticeUID=CO1.NTC.9749886&amp;isFromPublicArea=True&amp;isModal=False</t>
  </si>
  <si>
    <t>UAESP-214-2026</t>
  </si>
  <si>
    <t>DAMARIS PAOLA RATIVA ARDILA</t>
  </si>
  <si>
    <t>RBL-068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</si>
  <si>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https://community.secop.gov.co/Public/Tendering/OpportunityDetail/Index?noticeUID=CO1.NTC.9750029&amp;isFromPublicArea=True&amp;isModal=False</t>
  </si>
  <si>
    <t>UAESP-215-2026</t>
  </si>
  <si>
    <t>EMIRA  PANESSO PEREA</t>
  </si>
  <si>
    <t>SAF-039 Prestar los servicios de apoyo a la gestión a la Subdirección  Administrativa y Financiera apoyando las tareas de carácter administrativo con el fin de  Garantizar la aplicación correcta de los procedimientos operativos de la UAESP.</t>
  </si>
  <si>
    <t>https://community.secop.gov.co/Public/Tendering/OpportunityDetail/Index?noticeUID=CO1.NTC.9871766&amp;isFromPublicArea=True&amp;isModal=False</t>
  </si>
  <si>
    <t>UAESP-216-2026</t>
  </si>
  <si>
    <t>JOSE RICARDO BECERRA CONDE</t>
  </si>
  <si>
    <t>RBL-100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</si>
  <si>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https://community.secop.gov.co/Public/Tendering/OpportunityDetail/Index?noticeUID=CO1.NTC.9782881&amp;isFromPublicArea=True&amp;isModal=False</t>
  </si>
  <si>
    <t>UAESP-217-2026</t>
  </si>
  <si>
    <t>RAUL IVAN ARIAS RODRIGUEZ</t>
  </si>
  <si>
    <t>OAP-015 Prestar servicios profesionales apoyando técnicamente el seguimiento de metas, así como las demás actividades ligadas a los proyectos de inversión y apoyar el seguimiento, evaluación y actualización al Plan de Gestión Integral de Residuos Sólidos – PGIRS que sean competencia de la Oficina Asesora de Planeación de la UAESP.</t>
  </si>
  <si>
    <t>https://community.secop.gov.co/Public/Tendering/OpportunityDetail/Index?noticeUID=CO1.NTC.9743884&amp;isFromPublicArea=True&amp;isModal=False</t>
  </si>
  <si>
    <t>UAESP-218-2026</t>
  </si>
  <si>
    <t>SEBASTIAN  HERRERA RAMOS</t>
  </si>
  <si>
    <t>RBL-083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</si>
  <si>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https://community.secop.gov.co/Public/Tendering/OpportunityDetail/Index?noticeUID=CO1.NTC.9829466&amp;isFromPublicArea=True&amp;isModal=False</t>
  </si>
  <si>
    <t>UAESP-219-2026</t>
  </si>
  <si>
    <t>JUAN  GUERRERO ABRIL</t>
  </si>
  <si>
    <t>RBL-084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</si>
  <si>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https://community.secop.gov.co/Public/Tendering/OpportunityDetail/Index?noticeUID=CO1.NTC.9819875&amp;isFromPublicArea=True&amp;isModal=False</t>
  </si>
  <si>
    <t>UAESP-220-2026</t>
  </si>
  <si>
    <t>JONATHAN STEVEN CASTAÑO DELGADO</t>
  </si>
  <si>
    <t>SAL-017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</si>
  <si>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https://community.secop.gov.co/Public/Tendering/OpportunityDetail/Index?noticeUID=CO1.NTC.9749959&amp;isFromPublicArea=True&amp;isModal=False</t>
  </si>
  <si>
    <t>UAESP-221-2026</t>
  </si>
  <si>
    <t>WILFRE LEOFAN CUBIDES CHIVATA</t>
  </si>
  <si>
    <t>SAP-001 Prestar servicios profesionales para apoyar el desarrollo, revisión y evaluación de proyectos relacionados con el sistema de alumbrado público, garantizando el cumplimiento de los lineamientos técnicos y operativos establecidos por la Subdirección de Servicios Funerarios y Alumbrado Público.</t>
  </si>
  <si>
    <t>https://community.secop.gov.co/Public/Tendering/OpportunityDetail/Index?noticeUID=CO1.NTC.9877641&amp;isFromPublicArea=True&amp;isModal=False</t>
  </si>
  <si>
    <t>UAESP-222-2026</t>
  </si>
  <si>
    <t>VICTOR MANUEL TRIVIÑO MORENO</t>
  </si>
  <si>
    <t>SDF-023 Prestar servicios profesionales a la Subdirección de Disposición Final en actividades del componente ambiental y operativo.</t>
  </si>
  <si>
    <t>https://community.secop.gov.co/Public/Tendering/OpportunityDetail/Index?noticeUID=CO1.NTC.9808010&amp;isFromPublicArea=True&amp;isModal=False</t>
  </si>
  <si>
    <t>UAESP-223-2026</t>
  </si>
  <si>
    <t>CAMILO ANDRES URIBE RAMIREZ</t>
  </si>
  <si>
    <t>SAL-038 Brindar los servicios profesionales a la Subdirección de Asuntos Legales apoyando el trámite precontractual&lt;(&gt;,&lt;)&gt; contractual y postcontractual de procesos contratación que deban ser tramitados por la dependencia.</t>
  </si>
  <si>
    <t>https://community.secop.gov.co/Public/Tendering/OpportunityDetail/Index?noticeUID=CO1.NTC.9743782&amp;isFromPublicArea=True&amp;isModal=False</t>
  </si>
  <si>
    <t>UAESP-224-2026</t>
  </si>
  <si>
    <t>GLADYS  RUGE CEBALLOS</t>
  </si>
  <si>
    <t>CONTRATO DE ARRENDAMIENTO</t>
  </si>
  <si>
    <t>SA-067 Arrendamiento de un inmueble ubicado en Bogotá, D.C., para  adelantar acciones a favor de la población carretera, en cumplimiento de la Directiva 004 de 2021 expedida por la Alcaldía Mayor de Bogotá.</t>
  </si>
  <si>
    <t>https://community.secop.gov.co/Public/Tendering/OpportunityDetail/Index?noticeUID=CO1.NTC.9760772&amp;isFromPublicArea=True&amp;isModal=False</t>
  </si>
  <si>
    <t>UAESP-225-2026</t>
  </si>
  <si>
    <t>CARLOS ANDRES PRADA DURAN</t>
  </si>
  <si>
    <t>OAP-004 Prestar servicios profesionales apoyando técnicamente la implementación y  demás actividades del proceso de políticas públicas; al igual que apoyar el seguimiento al Plan de Gestión  Integral de Residuos Sólidos – PGIRS y demás procesos asignados a la Oficina Asesora de Planeación de  la UAESP</t>
  </si>
  <si>
    <t>https://community.secop.gov.co/Public/Tendering/OpportunityDetail/Index?noticeUID=CO1.NTC.9883624&amp;isFromPublicArea=True&amp;isModal=False</t>
  </si>
  <si>
    <t>UAESP-226-2026</t>
  </si>
  <si>
    <t>NICOLAS  TOBON TORREGLOSA</t>
  </si>
  <si>
    <t>RBL-111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</si>
  <si>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https://community.secop.gov.co/Public/Tendering/OpportunityDetail/Index?noticeUID=CO1.NTC.9744459&amp;isFromPublicArea=True&amp;isModal=False</t>
  </si>
  <si>
    <t>UAESP-227-2026</t>
  </si>
  <si>
    <t>LUZ ADRIANA QUINTERO FERNANDEZ</t>
  </si>
  <si>
    <t>SAF-042 Prestar servicios profesionales en el desarrollo y ejecución de los procesos, planes y programas a cargo de la dependencia y así fortalecer la gestión institucional de la Subdirección Administrativa y Financiera de la UAESP, con el fin de garantizar su correcta ejecución presupuestal.</t>
  </si>
  <si>
    <t>https://community.secop.gov.co/Public/Tendering/OpportunityDetail/Index?noticeUID=CO1.NTC.9782536&amp;isFromPublicArea=True&amp;isModal=False</t>
  </si>
  <si>
    <t>UAESP-228-2026</t>
  </si>
  <si>
    <t>RAUL SANTIAGO GUERRERO DIAZ</t>
  </si>
  <si>
    <t>OAP-020 Prestar servicios profesionales a la Unidad administrativa Especial de Servicios Públicos – UAESP, específicamente en la Oficina Asesora de Planeación para el desarrollo de las actividades relacionadas con los planes, programas, proyectos, y objetivos vinculados a la gestión de la oficina.</t>
  </si>
  <si>
    <t>https://community.secop.gov.co/Public/Tendering/OpportunityDetail/Index?noticeUID=CO1.NTC.9841324&amp;isFromPublicArea=True&amp;isModal=False</t>
  </si>
  <si>
    <t>UAESP-229-2026</t>
  </si>
  <si>
    <t>EVELYN CAROLINA ARIAS TIGREROS</t>
  </si>
  <si>
    <t>RBL-018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</si>
  <si>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https://community.secop.gov.co/Public/Tendering/OpportunityDetail/Index?noticeUID=CO1.NTC.9753809&amp;isFromPublicArea=True&amp;isModal=False</t>
  </si>
  <si>
    <t>UAESP-230-2026</t>
  </si>
  <si>
    <t>JAIRO FERNANDO PAEZ GARCIA</t>
  </si>
  <si>
    <t>RBL-085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</si>
  <si>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https://community.secop.gov.co/Public/Tendering/OpportunityDetail/Index?noticeUID=CO1.NTC.9754001&amp;isFromPublicArea=True&amp;isModal=False</t>
  </si>
  <si>
    <t>UAESP-231-2026</t>
  </si>
  <si>
    <t>JAVIER ANDRES MOLANO AVELLA</t>
  </si>
  <si>
    <t>SDF-027 Prestar servicios profesionales en la planeación, implementación y  seguimiento de las acciones de gestión social adelantadas por la Subdirección de Disposición  Final en territorio.</t>
  </si>
  <si>
    <t>https://community.secop.gov.co/Public/Tendering/OpportunityDetail/Index?noticeUID=CO1.NTC.9759056&amp;isFromPublicArea=True&amp;isModal=False</t>
  </si>
  <si>
    <t>UAESP-232-2026</t>
  </si>
  <si>
    <t>JHON JAIRO OSPINO DURAN</t>
  </si>
  <si>
    <t>SDF 037 Prestar servicios profesionales en la estructuración, evaluación, seguimiento y supervisión de los contratos, convenios, actividades a cargo de la Subdirección de Disposición Final en el marco de la gestión social con comunidades.</t>
  </si>
  <si>
    <t>https://community.secop.gov.co/Public/Tendering/OpportunityDetail/Index?noticeUID=CO1.NTC.9789218&amp;isFromPublicArea=True&amp;isModal=False</t>
  </si>
  <si>
    <t>UAESP-233-2026</t>
  </si>
  <si>
    <t>ANDRES FELIPE OVIEDO CARDOZO</t>
  </si>
  <si>
    <t>RBL-143 Prestar servicios profesionales a la Subdirección de Recolección,  Barrido y Limpieza de la Unidad Administrativa Especial de Servicios Públicos – UAESP, para  apoyar la coordinación y articulación de los asuntos técnicos de  infraestructura, orientados a la  gestión y seguimiento de proyectos estratégicos de residuos sólidos y a la transformación  integral de puntos críticos en el Distrito Capital</t>
  </si>
  <si>
    <t>https://community.secop.gov.co/Public/Tendering/OpportunityDetail/Index?noticeUID=CO1.NTC.9798091&amp;isFromPublicArea=True&amp;isModal=False</t>
  </si>
  <si>
    <t>UAESP-234-2026</t>
  </si>
  <si>
    <t>RICHARD ANDRES PARDO GONZALEZ</t>
  </si>
  <si>
    <t>RBL-053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</si>
  <si>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https://community.secop.gov.co/Public/Tendering/OpportunityDetail/Index?noticeUID=CO1.NTC.9820213&amp;isFromPublicArea=True&amp;isModal=False</t>
  </si>
  <si>
    <t>UAESP-236-2026</t>
  </si>
  <si>
    <t>HELEN MAYUE BARRETO ORDOÑEZ</t>
  </si>
  <si>
    <t>SA-004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</si>
  <si>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https://community.secop.gov.co/Public/Tendering/OpportunityDetail/Index?noticeUID=CO1.NTC.9768027&amp;isFromPublicArea=True&amp;isModal=False</t>
  </si>
  <si>
    <t>UAESP-237-2026</t>
  </si>
  <si>
    <t>NATALIA  GUERRERO VERGARA</t>
  </si>
  <si>
    <t>RBL-065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</si>
  <si>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https://community.secop.gov.co/Public/Tendering/OpportunityDetail/Index?noticeUID=CO1.NTC.9752285&amp;isFromPublicArea=True&amp;isModal=False</t>
  </si>
  <si>
    <t>UAESP-238-2026</t>
  </si>
  <si>
    <t>CLAUDIA PATRICIA DURAN CAICEDO</t>
  </si>
  <si>
    <t>RBL-006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</si>
  <si>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https://community.secop.gov.co/Public/Tendering/OpportunityDetail/Index?noticeUID=CO1.NTC.9782550&amp;isFromPublicArea=True&amp;isModal=False</t>
  </si>
  <si>
    <t>UAESP-239-2026</t>
  </si>
  <si>
    <t>LUIS MIGUEL RODRIGUEZ AYERBE</t>
  </si>
  <si>
    <t>RBL-135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</si>
  <si>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https://community.secop.gov.co/Public/Tendering/OpportunityDetail/Index?noticeUID=CO1.NTC.9755882&amp;isFromPublicArea=True&amp;isModal=False</t>
  </si>
  <si>
    <t>UAESP-240-2026</t>
  </si>
  <si>
    <t>ISAURA PILAR RIVERO GARCIA</t>
  </si>
  <si>
    <t>SDF-050 Prestar servicios profesionales jurídicos en la etapa precontractual, contractual y poscontractual en los procesos y contratos a cargo de la SDF.</t>
  </si>
  <si>
    <t>https://community.secop.gov.co/Public/Tendering/OpportunityDetail/Index?noticeUID=CO1.NTC.9758252&amp;isFromPublicArea=True&amp;isModal=False</t>
  </si>
  <si>
    <t>UAESP-241-2026</t>
  </si>
  <si>
    <t>JORGE ANDRES SALAS GALINDO</t>
  </si>
  <si>
    <t>OACRI-002 Prestar servicios de apoyo en la gestión para el cubrimiento de eventos y creación de productos audiovisuales de la gestión de la Unidad Administrativa Especial de Servicios Públicos (UAESP).</t>
  </si>
  <si>
    <t>https://community.secop.gov.co/Public/Tendering/OpportunityDetail/Index?noticeUID=CO1.NTC.9802453&amp;isFromPublicArea=True&amp;isModal=False</t>
  </si>
  <si>
    <t>UAESP-242-2026</t>
  </si>
  <si>
    <t>SANDRA MILENA SANTAFE PATIÑO</t>
  </si>
  <si>
    <t>SDF-018 Prestar servicios profesionales de asesoría jurídica para apoyar la gestión de los procesos contractuales y la atención de los asuntos legales que se presenten en la Subdirección, de conformidad con la normatividad legal y reglamentaria aplicable.</t>
  </si>
  <si>
    <t>https://community.secop.gov.co/Public/Tendering/OpportunityDetail/Index?noticeUID=CO1.NTC.9762423&amp;isFromPublicArea=True&amp;isModal=False</t>
  </si>
  <si>
    <t>UAESP-243-2026</t>
  </si>
  <si>
    <t>YONI EDILSON CASTRO GALAN</t>
  </si>
  <si>
    <t>SAF-075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</si>
  <si>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https://community.secop.gov.co/Public/Tendering/OpportunityDetail/Index?noticeUID=CO1.NTC.9815715&amp;isFromPublicArea=True&amp;isModal=False</t>
  </si>
  <si>
    <t>UAESP-244-2026</t>
  </si>
  <si>
    <t>JAIBER  USECHE LINARES</t>
  </si>
  <si>
    <t>SAF-059 Prestar servicios de apoyo a la ejecución de los procesos,  procedimientos y actividades inherentes a la gestión contable en la Subdirección Administrativa  y Financiera de la Unidad Administrativa Especial de Servicios Públicos - UAESP.</t>
  </si>
  <si>
    <t>https://community.secop.gov.co/Public/Tendering/OpportunityDetail/Index?noticeUID=CO1.NTC.9761314&amp;isFromPublicArea=True&amp;isModal=False</t>
  </si>
  <si>
    <t>UAESP-245-2026</t>
  </si>
  <si>
    <t>PAULA ANDREA CRISTANCHO TAMAYO</t>
  </si>
  <si>
    <t>SA-051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</si>
  <si>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UAESP-246-2026</t>
  </si>
  <si>
    <t>CAMILA ANDREA ALBA SALAMANCA</t>
  </si>
  <si>
    <t>OACRI-005 Prestar servicios para apoyar la puesta en marcha de la estrategia de comunicaciones de la Unidad Administrativa Especial de Servicios Públicos (UAESP).</t>
  </si>
  <si>
    <t>https://community.secop.gov.co/Public/Tendering/OpportunityDetail/Index?noticeUID=CO1.NTC.9801328&amp;isFromPublicArea=True&amp;isModal=False</t>
  </si>
  <si>
    <t>UAESP-247-2026</t>
  </si>
  <si>
    <t>ANDRES MAURICIO BARRERA HERNANDEZ</t>
  </si>
  <si>
    <t>RBL-061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</si>
  <si>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https://community.secop.gov.co/Public/Tendering/OpportunityDetail/Index?noticeUID=CO1.NTC.9822501&amp;isFromPublicArea=True&amp;isModal=False</t>
  </si>
  <si>
    <t>UAESP-248-2026</t>
  </si>
  <si>
    <t>SOLI  GONZALEZ MARTINEZ</t>
  </si>
  <si>
    <t>SA-059 Prestar servicios profesionales de acompañamiento técnico a la Subdirección de Aprovechamiento para el desarrollo de acciones estratégicas y de trabajo articulado con el sector público y privado, orientadas al fortalecimiento del aprovechamiento en el marco de los planes, programas y proyectos de la gestión a cargo de la subdirección de aprovechamiento de la UAESP.</t>
  </si>
  <si>
    <t>https://community.secop.gov.co/Public/Tendering/OpportunityDetail/Index?noticeUID=CO1.NTC.9761041&amp;isFromPublicArea=True&amp;isModal=False</t>
  </si>
  <si>
    <t>UAESP-249-2026</t>
  </si>
  <si>
    <t>LAURA LILIANA LEMUS PORTILLO</t>
  </si>
  <si>
    <t>OAP-007 Prestar servicios profesionales en la Oficina Asesora de Planeación de la UAESP, brindando apoyo en la formulación&lt;(&gt;,&lt;)&gt; implementación, articulación y seguimiento de los procesos&lt;(&gt;,&lt;)&gt; mecanismos y estrategias de participación ciudadana; al igual que, de los demás procesos asignados a la Oficina Asesora de Planeación de la UAESP.</t>
  </si>
  <si>
    <t>https://community.secop.gov.co/Public/Tendering/OpportunityDetail/Index?noticeUID=CO1.NTC.9760731&amp;isFromPublicArea=True&amp;isModal=False</t>
  </si>
  <si>
    <t>UAESP-250-2026</t>
  </si>
  <si>
    <t>OMAR ARTURO CALDERON ZAQUE</t>
  </si>
  <si>
    <t>OAP-002 Prestar servicios profesionales brindando apoyo jurídico dentro del proceso de Direccionamiento Estratégico y demás procesos asignados a la Oficina Asesora de Planeación de la UAESP, con el fin de fortalecer la planeación estratégica y el cumplimiento de los objetivos institucionales.</t>
  </si>
  <si>
    <t>https://community.secop.gov.co/Public/Tendering/OpportunityDetail/Index?noticeUID=CO1.NTC.9761454&amp;isFromPublicArea=True&amp;isModal=False</t>
  </si>
  <si>
    <t>UAESP-251-2026</t>
  </si>
  <si>
    <t>LEONARDO  GUTIERREZ MARTINEZ</t>
  </si>
  <si>
    <t>TIC 006 Prestar servicios de apoyo brindando solución a los requerimientos relacionados con tecnología al personal de la Unidad Administrativa Especial de Servicios Públicos - UAESP</t>
  </si>
  <si>
    <t>https://community.secop.gov.co/Public/Tendering/OpportunityDetail/Index?noticeUID=CO1.NTC.9785591&amp;isFromPublicArea=True&amp;isModal=False</t>
  </si>
  <si>
    <t>UAESP-252-2026</t>
  </si>
  <si>
    <t>DIEGO ANDRES BELTRAN BURGOS</t>
  </si>
  <si>
    <t>OAP-009 Prestar servicios profesionales apoyando técnicamente el seguimiento y demás actividades del PIGA; al igual que de los demás procesos asignados a la Oficina Asesora de Planeación de la UAESP</t>
  </si>
  <si>
    <t>https://community.secop.gov.co/Public/Tendering/OpportunityDetail/Index?noticeUID=CO1.NTC.9848657&amp;isFromPublicArea=True&amp;isModal=False</t>
  </si>
  <si>
    <t>UAESP-253-2026</t>
  </si>
  <si>
    <t>JULIO MARIO FRANCO RODRIGUEZ</t>
  </si>
  <si>
    <t>RBL-066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</si>
  <si>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https://community.secop.gov.co/Public/Tendering/OpportunityDetail/Index?noticeUID=CO1.NTC.9762316&amp;isFromPublicArea=True&amp;isModal=False</t>
  </si>
  <si>
    <t>UAESP-254-2026</t>
  </si>
  <si>
    <t>BRANDON SEBASTIAN BUITRAGO PORRAS</t>
  </si>
  <si>
    <t>SA-043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</si>
  <si>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https://community.secop.gov.co/Public/Tendering/OpportunityDetail/Index?noticeUID=CO1.NTC.9767514&amp;isFromPublicArea=True&amp;isModal=False</t>
  </si>
  <si>
    <t>UAESP-255-2026</t>
  </si>
  <si>
    <t>DAVID ERNESTO GUEVARA RINCON</t>
  </si>
  <si>
    <t>RBL-086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</si>
  <si>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https://community.secop.gov.co/Public/Tendering/OpportunityDetail/Index?noticeUID=CO1.NTC.9758755&amp;isFromPublicArea=True&amp;isModal=False</t>
  </si>
  <si>
    <t>UAESP-256-2026</t>
  </si>
  <si>
    <t>NESTOR ALONSO SASTOQUE MARTINEZ</t>
  </si>
  <si>
    <t>RBL-069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</si>
  <si>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https://community.secop.gov.co/Public/Tendering/OpportunityDetail/Index?noticeUID=CO1.NTC.9763829&amp;isFromPublicArea=True&amp;isModal=False</t>
  </si>
  <si>
    <t>UAESP-257-2026</t>
  </si>
  <si>
    <t>SAMIR ANDREA CORAL BAQUERO</t>
  </si>
  <si>
    <t>SAP-024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</si>
  <si>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https://community.secop.gov.co/Public/Tendering/OpportunityDetail/Index?noticeUID=CO1.NTC.9761854&amp;isFromPublicArea=True&amp;isModal=False</t>
  </si>
  <si>
    <t>UAESP-258-2026</t>
  </si>
  <si>
    <t>JUAN CAMILO DASTE GOMEZ</t>
  </si>
  <si>
    <t>RBL-016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</si>
  <si>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https://community.secop.gov.co/Public/Tendering/OpportunityDetail/Index?noticeUID=CO1.NTC.9795364&amp;isFromPublicArea=True&amp;isModal=False</t>
  </si>
  <si>
    <t>UAESP-259-2026</t>
  </si>
  <si>
    <t>JOHANNA KATERIN CORDERO CASALLAS</t>
  </si>
  <si>
    <t>RBL-144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</si>
  <si>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https://community.secop.gov.co/Public/Tendering/OpportunityDetail/Index?noticeUID=CO1.NTC.9766442&amp;isFromPublicArea=True&amp;isModal=False</t>
  </si>
  <si>
    <t>UAESP-260-2026</t>
  </si>
  <si>
    <t>HANNAH GINNETH PAEZ CASALLAS</t>
  </si>
  <si>
    <t>SA-029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</si>
  <si>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https://community.secop.gov.co/Public/Tendering/OpportunityDetail/Index?noticeUID=CO1.NTC.9781404&amp;isFromPublicArea=True&amp;isModal=False</t>
  </si>
  <si>
    <t>UAESP-261-2026</t>
  </si>
  <si>
    <t>JAVIER ALEJANDRO BELTRAN RODRIGUEZ</t>
  </si>
  <si>
    <t>RBL-090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</si>
  <si>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https://community.secop.gov.co/Public/Tendering/OpportunityDetail/Index?noticeUID=CO1.NTC.9815190&amp;isFromPublicArea=True&amp;isModal=False</t>
  </si>
  <si>
    <t>UAESP-262-2026</t>
  </si>
  <si>
    <t>PEDRO ANIBAL BUITRAGO RINCON</t>
  </si>
  <si>
    <t>OAP-013 Prestar los servicios profesionales a la Oficina Asesora de Planeación para  apoyar la implementación y mantenimiento del Sistema Integrado de Gestión - SIG y el Modelo Integrado de Planeación y Gestión - MIPG, así como en el seguimiento, evaluación y actualización al Plan de Gestión  Integral de Residuos Sólidos – PGIRS</t>
  </si>
  <si>
    <t>https://community.secop.gov.co/Public/Tendering/OpportunityDetail/Index?noticeUID=CO1.NTC.9802214&amp;isFromPublicArea=True&amp;isModal=False</t>
  </si>
  <si>
    <t>UAESP-263-2026</t>
  </si>
  <si>
    <t>RUBER ALBEIRO BARRIOS RODRIGUEZ</t>
  </si>
  <si>
    <t>SSF-011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</si>
  <si>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https://community.secop.gov.co/Public/Tendering/OpportunityDetail/Index?noticeUID=CO1.NTC.9824265&amp;isFromPublicArea=True&amp;isModal=False</t>
  </si>
  <si>
    <t>UAESP-264-2026</t>
  </si>
  <si>
    <t>JOSE NICOLAS GOMEZ POLANIA</t>
  </si>
  <si>
    <t>RBL-101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</si>
  <si>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https://community.secop.gov.co/Public/Tendering/OpportunityDetail/Index?noticeUID=CO1.NTC.9902493&amp;isFromPublicArea=True&amp;isModal=False</t>
  </si>
  <si>
    <t>UAESP-265-2026</t>
  </si>
  <si>
    <t>MONICA XIMENA TRUJILLO MANRIQUE</t>
  </si>
  <si>
    <t>OAP-016 Prestar servicios profesionales a la Unidad administrativa Especial de Servicios Públicos – UAESP, específicamente en la Oficina asesora de Planeación apoyando la articulación y acompañamiento de las acciones relacionadas con la participación ciudadana, mediante la planeación, implementación, seguimiento y evaluación de estrategias&lt;(&gt; ,&lt;)&gt; mecanismos  y espacios de participación, de conformidad con la normatividad vigente y los lineamientos  institucionales&lt;(&gt;,&lt;)&gt; contribuyendo al cumplimiento de los planes, programas y proyectos de la entidad.</t>
  </si>
  <si>
    <t>https://community.secop.gov.co/Public/Tendering/OpportunityDetail/Index?noticeUID=CO1.NTC.9783508&amp;isFromPublicArea=True&amp;isModal=False</t>
  </si>
  <si>
    <t>UAESP-266-2026</t>
  </si>
  <si>
    <t>RICARDO  PEREZ LATORRE</t>
  </si>
  <si>
    <t>SAF-064 Prestar servicios profesionales para apoyar jurídicamente en las actividades, procesos, procedimientos y requerimientos de la Subdirección Administrativa y Financiera de la UAESP, con el fin de fortalecer la gestión institucional.</t>
  </si>
  <si>
    <t>https://community.secop.gov.co/Public/Tendering/OpportunityDetail/Index?noticeUID=CO1.NTC.9831616&amp;isFromPublicArea=True&amp;isModal=False</t>
  </si>
  <si>
    <t>UAESP-267-2026</t>
  </si>
  <si>
    <t>EDWIN DARIO RESTAN DOVAL</t>
  </si>
  <si>
    <t>SAF-053 Prestar servicios profesionales a la Subdirección Administrativa y  Financiera en las operaciones administrativas relacionadas con la ejecución, seguimiento y  control de los recursos físicos de la UAESP.</t>
  </si>
  <si>
    <t>https://community.secop.gov.co/Public/Tendering/OpportunityDetail/Index?noticeUID=CO1.NTC.9764946&amp;isFromPublicArea=True&amp;isModal=False</t>
  </si>
  <si>
    <t>UAESP-268-2026</t>
  </si>
  <si>
    <t>EDGAR ERNESTO RIVEROS CALDERON</t>
  </si>
  <si>
    <t>RBL-047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</si>
  <si>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https://community.secop.gov.co/Public/Tendering/OpportunityDetail/Index?noticeUID=CO1.NTC.9816435&amp;isFromPublicArea=True&amp;isModal=False</t>
  </si>
  <si>
    <t>UAESP-269-2026</t>
  </si>
  <si>
    <t>CRISTIAN CAMILO BUITRAGO VELANDIA</t>
  </si>
  <si>
    <t>SA-025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</si>
  <si>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https://community.secop.gov.co/Public/Tendering/OpportunityDetail/Index?noticeUID=CO1.NTC.9768060&amp;isFromPublicArea=True&amp;isModal=False</t>
  </si>
  <si>
    <t>UAESP-270-2026</t>
  </si>
  <si>
    <t>IVON MARITZA PINEDA AFANADOR</t>
  </si>
  <si>
    <t>SAF-058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</si>
  <si>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https://community.secop.gov.co/Public/Tendering/OpportunityDetail/Index?noticeUID=CO1.NTC.9861046&amp;isFromPublicArea=True&amp;isModal=False</t>
  </si>
  <si>
    <t>UAESP-271-2026</t>
  </si>
  <si>
    <t>HERNESTO  ROJAS JIMENEZ</t>
  </si>
  <si>
    <t>RBL-115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</si>
  <si>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https://community.secop.gov.co/Public/Tendering/OpportunityDetail/Index?noticeUID=CO1.NTC.9782655&amp;isFromPublicArea=True&amp;isModal=False</t>
  </si>
  <si>
    <t>UAESP-272-2026</t>
  </si>
  <si>
    <t>MARIA ALEJANDRA VALDERRAMA AMEZQUITA</t>
  </si>
  <si>
    <t>RBL-159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</si>
  <si>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https://community.secop.gov.co/Public/Tendering/OpportunityDetail/Index?noticeUID=CO1.NTC.9768074&amp;isFromPublicArea=True&amp;isModal=False</t>
  </si>
  <si>
    <t>UAESP-273-2026</t>
  </si>
  <si>
    <t>DAIHANN  HIDALGO AMEZQUITA</t>
  </si>
  <si>
    <t>SSF-035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</si>
  <si>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https://community.secop.gov.co/Public/Tendering/OpportunityDetail/Index?noticeUID=CO1.NTC.9846121&amp;isFromPublicArea=True&amp;isModal=False</t>
  </si>
  <si>
    <t>UAESP-274-2026</t>
  </si>
  <si>
    <t>PAOLA ANDREA TELLO ZABALETA</t>
  </si>
  <si>
    <t>RBL-145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</si>
  <si>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https://community.secop.gov.co/Public/Tendering/OpportunityDetail/Index?noticeUID=CO1.NTC.9782313&amp;isFromPublicArea=True&amp;isModal=False</t>
  </si>
  <si>
    <t>UAESP-275-2026</t>
  </si>
  <si>
    <t>MARIA PAULA FORERO CAMARGO</t>
  </si>
  <si>
    <t>RBL-124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</si>
  <si>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https://community.secop.gov.co/Public/Tendering/OpportunityDetail/Index?noticeUID=CO1.NTC.9766232&amp;isFromPublicArea=True&amp;isModal=False</t>
  </si>
  <si>
    <t>UAESP-276-2026</t>
  </si>
  <si>
    <t>CRISTOBAL  ALEGRIA BANGUERA</t>
  </si>
  <si>
    <t>RBL-106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</si>
  <si>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https://community.secop.gov.co/Public/Tendering/OpportunityDetail/Index?noticeUID=CO1.NTC.9887187&amp;isFromPublicArea=True&amp;isModal=False</t>
  </si>
  <si>
    <t>UAESP-277-2026</t>
  </si>
  <si>
    <t>MARIO SEBASTIAN ARANGUREN LEON</t>
  </si>
  <si>
    <t>RBL-117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</si>
  <si>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https://community.secop.gov.co/Public/Tendering/OpportunityDetail/Index?noticeUID=CO1.NTC.9896703&amp;isFromPublicArea=True&amp;isModal=False</t>
  </si>
  <si>
    <t>UAESP-278-2026</t>
  </si>
  <si>
    <t>MERILYN STEFANIA AYALA PAEZ</t>
  </si>
  <si>
    <t>SAF-069 Prestar servicios de apoyo a la Subdirección Administrativa y Financiera de la Unidad Administrativa Especial de Servicios Públicos para la gestión, seguimiento y cierre de actividades concernientes a la nómina y las situaciones administrativas de los servidores públicos de la UAESP.</t>
  </si>
  <si>
    <t>https://community.secop.gov.co/Public/Tendering/OpportunityDetail/Index?noticeUID=CO1.NTC.9910531&amp;isFromPublicArea=True&amp;isModal=False</t>
  </si>
  <si>
    <t>UAESP-279-2026</t>
  </si>
  <si>
    <t>ANDRES  RINCON GIRALDO</t>
  </si>
  <si>
    <t>SAF-051 Prestar servicios de apoyo a la gestión a la Subdirección  administrativa y Financiera con el desarrollo de actividades logísticas y operativas que contribuyan a la operación logística de la UAESP.</t>
  </si>
  <si>
    <t>https://community.secop.gov.co/Public/Tendering/OpportunityDetail/Index?noticeUID=CO1.NTC.9780203&amp;isFromPublicArea=True&amp;isModal=False</t>
  </si>
  <si>
    <t>UAESP-280-2026</t>
  </si>
  <si>
    <t>CAMILO ANDRES ANGARITA MOLINA</t>
  </si>
  <si>
    <t>RBL-048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</si>
  <si>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https://community.secop.gov.co/Public/Tendering/OpportunityDetail/Index?noticeUID=CO1.NTC.9780060&amp;isFromPublicArea=True&amp;isModal=False</t>
  </si>
  <si>
    <t>UAESP-281-2026</t>
  </si>
  <si>
    <t>PAOLA ALEJANDRA BAYONA MOLANO</t>
  </si>
  <si>
    <t>RBL-153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</si>
  <si>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https://community.secop.gov.co/Public/Tendering/OpportunityDetail/Index?noticeUID=CO1.NTC.9780602&amp;isFromPublicArea=True&amp;isModal=False</t>
  </si>
  <si>
    <t>UAESP-282-2026</t>
  </si>
  <si>
    <t>JHOAN SEBASTIAN RUSSO FLOREZ</t>
  </si>
  <si>
    <t>TIC 010 Prestar servicios profesionales a la Oficina de Tic para la realización de analítica de datos en la Unidad Administrativa Especial de Servicios Públicos - UAESP permitiendo la generación informe que atiendan los lineamientos técnicos respectivamente.</t>
  </si>
  <si>
    <t>https://community.secop.gov.co/Public/Tendering/OpportunityDetail/Index?noticeUID=CO1.NTC.9800087&amp;isFromPublicArea=True&amp;isModal=False</t>
  </si>
  <si>
    <t>UAESP-283-2026</t>
  </si>
  <si>
    <t>EVER DANIEL ZAMBRANO MORANTES</t>
  </si>
  <si>
    <t>SSF-034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</si>
  <si>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https://community.secop.gov.co/Public/Tendering/OpportunityDetail/Index?noticeUID=CO1.NTC.9782542&amp;isFromPublicArea=True&amp;isModal=False</t>
  </si>
  <si>
    <t>UAESP-284-2026</t>
  </si>
  <si>
    <t>JONHATTAN ALEJANDRO ANTONIO SOSA</t>
  </si>
  <si>
    <t>RBL-151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</si>
  <si>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https://community.secop.gov.co/Public/Tendering/OpportunityDetail/Index?noticeUID=CO1.NTC.9782669&amp;isFromPublicArea=True&amp;isModal=False</t>
  </si>
  <si>
    <t>UAESP-285-2026</t>
  </si>
  <si>
    <t>JORGE ENRIQUE ACOSTA ACOSTA</t>
  </si>
  <si>
    <t>SA-007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</si>
  <si>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https://community.secop.gov.co/Public/Tendering/OpportunityDetail/Index?noticeUID=CO1.NTC.9860643&amp;isFromPublicArea=True&amp;isModal=False</t>
  </si>
  <si>
    <t>UAESP-286-2026</t>
  </si>
  <si>
    <t>JHON ALEXANDER AVILA MOLANO</t>
  </si>
  <si>
    <t>SA-028 Prestar servicios profesionales a la Subdirección de Aprovechamiento para realizar las actividades de coordinación técnica, administrativa y financiera requeridas para el programa de Incentivo al Aprovechamiento y Tratamiento de Residuos Sólidos (IAT), así como de actividades encaminadas al fortalecimiento de la actividad del reciclaje, las organizaciones y los recicladores de oficio.</t>
  </si>
  <si>
    <t>https://community.secop.gov.co/Public/Tendering/OpportunityDetail/Index?noticeUID=CO1.NTC.9814877&amp;isFromPublicArea=True&amp;isModal=False</t>
  </si>
  <si>
    <t>UAESP-287-2026</t>
  </si>
  <si>
    <t>CARLOS ANDRES GUZMAN RODRIGUEZ</t>
  </si>
  <si>
    <t>SAF-066 Prestar los servicios profesionales para apoyar a la Subdirección  Administrativa y Financiera en las actividades, procesos, procedimientos, proyectos, programas  y requerimientos relacionados con la gestión administrativa del Despacho.</t>
  </si>
  <si>
    <t>https://community.secop.gov.co/Public/Tendering/OpportunityDetail/Index?noticeUID=CO1.NTC.9857249&amp;isFromPublicArea=True&amp;isModal=False</t>
  </si>
  <si>
    <t>UAESP-288-2026</t>
  </si>
  <si>
    <t>DIANA CAROLINA BAUTISTA NARANJO</t>
  </si>
  <si>
    <t>RBL-132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</si>
  <si>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https://community.secop.gov.co/Public/Tendering/OpportunityDetail/Index?noticeUID=CO1.NTC.9795893&amp;isFromPublicArea=True&amp;isModal=False</t>
  </si>
  <si>
    <t>UAESP-289-2026</t>
  </si>
  <si>
    <t>SILVIO ALFREDO PADRON HERNANDEZ</t>
  </si>
  <si>
    <t>SAP-018 Prestar servicios profesionales a la Subdirección de Servicios  Funerarios y Alumbrado Público, requeridos para adelantar trámite de requerimientos, PQRS y  solicitudes de entes de control.</t>
  </si>
  <si>
    <t>https://community.secop.gov.co/Public/Tendering/OpportunityDetail/Index?noticeUID=CO1.NTC.9851000&amp;isFromPublicArea=True&amp;isModal=False</t>
  </si>
  <si>
    <t>UAESP-290-2026</t>
  </si>
  <si>
    <t>SKINA TECHNOLOGIES S.A.S.</t>
  </si>
  <si>
    <t>CONTRATO DE COMPRAVENTA</t>
  </si>
  <si>
    <t>SAF-091-2025 Implementación y puesta en marcha de Sistema de Gestión Documental Electrónico de Archivo de la Unidad Administrativa Especial de Servicios Públicos - UAESP. Remplaza el CDP No. 787 de 2025</t>
  </si>
  <si>
    <t>https://community.secop.gov.co/Public/Tendering/ContractNoticePhases/View?PPI=CO1.PPI.43599524&amp;isFromPublicArea=True&amp;isModal=False</t>
  </si>
  <si>
    <t>UAESP-291-2026</t>
  </si>
  <si>
    <t>MAURICIO  FORERO GONZALEZ</t>
  </si>
  <si>
    <t>TIC 004 Prestar servicios profesionales de desarrollo de nuevas funcionalidades, soporte y mantenimiento de las herramientas administrativas en la Unidad Administrativa Especial de Servicios Públicos – UAESP.</t>
  </si>
  <si>
    <t>https://community.secop.gov.co/Public/Tendering/OpportunityDetail/Index?noticeUID=CO1.NTC.9830690&amp;isFromPublicArea=True&amp;isModal=False</t>
  </si>
  <si>
    <t>UAESP-292-2026</t>
  </si>
  <si>
    <t>XIOMARA CATALINA PIÑEROS MUÑOZ</t>
  </si>
  <si>
    <t>OACRI-023 Prestar servicios de apoyo a la gestión para coordinar la estrategia digital de la Unidad Administrativa Especial de Servicios Públicos (UAESP), en el marco del fortalecimiento de las estrategias de comunicaciones de la entidad.</t>
  </si>
  <si>
    <t>https://community.secop.gov.co/Public/Tendering/OpportunityDetail/Index?noticeUID=CO1.NTC.9818225&amp;isFromPublicArea=True&amp;isModal=False</t>
  </si>
  <si>
    <t>UAESP-293-2026</t>
  </si>
  <si>
    <t>OSCAR ANDRES CAPERA RODRIGUEZ</t>
  </si>
  <si>
    <t>RBL-146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</si>
  <si>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https://community.secop.gov.co/Public/Tendering/OpportunityDetail/Index?noticeUID=CO1.NTC.9847838&amp;isFromPublicArea=True&amp;isModal=False</t>
  </si>
  <si>
    <t>UAESP-294-2026</t>
  </si>
  <si>
    <t>SANTIAGO  PACHECO GARCIA</t>
  </si>
  <si>
    <t>SAF-061 Prestar servicios profesionales a la Subdirección Administrativa y Financiera de la Unidad Administrativa Especial de servicios públicos -UAESP, en la ejecución de actividades relacionadas con la gestión financiera y contable de la UAESP.</t>
  </si>
  <si>
    <t>https://community.secop.gov.co/Public/Tendering/OpportunityDetail/Index?noticeUID=CO1.NTC.9894159&amp;isFromPublicArea=True&amp;isModal=False</t>
  </si>
  <si>
    <t>UAESP-295-2026</t>
  </si>
  <si>
    <t>JOSE EDGAR OLAYA</t>
  </si>
  <si>
    <t>SSF-040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</si>
  <si>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https://community.secop.gov.co/Public/Tendering/OpportunityDetail/Index?noticeUID=CO1.NTC.9832140&amp;isFromPublicArea=True&amp;isModal=False</t>
  </si>
  <si>
    <t>UAESP-296-2026</t>
  </si>
  <si>
    <t>JAVIER ALONSO USEDA GOMEZ</t>
  </si>
  <si>
    <t>SAF-072 Prestar servicios de apoyo técnico y operativo en los procesos de nómina y del Sistema de Seguridad Social Integral, orientados al registro de novedades, apoyo a la liquidación, generación de reportes y gestión documental, conforme a la normatividad vigente y lineamientos institucionales.</t>
  </si>
  <si>
    <t>https://community.secop.gov.co/Public/Tendering/OpportunityDetail/Index?noticeUID=CO1.NTC.9801872&amp;isFromPublicArea=True&amp;isModal=False</t>
  </si>
  <si>
    <t>UAESP-297-2026</t>
  </si>
  <si>
    <t>ANGELA VIVIANA OROZCO CUBILLOS</t>
  </si>
  <si>
    <t>OAP-021 Prestar servicios profesionales en la gestión y seguimiento de las actividades relacionadas con el Plan Institucional de Gestión Ambiental; al igual que de los demás procesos asignados a la Oficina Asesora de Planeación de la UAESP</t>
  </si>
  <si>
    <t>https://community.secop.gov.co/Public/Tendering/OpportunityDetail/Index?noticeUID=CO1.NTC.9834783&amp;isFromPublicArea=True&amp;isModal=False</t>
  </si>
  <si>
    <t>UAESP-298-2026</t>
  </si>
  <si>
    <t>EFREN MAURICIO ROMERO GOMEZ</t>
  </si>
  <si>
    <t>RBL-070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</si>
  <si>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https://community.secop.gov.co/Public/Tendering/OpportunityDetail/Index?noticeUID=CO1.NTC.9789308&amp;isFromPublicArea=True&amp;isModal=False</t>
  </si>
  <si>
    <t>UAESP-299-2026</t>
  </si>
  <si>
    <t>WALTER  GARZON BUITRAGO</t>
  </si>
  <si>
    <t>RBL-105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</si>
  <si>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https://community.secop.gov.co/Public/Tendering/OpportunityDetail/Index?noticeUID=CO1.NTC.9832821&amp;isFromPublicArea=True&amp;isModal=False</t>
  </si>
  <si>
    <t>UAESP-300-2026</t>
  </si>
  <si>
    <t>GUILLERMO FERNANDO VARON HERNANDEZ</t>
  </si>
  <si>
    <t>SAL-032 Brindar los servicios profesionales en la Subdirección de Asuntos Legales desde el componente jurídico en los tramites propios de la gestión, actualización y seguimiento del Sistema Integrado de Gestión de la UAESP.</t>
  </si>
  <si>
    <t>https://community.secop.gov.co/Public/Tendering/OpportunityDetail/Index?noticeUID=CO1.NTC.9800249&amp;isFromPublicArea=True&amp;isModal=False</t>
  </si>
  <si>
    <t>UAESP-301-2026</t>
  </si>
  <si>
    <t>LAURA ALEJANDRA PALACIOS RAMIREZ</t>
  </si>
  <si>
    <t>RBL-141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</si>
  <si>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https://community.secop.gov.co/Public/Tendering/OpportunityDetail/Index?noticeUID=CO1.NTC.9815162&amp;isFromPublicArea=True&amp;isModal=False</t>
  </si>
  <si>
    <t>UAESP-302-2026</t>
  </si>
  <si>
    <t>DAVID FELIPE NIEVES GONZALEZ</t>
  </si>
  <si>
    <t>SAF-068 Prestación de servicios profesionales para realizar el análisis, ajuste  e identificación de valores secundarios de las Tablas de Valoración Documental (TVD) de los Fondos documentales de la Empresa Distrital de Servicios Públicos; la Unidad Ejecutiva de Servicios Públicos - U.E.S.P; y la Unidad Administrativa Especial de Servicio Públicos, en cumplimiento de la normatividad archivística vigente y los lineamientos establecidos por el Acuerdo 001 de 2024.</t>
  </si>
  <si>
    <t>https://community.secop.gov.co/Public/Tendering/OpportunityDetail/Index?noticeUID=CO1.NTC.9808703&amp;isFromPublicArea=True&amp;isModal=False</t>
  </si>
  <si>
    <t>UAESP-303-2026</t>
  </si>
  <si>
    <t>ANDRES FELIPE RODRIGUEZ PEÑA</t>
  </si>
  <si>
    <t>TIC 009 Prestar servicios profesionales desde el punto de vista técnico para la ejecución de asuntos relacionados con los recursos informáticos y de telecomunicaciones para el correcto funcionamiento de los servicios tecnológicos de la Unidad Administrativa Especial de Servicios Públicos.</t>
  </si>
  <si>
    <t>https://community.secop.gov.co/Public/Tendering/OpportunityDetail/Index?noticeUID=CO1.NTC.9833792&amp;isFromPublicArea=True&amp;isModal=False</t>
  </si>
  <si>
    <t>UAESP-304-2026</t>
  </si>
  <si>
    <t>STEPHANY LIZBETH QUINTANA RAMIREZ</t>
  </si>
  <si>
    <t>SAP-032 Prestar servicios profesionales a la Unidad Administrativa Especial de Servicios Públicos - UAESP enfocadas a las acciones que deban desplegarse en territorio para la gestión de requerimientos y actividades  relacionadas con los servicios y operativos que se efectúen para mejorar la satisfacción de la ciudadanía.</t>
  </si>
  <si>
    <t>https://community.secop.gov.co/Public/Tendering/OpportunityDetail/Index?noticeUID=CO1.NTC.9795547&amp;isFromPublicArea=True&amp;isModal=False</t>
  </si>
  <si>
    <t>UAESP-305-2026</t>
  </si>
  <si>
    <t>NANCY CAROLINA HERNANDEZ GUTIERREZ</t>
  </si>
  <si>
    <t>SAF-043 Prestar servicios de apoyo a la gestión en la Subdirección  Administrativa y Financiera Presupuesto, en el registro y seguimiento de las operaciones presupuestales en los aplicativos dispuestos por la UAESP.</t>
  </si>
  <si>
    <t>https://community.secop.gov.co/Public/Tendering/OpportunityDetail/Index?noticeUID=CO1.NTC.9922725&amp;isFromPublicArea=True&amp;isModal=False</t>
  </si>
  <si>
    <t>UAESP-306-2026</t>
  </si>
  <si>
    <t>PABLO EMILIO HERRERA CELIS</t>
  </si>
  <si>
    <t>OAP-012 Prestar los servicios profesionales a la Oficina Asesora de Planeación de la Unidad administrativa Especial de Servicios Públicos - UAESP en la caracterización y elaboración de datos estadísticos – UAESP en el desarrollo de las actividades  que garanticen la operatividad de las políticas asociadas a las Dimensiones del Modelo Integrado  de Planeación y Gestión - MIPG de la entidad y los demás planes proyectos y programas a cargo de la dependencia, así como realizar la implementación y el desarrollo de la política de gestión del conocimiento y la innovación de acuerdo con las disposiciones generadas por la función pública y demás normativa vigente</t>
  </si>
  <si>
    <t>https://community.secop.gov.co/Public/Tendering/OpportunityDetail/Index?noticeUID=CO1.NTC.9815926&amp;isFromPublicArea=True&amp;isModal=False</t>
  </si>
  <si>
    <t>UAESP-307-2026</t>
  </si>
  <si>
    <t>ANDRES FELIPE MARTINEZ PAVAS</t>
  </si>
  <si>
    <t>RBL-022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</si>
  <si>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https://community.secop.gov.co/Public/Tendering/OpportunityDetail/Index?noticeUID=CO1.NTC.9799354&amp;isFromPublicArea=True&amp;isModal=False</t>
  </si>
  <si>
    <t>UAESP-308-2026</t>
  </si>
  <si>
    <t>LUIS CARLOS CASTRO LOZANO</t>
  </si>
  <si>
    <t>RBL-082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</si>
  <si>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https://community.secop.gov.co/Public/Tendering/OpportunityDetail/Index?noticeUID=CO1.NTC.9816311&amp;isFromPublicArea=True&amp;isModal=False</t>
  </si>
  <si>
    <t>UAESP-309-2026</t>
  </si>
  <si>
    <t>DIANA DEL PILAR ROMERO VARILA</t>
  </si>
  <si>
    <t>OCI-002. Prestar los servicios profesionales a la Oficina de Control Interno para la realización de las auditorías a los planes operativos y a los procesos, programas y proyectos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</si>
  <si>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https://community.secop.gov.co/Public/Tendering/OpportunityDetail/Index?noticeUID=CO1.NTC.9845852&amp;isFromPublicArea=True&amp;isModal=False</t>
  </si>
  <si>
    <t>UAESP-310-2026</t>
  </si>
  <si>
    <t>HAROL ALBERTO ARBOLEDA JIMENEZ</t>
  </si>
  <si>
    <t>RBL-107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</si>
  <si>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https://community.secop.gov.co/Public/Tendering/OpportunityDetail/Index?noticeUID=CO1.NTC.9810056&amp;isFromPublicArea=True&amp;isModal=False</t>
  </si>
  <si>
    <t>UAESP-311-2026</t>
  </si>
  <si>
    <t>ANGIE CATHERIN GOMEZ BUITRAGO</t>
  </si>
  <si>
    <t>RBL-133 Prestar los servicios profesionales a la Subdirección de RBL de la UAESP, en las acciones necesarias para el fortalecimiento de la participación ciudadana y gestión social divulgando y promocionando el manejo adecuado de residuos sólidos en Bogotá D.C.</t>
  </si>
  <si>
    <t>UAESP-312-2026</t>
  </si>
  <si>
    <t>RAUL FELIPE GALLO CASTILLO</t>
  </si>
  <si>
    <t>SA-008 Prestar servicios profesionales a la Subdirección de Aprovechamiento para apoyar las actividades jurídicas&lt;(&gt;,&lt;)&gt; administrativas y técnicas de las acciones relacionadas con el fortalecimiento de la actividad de aprovechamiento así como para desarrollar acciones relacionadas con la verificación, actualización, modificación o ajuste de los registros de población recicladora y sus organizaciones para validar su condición de recicladores vulnerables sujetos a acciones afirmativas.</t>
  </si>
  <si>
    <t>https://community.secop.gov.co/Public/Tendering/OpportunityDetail/Index?noticeUID=CO1.NTC.9795720&amp;isFromPublicArea=True&amp;isModal=False</t>
  </si>
  <si>
    <t>UAESP-313-2026</t>
  </si>
  <si>
    <t>VANESSA  CHAPMAN IGLESIAS</t>
  </si>
  <si>
    <t>OAP-014 Prestar servicios profesionales apoyando técnicamente la actualización y  demás actividades asociadas con el SIG - PAI; al igual que de los demás procesos asignados a la Oficina  Asesora de Planeación de la UAESP</t>
  </si>
  <si>
    <t>https://community.secop.gov.co/Public/Tendering/OpportunityDetail/Index?noticeUID=CO1.NTC.9809699&amp;isFromPublicArea=True&amp;isModal=False</t>
  </si>
  <si>
    <t>UAESP-314-2026</t>
  </si>
  <si>
    <t>JUAN DAVID ARIZA TALERO</t>
  </si>
  <si>
    <t>RBL-073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</si>
  <si>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https://community.secop.gov.co/Public/Tendering/OpportunityDetail/Index?noticeUID=CO1.NTC.9833138&amp;isFromPublicArea=True&amp;isModal=False</t>
  </si>
  <si>
    <t>UAESP-315-2026</t>
  </si>
  <si>
    <t>JOHN ALEXANDER CHINGATE CELEITA</t>
  </si>
  <si>
    <t>SSF-021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</si>
  <si>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https://community.secop.gov.co/Public/Tendering/OpportunityDetail/Index?noticeUID=CO1.NTC.9840227&amp;isFromPublicArea=True&amp;isModal=False</t>
  </si>
  <si>
    <t>UAESP-316-2026</t>
  </si>
  <si>
    <t>SINUHE WALTARI AYURE VELASQUEZ</t>
  </si>
  <si>
    <t>RBL-015 Prestar los servicios de apoyo a la gestión y en temas administrativos de la Subdirección de RBL de la Unidad Administrativa Especial de Servicios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</si>
  <si>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https://community.secop.gov.co/Public/Tendering/OpportunityDetail/Index?noticeUID=CO1.NTC.9863874&amp;isFromPublicArea=True&amp;isModal=False</t>
  </si>
  <si>
    <t>UAESP-317-2026</t>
  </si>
  <si>
    <t>JIZETH HAEL GONZALEZ RAMIREZ</t>
  </si>
  <si>
    <t>OCI-001. Prestar los servicios profesionales a la Oficina de Control Interno para la realización de las auditorías de requerimiento legal y de aseguramiento basadas en riesgos que se requieran, especialmente a los procesos misionales;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</si>
  <si>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https://community.secop.gov.co/Public/Tendering/OpportunityDetail/Index?noticeUID=CO1.NTC.9834122&amp;isFromPublicArea=True&amp;isModal=False</t>
  </si>
  <si>
    <t>UAESP-318-2026</t>
  </si>
  <si>
    <t>PAULA DANIELA CARO MORENO</t>
  </si>
  <si>
    <t>RBL-160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</si>
  <si>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https://community.secop.gov.co/Public/Tendering/OpportunityDetail/Index?noticeUID=CO1.NTC.9833005&amp;isFromPublicArea=True&amp;isModal=False</t>
  </si>
  <si>
    <t>UAESP-319-2026</t>
  </si>
  <si>
    <t>DIEGO ANDRES ROJAS SIERRA</t>
  </si>
  <si>
    <t>RBL-113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</si>
  <si>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https://community.secop.gov.co/Public/Tendering/OpportunityDetail/Index?noticeUID=CO1.NTC.9832660&amp;isFromPublicArea=True&amp;isModal=False</t>
  </si>
  <si>
    <t>UAESP-320-2026</t>
  </si>
  <si>
    <t>LINA CAMILA PAEZ ARIAS</t>
  </si>
  <si>
    <t>SAF-045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</si>
  <si>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https://community.secop.gov.co/Public/Tendering/OpportunityDetail/Index?noticeUID=CO1.NTC.9805996&amp;isFromPublicArea=True&amp;isModal=False</t>
  </si>
  <si>
    <t>UAESP-321-2026</t>
  </si>
  <si>
    <t>TANIA CAROLINA MARTINEZ MARTINEZ</t>
  </si>
  <si>
    <t>SAF-074 Prestar servicios de apoyo para el proceso de Gestión Documental en la Subdirección Administrativa y Financiera de la Unidad Administrativa Especial de Servicios Públicos - UAESP.</t>
  </si>
  <si>
    <t>https://community.secop.gov.co/Public/Tendering/OpportunityDetail/Index?noticeUID=CO1.NTC.9847465&amp;isFromPublicArea=True&amp;isModal=False</t>
  </si>
  <si>
    <t>UAESP-322-2026</t>
  </si>
  <si>
    <t>KAREN YISSEL AMAYA RINCON</t>
  </si>
  <si>
    <t>SSF-022 Prestación de servicios a la UAESP para la intervención de la  documentación ubicada en los cementerios distritales para la aplicación de los procesos  archivísticos de acuerdo con los lineamientos técnicos y orientaciones existentes en materia  archivística y de gestión documental dada por el archivo general de la Nación.</t>
  </si>
  <si>
    <t>https://community.secop.gov.co/Public/Tendering/OpportunityDetail/Index?noticeUID=CO1.NTC.9804166&amp;isFromPublicArea=True&amp;isModal=False</t>
  </si>
  <si>
    <t>UAESP-323-2026</t>
  </si>
  <si>
    <t>KELLY JOHANNA AVILA RAVELO</t>
  </si>
  <si>
    <t>OACRI-024 Prestar los servicios profesionales, para el desarrollo de las actividades, documentos, respuestas e informes relacionados con los planes, programas, proyectos, y objetivos vinculados a la gestión de la dependencia y temas relacionados con calidad.</t>
  </si>
  <si>
    <t>https://community.secop.gov.co/Public/Tendering/OpportunityDetail/Index?noticeUID=CO1.NTC.9918997&amp;isFromPublicArea=True&amp;isModal=False</t>
  </si>
  <si>
    <t>UAESP-324-2026</t>
  </si>
  <si>
    <t>MARIA PAULA CORREAL SARMIENTO</t>
  </si>
  <si>
    <t>OCI-003. Prestar los servicios profesionales a la Oficina de Control Interno para la realización de las auditorías de requerimiento legal y de aseguramiento de índole jurídico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</si>
  <si>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https://community.secop.gov.co/Public/Tendering/OpportunityDetail/Index?noticeUID=CO1.NTC.9848608&amp;isFromPublicArea=True&amp;isModal=False</t>
  </si>
  <si>
    <t>UAESP-325-2026</t>
  </si>
  <si>
    <t>JEIMY ANDREA OCHOA AREVALO</t>
  </si>
  <si>
    <t>OCI-004. Prestar los servicios profesionales a la Oficina de Control Interno para la realización de las auditorías de requerimiento legal y de aseguramiento de índole contractual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</si>
  <si>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https://community.secop.gov.co/Public/Tendering/OpportunityDetail/Index?noticeUID=CO1.NTC.9850519&amp;isFromPublicArea=True&amp;isModal=False</t>
  </si>
  <si>
    <t>UAESP-326-2026</t>
  </si>
  <si>
    <t>CAROLINA  PADILLA RODRIGUEZ</t>
  </si>
  <si>
    <t>SAF-046 Prestar servicios de apoyo para apoyar a la Subdirección Administrativa y Financiera en el seguimiento en la ejecución de los planes, procesos y programas del área de Talento Humano de la UAESP.</t>
  </si>
  <si>
    <t>https://community.secop.gov.co/Public/Tendering/OpportunityDetail/Index?noticeUID=CO1.NTC.9845595&amp;isFromPublicArea=True&amp;isModal=False</t>
  </si>
  <si>
    <t>UAESP-327-2026</t>
  </si>
  <si>
    <t>JOHAN MAURICIO GARCIA OTALORA</t>
  </si>
  <si>
    <t>RBL-154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</si>
  <si>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https://community.secop.gov.co/Public/Tendering/OpportunityDetail/Index?noticeUID=CO1.NTC.9903299&amp;isFromPublicArea=True&amp;isModal=False</t>
  </si>
  <si>
    <t>UAESP-328-2026</t>
  </si>
  <si>
    <t>RODOLFO ALBERTO PARRA AGUDELO</t>
  </si>
  <si>
    <t>RBL-092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</si>
  <si>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https://community.secop.gov.co/Public/Tendering/OpportunityDetail/Index?noticeUID=CO1.NTC.9832219&amp;isFromPublicArea=True&amp;isModal=False</t>
  </si>
  <si>
    <t>UAESP-329-2026</t>
  </si>
  <si>
    <t>JUAN ESTEBAN LUGO RODRIGUEZ</t>
  </si>
  <si>
    <t>TIC 027 Prestar servicios de apoyo en el desarrollo de nuevas funcionalidades, soporte y mantenimiento de las aplicaciones tecnológicas en la Unidad Administrativa Especial de Servicios Públicos – UAESP</t>
  </si>
  <si>
    <t>https://community.secop.gov.co/Public/Tendering/OpportunityDetail/Index?noticeUID=CO1.NTC.9863120&amp;isFromPublicArea=True&amp;isModal=False</t>
  </si>
  <si>
    <t>UAESP-330-2026</t>
  </si>
  <si>
    <t>FABIAN RICARDO PERTUZ PEÑA</t>
  </si>
  <si>
    <t>RBL-049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</si>
  <si>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https://community.secop.gov.co/Public/Tendering/OpportunityDetail/Index?noticeUID=CO1.NTC.9812209&amp;isFromPublicArea=True&amp;isModal=False</t>
  </si>
  <si>
    <t>UAESP-331-2026</t>
  </si>
  <si>
    <t>BONUS BANCA DE INVERSION S.A.S</t>
  </si>
  <si>
    <t>RBL-166 Prestar los servicios profesionales altamente especializados de acompañamiento y asesoría técnica, financiera y regulatoria&lt;(&gt;,&lt;)&gt; orientados a la elaboración y estructuración del modelo financiero del servicio público de aseo, en cumplimiento de la normatividad y regulación vigentes, como insumo para la elaboración y sustentación de la exposición de motivos para la definición y/o actualización de Áreas de Servicio Exclusivo (ASE) en el Distrito Capital.</t>
  </si>
  <si>
    <t>https://community.secop.gov.co/Public/Tendering/OpportunityDetail/Index?noticeUID=CO1.NTC.9812960&amp;isFromPublicArea=True&amp;isModal=False</t>
  </si>
  <si>
    <t>UAESP-332-2026</t>
  </si>
  <si>
    <t>WILMER  MOSQUERA ALBORNOZ</t>
  </si>
  <si>
    <t>SAL-008 Brindar servicios profesionales desde el área jurídica para apoyar las acciones que se deben desarrollar relacionadas con derecho administrativo, contractual y constitucional para el ejercicio de las funciones que se adelantan al interior de la Subdirección de Asuntos Legales.</t>
  </si>
  <si>
    <t>https://community.secop.gov.co/Public/Tendering/OpportunityDetail/Index?noticeUID=CO1.NTC.9828493&amp;isFromPublicArea=True&amp;isModal=False</t>
  </si>
  <si>
    <t>UAESP-333-2026</t>
  </si>
  <si>
    <t>MARIA FERNANDA CRUZ RODRIGUEZ</t>
  </si>
  <si>
    <t>SAL-033 Brindar servicios profesionales a la Subdirección de Asuntos Legales en el área de contratación estatal desde el punto de vista jurídico para el trámite precontractual, contractual y postcontractual de procesos de selección y contratación de acuerdo con los requerimientos de las diferentes dependencias de la Unidad Administrativa Especial de Servicios Públicos.</t>
  </si>
  <si>
    <t>https://community.secop.gov.co/Public/Tendering/OpportunityDetail/Index?noticeUID=CO1.NTC.9829222&amp;isFromPublicArea=True&amp;isModal=False</t>
  </si>
  <si>
    <t>UAESP-334-2026</t>
  </si>
  <si>
    <t>LUIS ERNESTO RINCON ASCENCIO</t>
  </si>
  <si>
    <t>RBL-109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</si>
  <si>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https://community.secop.gov.co/Public/Tendering/OpportunityDetail/Index?noticeUID=CO1.NTC.9820056&amp;isFromPublicArea=True&amp;isModal=False</t>
  </si>
  <si>
    <t>UAESP-335-2026</t>
  </si>
  <si>
    <t>WILLIAM FERNANDO LATORRE ORTIZ</t>
  </si>
  <si>
    <t>RBL-148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</si>
  <si>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https://community.secop.gov.co/Public/Tendering/OpportunityDetail/Index?noticeUID=CO1.NTC.9811034&amp;isFromPublicArea=True&amp;isModal=False</t>
  </si>
  <si>
    <t>UAESP-336-2026</t>
  </si>
  <si>
    <t>MAURICIO  PAEZ BUSTOS</t>
  </si>
  <si>
    <t>SA-032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</si>
  <si>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https://community.secop.gov.co/Public/Tendering/OpportunityDetail/Index?noticeUID=CO1.NTC.9875420&amp;isFromPublicArea=True&amp;isModal=False</t>
  </si>
  <si>
    <t>UAESP-337-2026</t>
  </si>
  <si>
    <t>JOHAN FELIPE AVILA LOPEZ</t>
  </si>
  <si>
    <t>SAF-056 Prestar servicios de apoyo a la subdirección administrativa y Financiera de la Unidad Administrativa Especial de Servicios Públicos - UAESP, en la ejecución de actividades relacionadas con la gestión financiera y contable de la UAESP.</t>
  </si>
  <si>
    <t>https://community.secop.gov.co/Public/Tendering/OpportunityDetail/Index?noticeUID=CO1.NTC.9874310&amp;isFromPublicArea=True&amp;isModal=False</t>
  </si>
  <si>
    <t>UAESP-338-2026</t>
  </si>
  <si>
    <t>OSCAR EDUARDO PAEZ ESPITIA</t>
  </si>
  <si>
    <t>RBL-112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</si>
  <si>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https://community.secop.gov.co/Public/Tendering/OpportunityDetail/Index?noticeUID=CO1.NTC.9812871&amp;isFromPublicArea=True&amp;isModal=False</t>
  </si>
  <si>
    <t>UAESP-339-2026</t>
  </si>
  <si>
    <t>DIANA MELISA PEÑA ROMERO</t>
  </si>
  <si>
    <t>RBL-116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</si>
  <si>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https://community.secop.gov.co/Public/Tendering/OpportunityDetail/Index?noticeUID=CO1.NTC.9864333&amp;isFromPublicArea=True&amp;isModal=False</t>
  </si>
  <si>
    <t>UAESP-340-2026</t>
  </si>
  <si>
    <t>JESSIKA KATHERIN SANCHEZ CORREA</t>
  </si>
  <si>
    <t>RBL-156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</si>
  <si>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https://community.secop.gov.co/Public/Tendering/OpportunityDetail/Index?noticeUID=CO1.NTC.9826153&amp;isFromPublicArea=True&amp;isModal=False</t>
  </si>
  <si>
    <t>UAESP-341-2026</t>
  </si>
  <si>
    <t>ANDRES RICARDO MARTINEZ GOMEZ</t>
  </si>
  <si>
    <t>SAF-050 Prestar servicios profesionales a la Subdirección Administrativa y Financiera en el desarrollo de las actividades los planes y programas de la Gestión de Talento Humano de la UAESP.</t>
  </si>
  <si>
    <t>https://community.secop.gov.co/Public/Tendering/OpportunityDetail/Index?noticeUID=CO1.NTC.9834091&amp;isFromPublicArea=True&amp;isModal=False</t>
  </si>
  <si>
    <t>UAESP-342-2026</t>
  </si>
  <si>
    <t>LAURA MARCELA LOPEZ DOMINGUEZ</t>
  </si>
  <si>
    <t>SAF-070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</si>
  <si>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https://community.secop.gov.co/Public/Tendering/OpportunityDetail/Index?noticeUID=CO1.NTC.9863719&amp;isFromPublicArea=True&amp;isModal=False</t>
  </si>
  <si>
    <t>UAESP-343-2026</t>
  </si>
  <si>
    <t>DIANA SOCORRO GALLO BALLESTEROS</t>
  </si>
  <si>
    <t>SAF-044 Prestar servicios de apoyo al proceso de Gestión documental de la Subdirección Administrativa y Financiera en las actividades de carácter administrativo relacionadas con procesos, procedimientos y demás requerimientos internos y externos así como el apoyo al seguimiento de los contratos asociados a los procesos que se requieran.</t>
  </si>
  <si>
    <t>https://community.secop.gov.co/Public/Tendering/OpportunityDetail/Index?noticeUID=CO1.NTC.9819823&amp;isFromPublicArea=True&amp;isModal=False</t>
  </si>
  <si>
    <t>UAESP-344-2026</t>
  </si>
  <si>
    <t>MARIA PAULA CASTAÑEDA CONTENTO</t>
  </si>
  <si>
    <t>SSF-043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</si>
  <si>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https://community.secop.gov.co/Public/Tendering/OpportunityDetail/Index?noticeUID=CO1.NTC.9830113&amp;isFromPublicArea=True&amp;isModal=False</t>
  </si>
  <si>
    <t>UAESP-345-2026</t>
  </si>
  <si>
    <t>MAGDA CELENA MANOSALVA DE CELIS</t>
  </si>
  <si>
    <t>RBL-163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</si>
  <si>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https://community.secop.gov.co/Public/Tendering/OpportunityDetail/Index?noticeUID=CO1.NTC.9826477&amp;isFromPublicArea=True&amp;isModal=False</t>
  </si>
  <si>
    <t>UAESP-346-2026</t>
  </si>
  <si>
    <t>LEIDY CAROLINA MONTES MORALES</t>
  </si>
  <si>
    <t>SAP-008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 y orientar acciones en territorio con autoridades y actores sociales, y así mismo realizar las labores administrativas relacionadas con el componente social que permitan mejoras significativas en la atención en requerimientos, gestionar las actividades relacionadas con los servicios y operativos locales a cargo de la Entidad</t>
  </si>
  <si>
    <t>https://community.secop.gov.co/Public/Tendering/OpportunityDetail/Index?noticeUID=CO1.NTC.9880385&amp;isFromPublicArea=True&amp;isModal=False</t>
  </si>
  <si>
    <t>UAESP-347-2026</t>
  </si>
  <si>
    <t>JORGE ELIAS FERIS CAUSIL</t>
  </si>
  <si>
    <t>RBL-017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</si>
  <si>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https://community.secop.gov.co/Public/Tendering/OpportunityDetail/Index?noticeUID=CO1.NTC.9852184&amp;isFromPublicArea=True&amp;isModal=False</t>
  </si>
  <si>
    <t>UAESP-348-2026</t>
  </si>
  <si>
    <t>MARILYN DANIELA DURAN RANGEL</t>
  </si>
  <si>
    <t>SAF-067 Prestar servicios profesionales a la Subdirección Administrativa y Financiera en el proceso de gestión documental referente a la elaboración y actualización de los instrumentos archivístico Tablas de Valoración Documental y componentes MIGDA.</t>
  </si>
  <si>
    <t>https://community.secop.gov.co/Public/Tendering/OpportunityDetail/Index?noticeUID=CO1.NTC.9828779&amp;isFromPublicArea=True&amp;isModal=False</t>
  </si>
  <si>
    <t>UAESP-349-2026</t>
  </si>
  <si>
    <t>JUAN CARLOS QUINTERO HERNANDEZ</t>
  </si>
  <si>
    <t>SAF-049 Prestar servicios de apoyo a la gestión a la Subdirección  Administrativa y Financiera a través de actividades relacionadas con la organización física y digital de documentación para la correspondencia de la Unidad Administrativa Especial de Servicios Públicos</t>
  </si>
  <si>
    <t>https://community.secop.gov.co/Public/Tendering/OpportunityDetail/Index?noticeUID=CO1.NTC.9839476&amp;isFromPublicArea=True&amp;isModal=False</t>
  </si>
  <si>
    <t>UAESP-350-2026</t>
  </si>
  <si>
    <t>CRISTHEL  CARDENAS MENDEZ</t>
  </si>
  <si>
    <t>OACRI-021 Prestar servicios de apoyo a la gestión para diseñar y producir los insumos gráficos, visuales y comunicacionales requeridos por la OACRI, incluyendo presentaciones, campañas, estrategias y piezas de comunicación orientadas al fortalecimiento de la imagen institucional y la difusión de sus acciones.</t>
  </si>
  <si>
    <t>https://community.secop.gov.co/Public/Tendering/OpportunityDetail/Index?noticeUID=CO1.NTC.9841871&amp;isFromPublicArea=True&amp;isModal=False</t>
  </si>
  <si>
    <t>UAESP-351-2026</t>
  </si>
  <si>
    <t>JOSE ALEJANDRO ROA PINTO</t>
  </si>
  <si>
    <t>SSF-044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</si>
  <si>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https://community.secop.gov.co/Public/Tendering/OpportunityDetail/Index?noticeUID=CO1.NTC.9832345&amp;isFromPublicArea=True&amp;isModal=False</t>
  </si>
  <si>
    <t>UAESP-352-2026</t>
  </si>
  <si>
    <t>WILSON ALFONSO NEIRA SALGADO</t>
  </si>
  <si>
    <t>OACRI-004 Prestar servicios de apoyo a la gestión para producir y generar piezas gráficas y comunicativas de actividades internas y misionales de la Unidad Administrativa Especial de Servicios Públicos.</t>
  </si>
  <si>
    <t>https://community.secop.gov.co/Public/Tendering/ContractNoticePhases/View?PPI=CO1.PPI.45504935&amp;isFromPublicArea=True&amp;isModal=False</t>
  </si>
  <si>
    <t>UAESP-353-2026</t>
  </si>
  <si>
    <t>CRISTHIAN CAMILO RODRIGUEZ MELO</t>
  </si>
  <si>
    <t>DG-013 Prestar servicios profesionales para apoyar la articulación y seguimiento de la planeación institucional, con énfasis en la operación y mejora continua del Sistema de Gestión de Calidad, indicadores, planes de mejoramiento y control documental.</t>
  </si>
  <si>
    <t>https://community.secop.gov.co/Public/Tendering/OpportunityDetail/Index?noticeUID=CO1.NTC.9844721&amp;isFromPublicArea=True&amp;isModal=False</t>
  </si>
  <si>
    <t>UAESP-354-2026</t>
  </si>
  <si>
    <t>JAIRO ENRIQUE PEÑARANDA TORRADO</t>
  </si>
  <si>
    <t>RBL-170 Prestar servicios profesionales a la Subdirección de RBL, para la implementación de actividades en territorio que contribuyan a la mejora de la atención del servicio de aseo, para la gestión eficiente de actividades del servicio de aseo que permitan incentivar la participación y satisfacción del usuario conforme a las responsabilidades asignadas por la Unidad.</t>
  </si>
  <si>
    <t>https://community.secop.gov.co/Public/Tendering/OpportunityDetail/Index?noticeUID=CO1.NTC.9833320&amp;isFromPublicArea=True&amp;isModal=False</t>
  </si>
  <si>
    <t>UAESP-355-2026</t>
  </si>
  <si>
    <t>JEAN MICHAEL GUTIERREZ MORENO</t>
  </si>
  <si>
    <t>SA-055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</si>
  <si>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https://community.secop.gov.co/Public/Tendering/OpportunityDetail/Index?noticeUID=CO1.NTC.9844089&amp;isFromPublicArea=True&amp;isModal=False</t>
  </si>
  <si>
    <t>UAESP-356-2026</t>
  </si>
  <si>
    <t>VANESA  LEON RODRIGUEZ</t>
  </si>
  <si>
    <t>SA-011 Prestar servicios profesionales de acompañamiento jurídico a la Subdirección de Aprovechamiento para el desarrollo de acciones estratégicas orientadas al fortalecimiento de la actividad de aprovechamiento y la economía circular en el marco de los planes, programas y proyectos de la gestión a cargo de la subdirección de aprovechamiento de la UAESP.</t>
  </si>
  <si>
    <t>https://community.secop.gov.co/Public/Tendering/OpportunityDetail/Index?noticeUID=CO1.NTC.9844752&amp;isFromPublicArea=True&amp;isModal=False</t>
  </si>
  <si>
    <t>UAESP-357-2026</t>
  </si>
  <si>
    <t>ALEXANDER  RAMIREZ GRANADOS</t>
  </si>
  <si>
    <t>SAP-033 Prestar servicios profesionales a la Unidad Administrativa Especial de Servicios Públicos – UAESP, orientados a la gestión social en territorio, mediante el acompañamiento a la ciudadanía, la articulación comunitaria y la atención de requerimientos, así como el apoyo a las actividades y operativos asociados a los servicios públicos a cargo de la entidad, con el fin de fortalecer la participación ciudadana y contribuir al mejoramiento de los niveles de satisfacción de la comunidad.</t>
  </si>
  <si>
    <t>https://community.secop.gov.co/Public/Tendering/OpportunityDetail/Index?noticeUID=CO1.NTC.9878223&amp;isFromPublicArea=True&amp;isModal=False</t>
  </si>
  <si>
    <t>UAESP-358-2026</t>
  </si>
  <si>
    <t>SASHA  TORRADO PUERTA</t>
  </si>
  <si>
    <t>DG-016 Prestar servicios profesionales en cooperación internacional, apoyando la identificación, formulación, gestión y seguimiento de iniciativas y proyectos, así como la articulación con organismos y actores internacionales, en concordancia con los objetivos misionales de la Entidad</t>
  </si>
  <si>
    <t>https://community.secop.gov.co/Public/Tendering/OpportunityDetail/Index?noticeUID=CO1.NTC.9871425&amp;isFromPublicArea=True&amp;isModal=False</t>
  </si>
  <si>
    <t>UAESP-359-2026</t>
  </si>
  <si>
    <t>PAOLA ANDREA CRUZ BARRAGAN</t>
  </si>
  <si>
    <t>SSF-045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</si>
  <si>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https://community.secop.gov.co/Public/Tendering/OpportunityDetail/Index?noticeUID=CO1.NTC.9860737&amp;isFromPublicArea=True&amp;isModal=False</t>
  </si>
  <si>
    <t>UAESP-360-2026</t>
  </si>
  <si>
    <t>WILSON HOMERO DOMINGUEZ ALMANZAR</t>
  </si>
  <si>
    <t>SAP-004 Prestar servicios profesionales desde el ámbito de la ingeniería eléctrica, para el desarrollo de actividades relacionadas con la revisión y aprobación de proyectos de Alumbrado Público.</t>
  </si>
  <si>
    <t>https://community.secop.gov.co/Public/Tendering/OpportunityDetail/Index?noticeUID=CO1.NTC.9914047&amp;isFromPublicArea=True&amp;isModal=False</t>
  </si>
  <si>
    <t>UAESP-361-2026</t>
  </si>
  <si>
    <t>JAIR ALBERTO MARTINEZ MALAVER</t>
  </si>
  <si>
    <t>SAP-023 Prestar servicios profesionales a la Subdirección de Servicios  Funerarios y Alumbrado Público en el componente ambiental, sanitario y de emisiones  atmosféricas de interés de la subdirección.</t>
  </si>
  <si>
    <t>https://community.secop.gov.co/Public/Tendering/OpportunityDetail/Index?noticeUID=CO1.NTC.9914214&amp;isFromPublicArea=True&amp;isModal=False</t>
  </si>
  <si>
    <t>UAESP-363-2026</t>
  </si>
  <si>
    <t>ALBERT EFREN BUSTOS BELTRAN</t>
  </si>
  <si>
    <t>SA-060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</si>
  <si>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https://community.secop.gov.co/Public/Tendering/OpportunityDetail/Index?noticeUID=CO1.NTC.9857117&amp;isFromPublicArea=True&amp;isModal=False</t>
  </si>
  <si>
    <t>UAESP-364-2026</t>
  </si>
  <si>
    <t>JANNETT AMPARO MONTENEGRO BETANCOURT</t>
  </si>
  <si>
    <t>RBL-137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</si>
  <si>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https://community.secop.gov.co/Public/Tendering/OpportunityDetail/Index?noticeUID=CO1.NTC.9852324&amp;isFromPublicArea=True&amp;isModal=False</t>
  </si>
  <si>
    <t>UAESP-365-2026</t>
  </si>
  <si>
    <t>JOHN ALEXANDER LOPEZ LOPEZ</t>
  </si>
  <si>
    <t>RBL-152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</si>
  <si>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https://community.secop.gov.co/Public/Tendering/OpportunityDetail/Index?noticeUID=CO1.NTC.9878186&amp;isFromPublicArea=True&amp;isModal=False</t>
  </si>
  <si>
    <t>UAESP-366-2026</t>
  </si>
  <si>
    <t>CRISTIAN CAMILO RAMOS MARTINEZ</t>
  </si>
  <si>
    <t>SAL-025 Acompañar y prestar servicios de apoyo a la gestión a la Subdirección de Asuntos Legales de la Unidad Administrativa Especial de Servicios públicos - UAESP, mediante la ejecución de actividades administrativas y de seguimiento a la gestión de la Subdirección.</t>
  </si>
  <si>
    <t>https://community.secop.gov.co/Public/Tendering/OpportunityDetail/Index?noticeUID=CO1.NTC.9872213&amp;isFromPublicArea=True&amp;isModal=False</t>
  </si>
  <si>
    <t>UAESP-367-2026</t>
  </si>
  <si>
    <t>VALENTINA  LAVERDE VASQUEZ</t>
  </si>
  <si>
    <t>DG-10 Prestar servicios profesionales de asesoría estratégica transversal al Despacho del Director General, mediante el acompañamiento técnico y analítico en el diseño, desarrollo y seguimiento de proyectos estratégicos de la Dirección, contribuyendo a la toma de decisiones, la coordinación interinstitucional y el cumplimiento de los objetivos institucionales</t>
  </si>
  <si>
    <t>https://community.secop.gov.co/Public/Tendering/OpportunityDetail/Index?noticeUID=CO1.NTC.9853883&amp;isFromPublicArea=True&amp;isModal=False</t>
  </si>
  <si>
    <t>UAESP-368-2026</t>
  </si>
  <si>
    <t>ERIKA TATIANA MATEUS GALINDO</t>
  </si>
  <si>
    <t>SAP-005 Prestar servicios profesionales desde el ámbito de la ingeniería eléctrica, para el desarrollo de actividades relacionadas con la revisión y aprobación de proyectos de Alumbrado Público.</t>
  </si>
  <si>
    <t>https://community.secop.gov.co/Public/Tendering/OpportunityDetail/Index?noticeUID=CO1.NTC.9919953&amp;isFromPublicArea=True&amp;isModal=False</t>
  </si>
  <si>
    <t>UAESP-369-2026</t>
  </si>
  <si>
    <t>ANDDY VANESA GUZMAN HURTADO</t>
  </si>
  <si>
    <t>RBL-136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</si>
  <si>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https://community.secop.gov.co/Public/Tendering/OpportunityDetail/Index?noticeUID=CO1.NTC.9857870&amp;isFromPublicArea=True&amp;isModal=False</t>
  </si>
  <si>
    <t>UAESP-370-2026</t>
  </si>
  <si>
    <t>STEPHANY  FUENTES SANCHEZ</t>
  </si>
  <si>
    <t>OCDI-004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</si>
  <si>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https://community.secop.gov.co/Public/Tendering/OpportunityDetail/Index?noticeUID=CO1.NTC.9883893&amp;isFromPublicArea=True&amp;isModal=False</t>
  </si>
  <si>
    <t>UAESP-371-2026</t>
  </si>
  <si>
    <t>SILVIO  BROCHERO PINZON</t>
  </si>
  <si>
    <t>RBL-098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</si>
  <si>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https://community.secop.gov.co/Public/Tendering/OpportunityDetail/Index?noticeUID=CO1.NTC.9860359&amp;isFromPublicArea=True&amp;isModal=False</t>
  </si>
  <si>
    <t>UAESP-372-2026</t>
  </si>
  <si>
    <t>GERMAN EDUARDO CEBALLOS ABELLO</t>
  </si>
  <si>
    <t>RBL-155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</si>
  <si>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https://community.secop.gov.co/Public/Tendering/OpportunityDetail/Index?noticeUID=CO1.NTC.9860677&amp;isFromPublicArea=True&amp;isModal=False</t>
  </si>
  <si>
    <t>UAESP-373-2026</t>
  </si>
  <si>
    <t>JOAN SEBASTIAN CUADROS PLAZAS</t>
  </si>
  <si>
    <t>SA-048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</si>
  <si>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https://community.secop.gov.co/Public/Tendering/OpportunityDetail/Index?noticeUID=CO1.NTC.9861250&amp;isFromPublicArea=True&amp;isModal=False</t>
  </si>
  <si>
    <t>UAESP-374-2026</t>
  </si>
  <si>
    <t>MAURICIO  MENESES DELGADO</t>
  </si>
  <si>
    <t>SA-054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</si>
  <si>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https://community.secop.gov.co/Public/Tendering/OpportunityDetail/Index?noticeUID=CO1.NTC.9896262&amp;isFromPublicArea=True&amp;isModal=False</t>
  </si>
  <si>
    <t>UAESP-375-2026</t>
  </si>
  <si>
    <t>JAZMINE BEATRIZ IBAÑEZ LOZANO</t>
  </si>
  <si>
    <t>OAP-010 Prestar servicios profesionales apoyando técnicamente las actividades del proceso de transparencia, comunicaciones y realizar el seguimiento, evaluación y actualización al Plan de Gestión Integral de Residuos Sólidos – PGIRS.</t>
  </si>
  <si>
    <t>https://community.secop.gov.co/Public/Tendering/OpportunityDetail/Index?noticeUID=CO1.NTC.9875080&amp;isFromPublicArea=True&amp;isModal=False</t>
  </si>
  <si>
    <t>UAESP-376-2026</t>
  </si>
  <si>
    <t>ELBA YOHANA FUENTES VALBUENA</t>
  </si>
  <si>
    <t>OAP-003 Prestar servicios profesionales brindando apoyo jurídico dentro del proceso  de Participación Ciudadana y realizar el seguimiento jurídico al Plan de Gestión Integral de Residuos  Sólidos – PGIRS y demás procesos asignados a la Oficina Asesora de  Planeación de la UAESP</t>
  </si>
  <si>
    <t>https://community.secop.gov.co/Public/Tendering/OpportunityDetail/Index?noticeUID=CO1.NTC.9876139&amp;isFromPublicArea=True&amp;isModal=False</t>
  </si>
  <si>
    <t>UAESP-377-2026</t>
  </si>
  <si>
    <t>CHRISTIAN CAMILO ZAMUDIO LOPEZ</t>
  </si>
  <si>
    <t>OAP-011 Prestar servicios profesionales liderando la implementación y el desarrollo de  la política de gestión del conocimiento y la innovación de acuerdo con las disposiciones generadas por la función pública y demás normativa vigente.; al igual que, y realizar el seguimiento al Plan de Gestión Integral de Residuos Sólidos – PGIRS y de los demás procesos asignados a la Oficina Asesora de  Planeación de la UAESP</t>
  </si>
  <si>
    <t>https://community.secop.gov.co/Public/Tendering/OpportunityDetail/Index?noticeUID=CO1.NTC.9891360&amp;isFromPublicArea=True&amp;isModal=False</t>
  </si>
  <si>
    <t>UAESP-378-2026</t>
  </si>
  <si>
    <t>HERNAN  RODRIGUEZ VARGAS</t>
  </si>
  <si>
    <t>RBL-157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</si>
  <si>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https://community.secop.gov.co/Public/Tendering/OpportunityDetail/Index?noticeUID=CO1.NTC.9876731&amp;isFromPublicArea=True&amp;isModal=False</t>
  </si>
  <si>
    <t>UAESP-379-2026</t>
  </si>
  <si>
    <t>JOSE RAFAEL SUAREZ RUBIO</t>
  </si>
  <si>
    <t>RBL-149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</si>
  <si>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https://community.secop.gov.co/Public/Tendering/OpportunityDetail/Index?noticeUID=CO1.NTC.9880404&amp;isFromPublicArea=True&amp;isModal=False</t>
  </si>
  <si>
    <t>UAESP-380-2026</t>
  </si>
  <si>
    <t>PABLO ANDRES CABREJO ARDILA</t>
  </si>
  <si>
    <t>RBL-162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</si>
  <si>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https://community.secop.gov.co/Public/Tendering/OpportunityDetail/Index?noticeUID=CO1.NTC.9861768&amp;isFromPublicArea=True&amp;isModal=False</t>
  </si>
  <si>
    <t>UAESP-381-2026</t>
  </si>
  <si>
    <t>CARLOS ARTURO DIAZ RODRIGUEZ</t>
  </si>
  <si>
    <t>SA-044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</si>
  <si>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https://community.secop.gov.co/Public/Tendering/OpportunityDetail/Index?noticeUID=CO1.NTC.9866251&amp;isFromPublicArea=True&amp;isModal=False</t>
  </si>
  <si>
    <t>UAESP-382-2026</t>
  </si>
  <si>
    <t>NICOLAS  CELIS YARURO</t>
  </si>
  <si>
    <t>RBL-168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</si>
  <si>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https://community.secop.gov.co/Public/Tendering/OpportunityDetail/Index?noticeUID=CO1.NTC.9866615&amp;isFromPublicArea=True&amp;isModal=False</t>
  </si>
  <si>
    <t>UAESP-383-2026</t>
  </si>
  <si>
    <t>DIANA VERONICA MANOSALVA CARO</t>
  </si>
  <si>
    <t>RBL-054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</si>
  <si>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https://community.secop.gov.co/Public/Tendering/OpportunityDetail/Index?noticeUID=CO1.NTC.9877732&amp;isFromPublicArea=True&amp;isModal=False</t>
  </si>
  <si>
    <t>UAESP-384-2026</t>
  </si>
  <si>
    <t>LEIDY YINETH GUZMAN BOLIVAR</t>
  </si>
  <si>
    <t>RBL-150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</si>
  <si>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https://community.secop.gov.co/Public/Tendering/OpportunityDetail/Index?noticeUID=CO1.NTC.9891264&amp;isFromPublicArea=True&amp;isModal=False</t>
  </si>
  <si>
    <t>UAESP-385-2026</t>
  </si>
  <si>
    <t>IAN  LOZANO RUIZ</t>
  </si>
  <si>
    <t>SAP-014 Prestar servicios profesionales para el acompañamiento técnico mediante el análisis de datos y representación gráfica para la planeación, desarrollo y control de  las líneas de acción y proyectos de la Subdirección de Servicios Funerarios y Alumbrado Público,  asegurando la calidad de la información para los fines institucionales de la Entidad.</t>
  </si>
  <si>
    <t>https://community.secop.gov.co/Public/Tendering/OpportunityDetail/Index?noticeUID=CO1.NTC.9878817&amp;isFromPublicArea=True&amp;isModal=False</t>
  </si>
  <si>
    <t>UAESP-386-2026</t>
  </si>
  <si>
    <t>MARTHA EUGENIA GARCIA JAIMES</t>
  </si>
  <si>
    <t>OCDI-009 Prestación de servicios profesionales como abogado en la Oficina de Control Disciplinario Interno (OCDI) de la UAESP, para el apoyo jurídico en derecho disciplinario, incluyendo la sustanciación e impulso de los procesos disciplinarios y el apoyo en las gestiones internas de la Oficina.</t>
  </si>
  <si>
    <t>https://community.secop.gov.co/Public/Tendering/ContractNoticePhases/View?PPI=CO1.PPI.45598624&amp;isFromPublicArea=True&amp;isModal=False</t>
  </si>
  <si>
    <t>UAESP-387-2026</t>
  </si>
  <si>
    <t>JORGE LUIS GONZALEZ CELY</t>
  </si>
  <si>
    <t>SSF-041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</si>
  <si>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https://community.secop.gov.co/Public/Tendering/OpportunityDetail/Index?noticeUID=CO1.NTC.9866114&amp;isFromPublicArea=True&amp;isModal=False</t>
  </si>
  <si>
    <t>UAESP-388-2026</t>
  </si>
  <si>
    <t>MARIA XIMMENA RIVERA FERNANDEZ</t>
  </si>
  <si>
    <t>RBL-138 Prestar los servicios profesionales a la Subdirección de RBL de la UAESP, en las acciones necesarias para el fortalecimiento de la participación ciudadana y  gestión social divulgando y promocionando el manejo adecuado de residuos sólidos en Bogotá</t>
  </si>
  <si>
    <t xml:space="preserve">
https://community.secop.gov.co/Public/Tendering/OpportunityDetail/Index?noticeUID=CO1.NTC.9879837&amp;isFromPublicArea=True&amp;isModal=False</t>
  </si>
  <si>
    <t>UAESP-389-2026</t>
  </si>
  <si>
    <t>NICOLAS ANDRES CARRILLO QUINTERO</t>
  </si>
  <si>
    <t>SSF-042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</si>
  <si>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https://community.secop.gov.co/Public/Tendering/OpportunityDetail/Index?noticeUID=CO1.NTC.9880794&amp;isFromPublicArea=True&amp;isModal=False</t>
  </si>
  <si>
    <t>UAESP-390-2026</t>
  </si>
  <si>
    <t>ANDRES DAVID CALDERON OLAYA</t>
  </si>
  <si>
    <t>SAF-071 Prestar servicios de apoyo en el componente jurídico y financiero  para apoyar a la Subdirección Administrativa y Financiera.</t>
  </si>
  <si>
    <t>https://community.secop.gov.co/Public/Tendering/OpportunityDetail/Index?noticeUID=CO1.NTC.9883257&amp;isFromPublicArea=True&amp;isModal=False</t>
  </si>
  <si>
    <t>UAESP-391-2026</t>
  </si>
  <si>
    <t>NATHALLY ALEJANDRA CORTEZANO BETANCUR</t>
  </si>
  <si>
    <t>DG-11 Prestar servicios de apoyo a la gestión para realizar tareas de carácter administrativo en la Dirección General, incluyendo el soporte técnico en el seguimiento, monitoreo y control de la ejecución de las metas institucionales y los proyectos de inversión, que facilitan la toma de decisiones estratégicas.</t>
  </si>
  <si>
    <t>https://community.secop.gov.co/Public/Tendering/OpportunityDetail/Index?noticeUID=CO1.NTC.9883758&amp;isFromPublicArea=True&amp;isModal=False</t>
  </si>
  <si>
    <t>UAESP-392-2026</t>
  </si>
  <si>
    <t>MARY LUZ CAICEDO RAMIREZ</t>
  </si>
  <si>
    <t>SAL-054 Prestar servicios profesionales de apoyo jurídico a la Subdirección de Asuntos Legales de la Unidad Administrativa Especial de Servicios Públicos – UAESP, en asuntos de derecho administrativo, derecho laboral y en los regímenes de responsabilidad fiscal y disciplinaria, mediante la asesoría de actuaciones jurídicas, garantizando la correcta aplicación del marco normativo vigente y los lineamientos institucionales.</t>
  </si>
  <si>
    <t>https://community.secop.gov.co/Public/Tendering/OpportunityDetail/Index?noticeUID=CO1.NTC.9884818&amp;isFromPublicArea=True&amp;isModal=False</t>
  </si>
  <si>
    <t>UAESP-393-2026</t>
  </si>
  <si>
    <t>PAOLA ANDREA GUTIERREZ RIVEROS</t>
  </si>
  <si>
    <t>RBL-167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</si>
  <si>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https://community.secop.gov.co/Public/Tendering/OpportunityDetail/Index?noticeUID=CO1.NTC.9885247&amp;isFromPublicArea=True&amp;isModal=False</t>
  </si>
  <si>
    <t>UAESP-394-2026</t>
  </si>
  <si>
    <t>LINDA NATALIA NOPIA MACHADO</t>
  </si>
  <si>
    <t>RBL-020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</si>
  <si>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https://community.secop.gov.co/Public/Tendering/OpportunityDetail/Index?noticeUID=CO1.NTC.9885036&amp;isFromPublicArea=True&amp;isModal=False</t>
  </si>
  <si>
    <t>UAESP-395-2026</t>
  </si>
  <si>
    <t>JAROL DAVID MERIZALDE ACOSTA</t>
  </si>
  <si>
    <t>SAL-041 Prestar servicios profesionales a la Subdirección de Asuntos Legales de la Unidad Administrativa Especial de Servicios Públicos – UAESP, mediante el apoyo jurídico, análisis normativo y acompañamiento integral en la gestión de los asuntos de derecho administrativos de su competencia.</t>
  </si>
  <si>
    <t>https://community.secop.gov.co/Public/Tendering/OpportunityDetail/Index?noticeUID=CO1.NTC.9883216&amp;isFromPublicArea=True&amp;isModal=False</t>
  </si>
  <si>
    <t>UAESP-396-2026</t>
  </si>
  <si>
    <t>LEIDY TATIANA ROJAS DUARTE</t>
  </si>
  <si>
    <t>SA-068 Prestar los servicios de apoyo a la gestión a la Subdirección de Aprovechamiento de la UAESP, en las actividades administrativas, seguimiento a los procesos y/o proyectos a cargo de la dependencia.</t>
  </si>
  <si>
    <t>https://community.secop.gov.co/Public/Tendering/OpportunityDetail/Index?noticeUID=CO1.NTC.9894225&amp;isFromPublicArea=True&amp;isModal=False</t>
  </si>
  <si>
    <t>UAESP-397-2026</t>
  </si>
  <si>
    <t>RAUL BERNARDO MAYORGA MAYORGA</t>
  </si>
  <si>
    <t>SAP-022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</si>
  <si>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https://community.secop.gov.co/Public/Tendering/OpportunityDetail/Index?noticeUID=CO1.NTC.9895314&amp;isFromPublicArea=True&amp;isModal=False</t>
  </si>
  <si>
    <t>UAESP-398-2026</t>
  </si>
  <si>
    <t>DIANA PATRICIA PINILLOS GALAN</t>
  </si>
  <si>
    <t>SSF-010 Prestar servicios profesionales en análisis y contextualización histórica de documentos y archivos, con el propósito de valorar, organizar y preservar la memoria documental, contribuyendo a la investigación y divulgación de información relevante para la entidad.</t>
  </si>
  <si>
    <t>https://community.secop.gov.co/Public/Tendering/OpportunityDetail/Index?noticeUID=CO1.NTC.9889117&amp;isFromPublicArea=True&amp;isModal=False</t>
  </si>
  <si>
    <t>UAESP-399-2026</t>
  </si>
  <si>
    <t>MARIA ALEJANDRA AHUMEDO MONTES</t>
  </si>
  <si>
    <t>SAF-062 Prestar servicios de apoyo a la Subdirección Administrativa y Financiera desde el punto de vista jurídico, con el fin de fortalecer la gestión institucional.</t>
  </si>
  <si>
    <t>https://community.secop.gov.co/Public/Tendering/OpportunityDetail/Index?noticeUID=CO1.NTC.9893242&amp;isFromPublicArea=True&amp;isModal=False</t>
  </si>
  <si>
    <t>UAESP-400-2026</t>
  </si>
  <si>
    <t>JHONATAN FERNANDO BALDOFF BARAJAS</t>
  </si>
  <si>
    <t>RBL-134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</si>
  <si>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https://community.secop.gov.co/Public/Tendering/OpportunityDetail/Index?noticeUID=CO1.NTC.9893824&amp;isFromPublicArea=True&amp;isModal=False</t>
  </si>
  <si>
    <t>UAESP-401-2026</t>
  </si>
  <si>
    <t>JAIME ALBERTO SILVA JIMENEZ</t>
  </si>
  <si>
    <t>RBL-161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</si>
  <si>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https://community.secop.gov.co/Public/Tendering/OpportunityDetail/Index?noticeUID=CO1.NTC.9893173&amp;isFromPublicArea=True&amp;isModal=False</t>
  </si>
  <si>
    <t>UAESP-402-2026</t>
  </si>
  <si>
    <t>JOSE MAURICIO VALENTIN BARRETO</t>
  </si>
  <si>
    <t>RBL-114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</si>
  <si>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https://community.secop.gov.co/Public/Tendering/OpportunityDetail/Index?noticeUID=CO1.NTC.9896630&amp;isFromPublicArea=True&amp;isModal=False</t>
  </si>
  <si>
    <t>UAESP-403-2026</t>
  </si>
  <si>
    <t>JESUS HERNAN RICO MONTENEGRO</t>
  </si>
  <si>
    <t>RBL-164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</si>
  <si>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https://community.secop.gov.co/Public/Tendering/OpportunityDetail/Index?noticeUID=CO1.NTC.9894540&amp;isFromPublicArea=True&amp;isModal=False</t>
  </si>
  <si>
    <t>UAESP-404-2026</t>
  </si>
  <si>
    <t>ANGIE JULIANA CASTAÑEDA ORTIZ</t>
  </si>
  <si>
    <t>SSF-012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</si>
  <si>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https://community.secop.gov.co/Public/Tendering/OpportunityDetail/Index?noticeUID=CO1.NTC.9894210&amp;isFromPublicArea=True&amp;isModal=False</t>
  </si>
  <si>
    <t>UAESP-405-2026</t>
  </si>
  <si>
    <t>LUIS SEBASTIAN PEREZ RAMIREZ</t>
  </si>
  <si>
    <t>RBL-169 Prestar servicios profesionales jurídicos y soporte legal en los asuntos técnicos, normativos y regulatorios relacionados con el cumplimiento de las  competencias de la Subdirección de RBL de la UAESP en Bogotá D.C.</t>
  </si>
  <si>
    <t>https://community.secop.gov.co/Public/Tendering/OpportunityDetail/Index?noticeUID=CO1.NTC.9889018&amp;isFromPublicArea=True&amp;isModal=False</t>
  </si>
  <si>
    <t>UAESP-406-2026</t>
  </si>
  <si>
    <t>LEIDY JOHANA MUÑOZ MAHECHA</t>
  </si>
  <si>
    <t>RBL-019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</si>
  <si>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https://community.secop.gov.co/Public/Tendering/OpportunityDetail/Index?noticeUID=CO1.NTC.9893349&amp;isFromPublicArea=True&amp;isModal=False</t>
  </si>
  <si>
    <t>UAESP-407-2026</t>
  </si>
  <si>
    <t>CAROLINA  HILLON MENDEZ</t>
  </si>
  <si>
    <t>RBL-171 Prestar los servicios profesionales para el seguimiento a los  indicadores de estrategias, actividades de gestión social y operativa relacionadas con las gestión de residuos sólidos, en el marco del servicio público de aseo en la ciudad de Bogotá.</t>
  </si>
  <si>
    <t>https://community.secop.gov.co/Public/Tendering/OpportunityDetail/Index?noticeUID=CO1.NTC.9890848&amp;isFromPublicArea=True&amp;isModal=False</t>
  </si>
  <si>
    <t>UAESP-408-2026</t>
  </si>
  <si>
    <t>PRESENTACION  MOSQUERA MOSQUERA</t>
  </si>
  <si>
    <t>RBL- 158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</si>
  <si>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https://community.secop.gov.co/Public/Tendering/OpportunityDetail/Index?noticeUID=CO1.NTC.9911409&amp;isFromPublicArea=True&amp;isModal=False</t>
  </si>
  <si>
    <t>UAESP-409-2026</t>
  </si>
  <si>
    <t>DAVID ALEJANDRO GOMEZ GUZMAN</t>
  </si>
  <si>
    <t>SSF-019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</si>
  <si>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https://community.secop.gov.co/Public/Tendering/OpportunityDetail/Index?noticeUID=CO1.NTC.9891622&amp;isFromPublicArea=True&amp;isModal=False</t>
  </si>
  <si>
    <t>UAESP-410-2026</t>
  </si>
  <si>
    <t>EMBER ANDRES FARAH CORTES</t>
  </si>
  <si>
    <t>RBL-147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</si>
  <si>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https://community.secop.gov.co/Public/Tendering/OpportunityDetail/Index?noticeUID=CO1.NTC.9910302&amp;isFromPublicArea=True&amp;isModal=False</t>
  </si>
  <si>
    <t>UAESP-411-2026</t>
  </si>
  <si>
    <t>JUANA MARIA URIBE DE TORO</t>
  </si>
  <si>
    <t>OACRI-022 Prestar los servicios de apoyo a la gestión para el desarrollo, conceptualización y apoyo a la gestión de producción de piezas comunicativas visuales orientadas a la promoción de la cultura ciudadana de la UAESP.</t>
  </si>
  <si>
    <t>https://community.secop.gov.co/Public/Tendering/OpportunityDetail/Index?noticeUID=CO1.NTC.9914058&amp;isFromPublicArea=True&amp;isModal=False</t>
  </si>
  <si>
    <t>UAESP-412-2026</t>
  </si>
  <si>
    <t>WILLIAM FERNANDO BARRERA FERNANDEZ</t>
  </si>
  <si>
    <t>SSF-018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</si>
  <si>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https://community.secop.gov.co/Public/Tendering/OpportunityDetail/Index?noticeUID=CO1.NTC.9907837&amp;isFromPublicArea=True&amp;isModal=False</t>
  </si>
  <si>
    <t>UAESP-413-2026</t>
  </si>
  <si>
    <t>VIVIANA  HERNANDEZ DUQUE</t>
  </si>
  <si>
    <t>RBL-165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</si>
  <si>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https://community.secop.gov.co/Public/Tendering/OpportunityDetail/Index?noticeUID=CO1.NTC.9907850&amp;isFromPublicArea=True&amp;isModal=False</t>
  </si>
  <si>
    <t>UAESP-414-2026</t>
  </si>
  <si>
    <t>GERMAN  CORTES BALLEN</t>
  </si>
  <si>
    <t>SAP-003 Prestar servicios profesionales para el control y administración de las comunicaciones internas y externas del proceso de alumbrado público, utilizando los sistemas de información y gestión documental y las bases de seguimiento y control.</t>
  </si>
  <si>
    <t>https://community.secop.gov.co/Public/Tendering/OpportunityDetail/Index?noticeUID=CO1.NTC.9928825&amp;isFromPublicArea=True&amp;isModal=False</t>
  </si>
  <si>
    <t>UAESP-415-2026</t>
  </si>
  <si>
    <t>LURAMY VERONICA RAMIREZ DE MORALES-RUSSI</t>
  </si>
  <si>
    <t>OAP-017 Prestar los servicios profesionales para apoyar la implementación del Sistema Integrado de Gestión - SIG y el Modelo Integrado de Planeación y Gestión - MIPG en la oficina Asesora de Planeación de la UAESP</t>
  </si>
  <si>
    <t>https://community.secop.gov.co/Public/Tendering/OpportunityDetail/Index?noticeUID=CO1.NTC.9933234&amp;isFromPublicArea=True&amp;isModal=FalseFalse</t>
  </si>
  <si>
    <t>UAESP-416-2026</t>
  </si>
  <si>
    <t>KAREN ROCIO CAÑON GOMEZ</t>
  </si>
  <si>
    <t>SSF-023 Prestar servicios profesionales para el seguimiento de los contratos de servicios funerarios desde el componente social.</t>
  </si>
  <si>
    <t>https://community.secop.gov.co/Public/Tendering/OpportunityDetail/Index?noticeUID=CO1.NTC.9931674&amp;isFromPublicArea=True&amp;isModal=False</t>
  </si>
  <si>
    <t>UAESP-417-2026</t>
  </si>
  <si>
    <t>KORAL VALUE SAS</t>
  </si>
  <si>
    <t>ACEPTACION DE OFERTA</t>
  </si>
  <si>
    <t>TIC-022 Contratar la renovación y soporte técnico del licenciamiento RunMyProcess (RMP - Suscripción), en la Unidad Administrativa Especial de Servicios públicos - UAESP.</t>
  </si>
  <si>
    <t>https://community.secop.gov.co/Public/Tendering/OpportunityDetail/Index?noticeUID=CO1.NTC.9986164&amp;isFromPublicArea=True&amp;isModal=False</t>
  </si>
  <si>
    <t>UAESP-418-2026</t>
  </si>
  <si>
    <t>CONSORCIO ESTUDIO CARGAS LABORALES</t>
  </si>
  <si>
    <t>CONTRATO DE CONSULTORIA</t>
  </si>
  <si>
    <t>Realizar un Estudio de cargas laborales para la Unidad. Remplaza el CDP No. 761 de 2025.</t>
  </si>
  <si>
    <t xml:space="preserve">https://community.secop.gov.co/Public/Tendering/ContractNoticePhases/View?PPI=CO1.PPI.43991744&amp;isFromPublicArea=True&amp;isModal=False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</si>
</sst>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d/mm/yyyy;@"/>
    <numFmt numFmtId="165" formatCode="_-* #,##0_-;\-* #,##0_-;_-* &quot;-&quot;??_-;_-@_-"/>
  </numFmts>
  <fonts count="6" x14ac:knownFonts="1">
    <font>
      <sz val="12"/>
      <color theme="1"/>
      <name val="Calibri"/>
      <family val="2"/>
      <scheme val="minor"/>
    </font>
    <font>
      <sz val="12"/>
      <color theme="1"/>
      <name val="Calibri"/>
      <family val="2"/>
      <scheme val="minor"/>
    </font>
    <font>
      <b/>
      <i/>
      <sz val="10"/>
      <color theme="1"/>
      <name val="Calibri"/>
      <family val="2"/>
      <scheme val="minor"/>
    </font>
    <font>
      <b/>
      <i/>
      <sz val="10"/>
      <name val="Calibri"/>
      <family val="2"/>
      <scheme val="minor"/>
    </font>
    <font>
      <b/>
      <i/>
      <sz val="10"/>
      <color rgb="FF000000"/>
      <name val="Calibri"/>
      <family val="2"/>
      <scheme val="minor"/>
    </font>
    <font>
      <b/>
      <i/>
      <sz val="10"/>
      <color indexed="8"/>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8" tint="0.59999389629810485"/>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8">
    <xf numFmtId="0" fontId="0" fillId="0" borderId="0" xfId="0"/>
    <xf numFmtId="0" fontId="2" fillId="2" borderId="1" xfId="0" applyFont="1" applyFill="1" applyBorder="1" applyAlignment="1">
      <alignment horizontal="center" vertical="center" wrapText="1"/>
    </xf>
    <xf numFmtId="0" fontId="2" fillId="2" borderId="2" xfId="1" applyNumberFormat="1" applyFont="1" applyFill="1" applyBorder="1" applyAlignment="1">
      <alignment horizontal="center" vertical="center" wrapText="1"/>
    </xf>
    <xf numFmtId="0" fontId="2" fillId="2" borderId="0" xfId="1" applyNumberFormat="1" applyFont="1" applyFill="1" applyBorder="1" applyAlignment="1">
      <alignment horizontal="center" vertical="center" wrapText="1"/>
    </xf>
    <xf numFmtId="0" fontId="3" fillId="2" borderId="1" xfId="0" applyFont="1" applyFill="1" applyBorder="1" applyAlignment="1">
      <alignment horizontal="center" vertical="center"/>
    </xf>
    <xf numFmtId="1" fontId="4" fillId="3" borderId="1" xfId="0"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3" fillId="3" borderId="3" xfId="1" applyNumberFormat="1" applyFont="1" applyFill="1" applyBorder="1" applyAlignment="1">
      <alignment horizontal="center" vertical="center" wrapText="1"/>
    </xf>
    <xf numFmtId="0" fontId="3" fillId="2" borderId="3" xfId="1" applyNumberFormat="1" applyFont="1" applyFill="1" applyBorder="1" applyAlignment="1">
      <alignment horizontal="center" vertical="center" wrapText="1"/>
    </xf>
    <xf numFmtId="0" fontId="3" fillId="2" borderId="4" xfId="1" applyNumberFormat="1" applyFont="1" applyFill="1" applyBorder="1" applyAlignment="1">
      <alignment horizontal="center" vertical="center" wrapText="1"/>
    </xf>
    <xf numFmtId="0" fontId="3" fillId="2" borderId="5" xfId="1" applyNumberFormat="1" applyFont="1" applyFill="1" applyBorder="1" applyAlignment="1">
      <alignment horizontal="center" vertical="center" wrapText="1"/>
    </xf>
    <xf numFmtId="164" fontId="0" fillId="0" borderId="0" xfId="0" applyNumberFormat="1"/>
    <xf numFmtId="165" fontId="0" fillId="0" borderId="0" xfId="1" applyNumberFormat="1" applyFont="1"/>
    <xf numFmtId="10" fontId="0" fillId="0" borderId="0" xfId="2" applyNumberFormat="1" applyFont="1"/>
    <xf numFmtId="165" fontId="0" fillId="0" borderId="0" xfId="1" applyNumberFormat="1" applyFont="1" applyFill="1"/>
    <xf numFmtId="10" fontId="0" fillId="0" borderId="0" xfId="2" applyNumberFormat="1" applyFont="1" applyFill="1"/>
  </cellXfs>
  <cellStyles count="3">
    <cellStyle name="Millares" xfId="1" builtinId="3"/>
    <cellStyle name="Normal" xfId="0" builtinId="0"/>
    <cellStyle name="Porcentaje" xfId="2" builtinId="5"/>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7363-37DA-A740-9FFB-7E9F2BCCED7A}">
  <dimension ref="A1:S411"/>
  <sheetViews>
    <sheetView tabSelected="1" topLeftCell="A77" workbookViewId="0">
      <selection activeCell="B90" sqref="B90"/>
    </sheetView>
  </sheetViews>
  <sheetFormatPr baseColWidth="10" defaultRowHeight="16" x14ac:dyDescent="0.2"/>
  <cols>
    <col min="1" max="1" width="16.83203125" customWidth="1"/>
    <col min="2" max="2" width="39.5" customWidth="1"/>
    <col min="3" max="3" width="36.5" customWidth="1"/>
    <col min="4" max="4" width="54.6640625" customWidth="1"/>
    <col min="7" max="7" width="36.5" customWidth="1"/>
    <col min="8" max="10" width="10.83203125" style="13"/>
    <col min="11" max="11" width="17.5" bestFit="1" customWidth="1"/>
    <col min="13" max="13" width="16.33203125" customWidth="1"/>
    <col min="16" max="16" width="17.5" bestFit="1" customWidth="1"/>
    <col min="17" max="17" width="15.33203125" customWidth="1"/>
    <col min="18" max="18" width="17.5" bestFit="1" customWidth="1"/>
  </cols>
  <sheetData>
    <row r="1" spans="1:19" ht="60" x14ac:dyDescent="0.2">
      <c r="A1" s="1" t="s">
        <v>0</v>
      </c>
      <c r="B1" s="2" t="s">
        <v>1</v>
      </c>
      <c r="C1" s="3" t="s">
        <v>2</v>
      </c>
      <c r="D1" s="4" t="s">
        <v>3</v>
      </c>
      <c r="E1" s="4" t="s">
        <v>4</v>
      </c>
      <c r="F1" s="4" t="s">
        <v>5</v>
      </c>
      <c r="G1" s="5" t="s">
        <v>6</v>
      </c>
      <c r="H1" s="6" t="s">
        <v>7</v>
      </c>
      <c r="I1" s="7" t="s">
        <v>8</v>
      </c>
      <c r="J1" s="7" t="s">
        <v>9</v>
      </c>
      <c r="K1" s="8" t="s">
        <v>10</v>
      </c>
      <c r="L1" s="9" t="s">
        <v>11</v>
      </c>
      <c r="M1" s="10" t="s">
        <v>12</v>
      </c>
      <c r="N1" s="9" t="s">
        <v>13</v>
      </c>
      <c r="O1" s="9" t="s">
        <v>14</v>
      </c>
      <c r="P1" s="10" t="s">
        <v>15</v>
      </c>
      <c r="Q1" s="10" t="s">
        <v>16</v>
      </c>
      <c r="R1" s="11" t="s">
        <v>17</v>
      </c>
      <c r="S1" s="12" t="s">
        <v>18</v>
      </c>
    </row>
    <row r="2" spans="1:19" x14ac:dyDescent="0.2">
      <c r="A2" t="s">
        <v>19</v>
      </c>
      <c r="B2" t="s">
        <v>20</v>
      </c>
      <c r="C2" t="s">
        <v>21</v>
      </c>
      <c r="D2" t="s">
        <v>22</v>
      </c>
      <c r="E2">
        <v>73</v>
      </c>
      <c r="F2">
        <v>45</v>
      </c>
      <c r="G2" t="s">
        <v>23</v>
      </c>
      <c r="H2" s="13">
        <v>46028</v>
      </c>
      <c r="I2" s="13">
        <v>46029</v>
      </c>
      <c r="J2" s="13">
        <v>46332</v>
      </c>
      <c r="K2" s="14">
        <v>210600000</v>
      </c>
      <c r="L2" s="14"/>
      <c r="M2" s="14"/>
      <c r="N2" s="14"/>
      <c r="O2" s="14"/>
      <c r="P2" s="14">
        <f>+K2+M2+O2</f>
        <v>210600000</v>
      </c>
      <c r="Q2" s="14">
        <v>37908000</v>
      </c>
      <c r="R2" s="14">
        <f>+P2-Q2</f>
        <v>172692000</v>
      </c>
      <c r="S2" s="15">
        <f>+Q2/P2</f>
        <v>0.18</v>
      </c>
    </row>
    <row r="3" spans="1:19" x14ac:dyDescent="0.2">
      <c r="A3" t="s">
        <v>24</v>
      </c>
      <c r="B3" t="s">
        <v>25</v>
      </c>
      <c r="C3" t="s">
        <v>21</v>
      </c>
      <c r="D3" t="s">
        <v>26</v>
      </c>
      <c r="E3">
        <v>61</v>
      </c>
      <c r="F3">
        <v>44</v>
      </c>
      <c r="G3" t="s">
        <v>27</v>
      </c>
      <c r="H3" s="13">
        <v>46028</v>
      </c>
      <c r="I3" s="13">
        <v>46029</v>
      </c>
      <c r="J3" s="13">
        <v>46332</v>
      </c>
      <c r="K3" s="14">
        <v>168480000</v>
      </c>
      <c r="L3" s="14"/>
      <c r="M3" s="14"/>
      <c r="N3" s="14"/>
      <c r="O3" s="14"/>
      <c r="P3" s="14">
        <f t="shared" ref="P3:P66" si="0">+K3+M3+O3</f>
        <v>168480000</v>
      </c>
      <c r="Q3" s="14">
        <v>30326400</v>
      </c>
      <c r="R3" s="14">
        <f t="shared" ref="R3:R66" si="1">+P3-Q3</f>
        <v>138153600</v>
      </c>
      <c r="S3" s="15">
        <f t="shared" ref="S3:S66" si="2">+Q3/P3</f>
        <v>0.18</v>
      </c>
    </row>
    <row r="4" spans="1:19" x14ac:dyDescent="0.2">
      <c r="A4" t="s">
        <v>28</v>
      </c>
      <c r="B4" t="s">
        <v>29</v>
      </c>
      <c r="C4" t="s">
        <v>21</v>
      </c>
      <c r="D4" t="s">
        <v>30</v>
      </c>
      <c r="E4">
        <v>74</v>
      </c>
      <c r="F4">
        <v>46</v>
      </c>
      <c r="G4" t="s">
        <v>31</v>
      </c>
      <c r="H4" s="13">
        <v>46028</v>
      </c>
      <c r="I4" s="13">
        <v>46029</v>
      </c>
      <c r="J4" s="13">
        <v>46332</v>
      </c>
      <c r="K4" s="14">
        <v>157950000</v>
      </c>
      <c r="L4" s="14"/>
      <c r="M4" s="14"/>
      <c r="N4" s="14"/>
      <c r="O4" s="14"/>
      <c r="P4" s="14">
        <f t="shared" si="0"/>
        <v>157950000</v>
      </c>
      <c r="Q4" s="14">
        <v>28431000</v>
      </c>
      <c r="R4" s="14">
        <f t="shared" si="1"/>
        <v>129519000</v>
      </c>
      <c r="S4" s="15">
        <f t="shared" si="2"/>
        <v>0.18</v>
      </c>
    </row>
    <row r="5" spans="1:19" x14ac:dyDescent="0.2">
      <c r="A5" t="s">
        <v>32</v>
      </c>
      <c r="B5" t="s">
        <v>33</v>
      </c>
      <c r="C5" t="s">
        <v>21</v>
      </c>
      <c r="D5" t="s">
        <v>34</v>
      </c>
      <c r="E5">
        <v>64</v>
      </c>
      <c r="F5">
        <v>47</v>
      </c>
      <c r="G5" t="s">
        <v>35</v>
      </c>
      <c r="H5" s="13">
        <v>46028</v>
      </c>
      <c r="I5" s="13">
        <v>46029</v>
      </c>
      <c r="J5" s="13">
        <v>46332</v>
      </c>
      <c r="K5" s="14">
        <v>107000000</v>
      </c>
      <c r="L5" s="14"/>
      <c r="M5" s="14"/>
      <c r="N5" s="14"/>
      <c r="O5" s="14"/>
      <c r="P5" s="14">
        <f t="shared" si="0"/>
        <v>107000000</v>
      </c>
      <c r="Q5" s="14">
        <v>19260000</v>
      </c>
      <c r="R5" s="14">
        <f t="shared" si="1"/>
        <v>87740000</v>
      </c>
      <c r="S5" s="15">
        <f t="shared" si="2"/>
        <v>0.18</v>
      </c>
    </row>
    <row r="6" spans="1:19" x14ac:dyDescent="0.2">
      <c r="A6" t="s">
        <v>36</v>
      </c>
      <c r="B6" t="s">
        <v>37</v>
      </c>
      <c r="C6" t="s">
        <v>21</v>
      </c>
      <c r="D6" t="s">
        <v>38</v>
      </c>
      <c r="E6">
        <v>63</v>
      </c>
      <c r="F6">
        <v>49</v>
      </c>
      <c r="G6" t="s">
        <v>39</v>
      </c>
      <c r="H6" s="13">
        <v>46029</v>
      </c>
      <c r="I6" s="13">
        <v>46031</v>
      </c>
      <c r="J6" s="13">
        <v>46334</v>
      </c>
      <c r="K6" s="14">
        <v>225552600</v>
      </c>
      <c r="L6" s="14"/>
      <c r="M6" s="14"/>
      <c r="N6" s="14"/>
      <c r="O6" s="14"/>
      <c r="P6" s="14">
        <f t="shared" si="0"/>
        <v>225552600</v>
      </c>
      <c r="Q6" s="14">
        <v>39095784</v>
      </c>
      <c r="R6" s="14">
        <f t="shared" si="1"/>
        <v>186456816</v>
      </c>
      <c r="S6" s="15">
        <f t="shared" si="2"/>
        <v>0.17333333333333334</v>
      </c>
    </row>
    <row r="7" spans="1:19" x14ac:dyDescent="0.2">
      <c r="A7" t="s">
        <v>40</v>
      </c>
      <c r="B7" t="s">
        <v>41</v>
      </c>
      <c r="C7" t="s">
        <v>21</v>
      </c>
      <c r="D7" t="s">
        <v>42</v>
      </c>
      <c r="E7">
        <v>69</v>
      </c>
      <c r="F7">
        <v>97</v>
      </c>
      <c r="G7" t="s">
        <v>43</v>
      </c>
      <c r="H7" s="13">
        <v>46029</v>
      </c>
      <c r="I7" s="13">
        <v>46037</v>
      </c>
      <c r="J7" s="13">
        <v>46241</v>
      </c>
      <c r="K7" s="14">
        <v>56000000</v>
      </c>
      <c r="L7" s="14"/>
      <c r="M7" s="14"/>
      <c r="N7" s="14"/>
      <c r="O7" s="14"/>
      <c r="P7" s="14">
        <f t="shared" si="0"/>
        <v>56000000</v>
      </c>
      <c r="Q7" s="14">
        <v>12266667</v>
      </c>
      <c r="R7" s="14">
        <f t="shared" si="1"/>
        <v>43733333</v>
      </c>
      <c r="S7" s="15">
        <f t="shared" si="2"/>
        <v>0.219047625</v>
      </c>
    </row>
    <row r="8" spans="1:19" x14ac:dyDescent="0.2">
      <c r="A8" t="s">
        <v>44</v>
      </c>
      <c r="B8" t="s">
        <v>45</v>
      </c>
      <c r="C8" t="s">
        <v>21</v>
      </c>
      <c r="D8" t="s">
        <v>46</v>
      </c>
      <c r="E8">
        <v>51</v>
      </c>
      <c r="F8">
        <v>52</v>
      </c>
      <c r="G8" t="s">
        <v>47</v>
      </c>
      <c r="H8" s="13">
        <v>46029</v>
      </c>
      <c r="I8" s="13">
        <v>46042</v>
      </c>
      <c r="J8" s="13">
        <v>46375</v>
      </c>
      <c r="K8" s="14">
        <v>99000000</v>
      </c>
      <c r="L8" s="14"/>
      <c r="M8" s="14"/>
      <c r="N8" s="14"/>
      <c r="O8" s="14"/>
      <c r="P8" s="14">
        <f t="shared" si="0"/>
        <v>99000000</v>
      </c>
      <c r="Q8" s="14">
        <v>12300000</v>
      </c>
      <c r="R8" s="14">
        <f t="shared" si="1"/>
        <v>86700000</v>
      </c>
      <c r="S8" s="15">
        <f t="shared" si="2"/>
        <v>0.12424242424242424</v>
      </c>
    </row>
    <row r="9" spans="1:19" x14ac:dyDescent="0.2">
      <c r="A9" t="s">
        <v>48</v>
      </c>
      <c r="B9" t="s">
        <v>49</v>
      </c>
      <c r="C9" t="s">
        <v>21</v>
      </c>
      <c r="D9" t="s">
        <v>50</v>
      </c>
      <c r="E9">
        <v>70</v>
      </c>
      <c r="F9">
        <v>53</v>
      </c>
      <c r="G9" t="s">
        <v>51</v>
      </c>
      <c r="H9" s="13">
        <v>46029</v>
      </c>
      <c r="I9" s="13">
        <v>46035</v>
      </c>
      <c r="J9" s="13">
        <v>46241</v>
      </c>
      <c r="K9" s="14">
        <v>24500000</v>
      </c>
      <c r="L9" s="14"/>
      <c r="M9" s="14"/>
      <c r="N9" s="14"/>
      <c r="O9" s="14"/>
      <c r="P9" s="14">
        <f t="shared" si="0"/>
        <v>24500000</v>
      </c>
      <c r="Q9" s="14">
        <v>5600000</v>
      </c>
      <c r="R9" s="14">
        <f t="shared" si="1"/>
        <v>18900000</v>
      </c>
      <c r="S9" s="15">
        <f t="shared" si="2"/>
        <v>0.22857142857142856</v>
      </c>
    </row>
    <row r="10" spans="1:19" x14ac:dyDescent="0.2">
      <c r="A10" t="s">
        <v>52</v>
      </c>
      <c r="B10" t="s">
        <v>53</v>
      </c>
      <c r="C10" t="s">
        <v>21</v>
      </c>
      <c r="D10" t="s">
        <v>54</v>
      </c>
      <c r="E10">
        <v>67</v>
      </c>
      <c r="F10">
        <v>54</v>
      </c>
      <c r="G10" t="s">
        <v>55</v>
      </c>
      <c r="H10" s="13">
        <v>46029</v>
      </c>
      <c r="I10" s="13">
        <v>46030</v>
      </c>
      <c r="J10" s="13">
        <v>46327</v>
      </c>
      <c r="K10" s="14">
        <v>78000000</v>
      </c>
      <c r="L10" s="14"/>
      <c r="M10" s="14"/>
      <c r="N10" s="14"/>
      <c r="O10" s="14"/>
      <c r="P10" s="14">
        <f t="shared" si="0"/>
        <v>78000000</v>
      </c>
      <c r="Q10" s="14">
        <v>13780000</v>
      </c>
      <c r="R10" s="14">
        <f t="shared" si="1"/>
        <v>64220000</v>
      </c>
      <c r="S10" s="15">
        <f t="shared" si="2"/>
        <v>0.17666666666666667</v>
      </c>
    </row>
    <row r="11" spans="1:19" x14ac:dyDescent="0.2">
      <c r="A11" t="s">
        <v>56</v>
      </c>
      <c r="B11" t="s">
        <v>57</v>
      </c>
      <c r="C11" t="s">
        <v>21</v>
      </c>
      <c r="D11" t="s">
        <v>58</v>
      </c>
      <c r="E11">
        <v>66</v>
      </c>
      <c r="F11">
        <v>59</v>
      </c>
      <c r="G11" t="s">
        <v>59</v>
      </c>
      <c r="H11" s="13">
        <v>46029</v>
      </c>
      <c r="I11" s="13">
        <v>46031</v>
      </c>
      <c r="J11" s="13">
        <v>46301</v>
      </c>
      <c r="K11" s="14">
        <v>126000000</v>
      </c>
      <c r="L11" s="14"/>
      <c r="M11" s="14"/>
      <c r="N11" s="14"/>
      <c r="O11" s="14"/>
      <c r="P11" s="14">
        <f t="shared" si="0"/>
        <v>126000000</v>
      </c>
      <c r="Q11" s="14">
        <v>24266667</v>
      </c>
      <c r="R11" s="14">
        <f t="shared" si="1"/>
        <v>101733333</v>
      </c>
      <c r="S11" s="15">
        <f t="shared" si="2"/>
        <v>0.19259259523809524</v>
      </c>
    </row>
    <row r="12" spans="1:19" x14ac:dyDescent="0.2">
      <c r="A12" t="s">
        <v>60</v>
      </c>
      <c r="B12" t="s">
        <v>61</v>
      </c>
      <c r="C12" t="s">
        <v>21</v>
      </c>
      <c r="D12" t="s">
        <v>62</v>
      </c>
      <c r="E12">
        <v>72</v>
      </c>
      <c r="F12">
        <v>51</v>
      </c>
      <c r="G12" t="s">
        <v>63</v>
      </c>
      <c r="H12" s="13">
        <v>46029</v>
      </c>
      <c r="I12" s="13">
        <v>46030</v>
      </c>
      <c r="J12" s="13">
        <v>46241</v>
      </c>
      <c r="K12" s="14">
        <v>56000000</v>
      </c>
      <c r="L12" s="14"/>
      <c r="M12" s="14"/>
      <c r="N12" s="14"/>
      <c r="O12" s="14"/>
      <c r="P12" s="14">
        <f t="shared" si="0"/>
        <v>56000000</v>
      </c>
      <c r="Q12" s="14">
        <v>14133333</v>
      </c>
      <c r="R12" s="14">
        <f t="shared" si="1"/>
        <v>41866667</v>
      </c>
      <c r="S12" s="15">
        <f t="shared" si="2"/>
        <v>0.25238094642857145</v>
      </c>
    </row>
    <row r="13" spans="1:19" x14ac:dyDescent="0.2">
      <c r="A13" t="s">
        <v>64</v>
      </c>
      <c r="B13" t="s">
        <v>65</v>
      </c>
      <c r="C13" t="s">
        <v>21</v>
      </c>
      <c r="D13" t="s">
        <v>66</v>
      </c>
      <c r="E13">
        <v>84</v>
      </c>
      <c r="F13">
        <v>48</v>
      </c>
      <c r="G13" t="s">
        <v>67</v>
      </c>
      <c r="H13" s="13">
        <v>46029</v>
      </c>
      <c r="I13" s="13">
        <v>46030</v>
      </c>
      <c r="J13" s="13">
        <v>46241</v>
      </c>
      <c r="K13" s="14">
        <v>59500000</v>
      </c>
      <c r="L13" s="14"/>
      <c r="M13" s="14"/>
      <c r="N13" s="14"/>
      <c r="O13" s="14"/>
      <c r="P13" s="14">
        <f t="shared" si="0"/>
        <v>59500000</v>
      </c>
      <c r="Q13" s="14">
        <v>15016667</v>
      </c>
      <c r="R13" s="14">
        <f t="shared" si="1"/>
        <v>44483333</v>
      </c>
      <c r="S13" s="15">
        <f t="shared" si="2"/>
        <v>0.25238095798319327</v>
      </c>
    </row>
    <row r="14" spans="1:19" x14ac:dyDescent="0.2">
      <c r="A14" t="s">
        <v>68</v>
      </c>
      <c r="B14" t="s">
        <v>69</v>
      </c>
      <c r="C14" t="s">
        <v>21</v>
      </c>
      <c r="D14" t="s">
        <v>70</v>
      </c>
      <c r="E14">
        <v>65</v>
      </c>
      <c r="F14">
        <v>50</v>
      </c>
      <c r="G14" t="s">
        <v>71</v>
      </c>
      <c r="H14" s="13">
        <v>46029</v>
      </c>
      <c r="I14" s="13">
        <v>46030</v>
      </c>
      <c r="J14" s="13">
        <v>46241</v>
      </c>
      <c r="K14" s="14">
        <v>84000000</v>
      </c>
      <c r="L14" s="14"/>
      <c r="M14" s="14"/>
      <c r="N14" s="14"/>
      <c r="O14" s="14"/>
      <c r="P14" s="14">
        <f t="shared" si="0"/>
        <v>84000000</v>
      </c>
      <c r="Q14" s="14">
        <v>21200000</v>
      </c>
      <c r="R14" s="14">
        <f t="shared" si="1"/>
        <v>62800000</v>
      </c>
      <c r="S14" s="15">
        <f t="shared" si="2"/>
        <v>0.25238095238095237</v>
      </c>
    </row>
    <row r="15" spans="1:19" x14ac:dyDescent="0.2">
      <c r="A15" t="s">
        <v>72</v>
      </c>
      <c r="B15" t="s">
        <v>73</v>
      </c>
      <c r="C15" t="s">
        <v>21</v>
      </c>
      <c r="D15" t="s">
        <v>74</v>
      </c>
      <c r="E15">
        <v>87</v>
      </c>
      <c r="F15">
        <v>60</v>
      </c>
      <c r="G15" t="s">
        <v>75</v>
      </c>
      <c r="H15" s="13">
        <v>46030</v>
      </c>
      <c r="I15" s="13">
        <v>46031</v>
      </c>
      <c r="J15" s="13">
        <v>46273</v>
      </c>
      <c r="K15" s="14">
        <v>96000000</v>
      </c>
      <c r="L15" s="14"/>
      <c r="M15" s="14"/>
      <c r="N15" s="14"/>
      <c r="O15" s="14"/>
      <c r="P15" s="14">
        <f t="shared" si="0"/>
        <v>96000000</v>
      </c>
      <c r="Q15" s="14">
        <v>8800000</v>
      </c>
      <c r="R15" s="14">
        <f t="shared" si="1"/>
        <v>87200000</v>
      </c>
      <c r="S15" s="15">
        <f t="shared" si="2"/>
        <v>9.166666666666666E-2</v>
      </c>
    </row>
    <row r="16" spans="1:19" x14ac:dyDescent="0.2">
      <c r="A16" t="s">
        <v>76</v>
      </c>
      <c r="B16" t="s">
        <v>77</v>
      </c>
      <c r="C16" t="s">
        <v>21</v>
      </c>
      <c r="D16" t="s">
        <v>78</v>
      </c>
      <c r="E16">
        <v>75</v>
      </c>
      <c r="F16">
        <v>55</v>
      </c>
      <c r="G16" t="s">
        <v>79</v>
      </c>
      <c r="H16" s="13">
        <v>46030</v>
      </c>
      <c r="I16" s="13">
        <v>46031</v>
      </c>
      <c r="J16" s="13">
        <v>46334</v>
      </c>
      <c r="K16" s="14">
        <v>42120000</v>
      </c>
      <c r="L16" s="14"/>
      <c r="M16" s="14"/>
      <c r="N16" s="14"/>
      <c r="O16" s="14"/>
      <c r="P16" s="14">
        <f t="shared" si="0"/>
        <v>42120000</v>
      </c>
      <c r="Q16" s="14">
        <v>7300800</v>
      </c>
      <c r="R16" s="14">
        <f t="shared" si="1"/>
        <v>34819200</v>
      </c>
      <c r="S16" s="15">
        <f t="shared" si="2"/>
        <v>0.17333333333333334</v>
      </c>
    </row>
    <row r="17" spans="1:19" x14ac:dyDescent="0.2">
      <c r="A17" t="s">
        <v>80</v>
      </c>
      <c r="B17" t="s">
        <v>81</v>
      </c>
      <c r="C17" t="s">
        <v>21</v>
      </c>
      <c r="D17" t="s">
        <v>82</v>
      </c>
      <c r="E17">
        <v>95</v>
      </c>
      <c r="F17">
        <v>72</v>
      </c>
      <c r="G17" t="s">
        <v>83</v>
      </c>
      <c r="H17" s="13">
        <v>46031</v>
      </c>
      <c r="I17" s="13">
        <v>46036</v>
      </c>
      <c r="J17" s="13">
        <v>46339</v>
      </c>
      <c r="K17" s="14">
        <v>87343000</v>
      </c>
      <c r="L17" s="14"/>
      <c r="M17" s="14"/>
      <c r="N17" s="14"/>
      <c r="O17" s="14"/>
      <c r="P17" s="14">
        <f t="shared" si="0"/>
        <v>87343000</v>
      </c>
      <c r="Q17" s="14">
        <v>13683737</v>
      </c>
      <c r="R17" s="14">
        <f t="shared" si="1"/>
        <v>73659263</v>
      </c>
      <c r="S17" s="15">
        <f t="shared" si="2"/>
        <v>0.15666667048303815</v>
      </c>
    </row>
    <row r="18" spans="1:19" x14ac:dyDescent="0.2">
      <c r="A18" t="s">
        <v>84</v>
      </c>
      <c r="B18" t="s">
        <v>85</v>
      </c>
      <c r="C18" t="s">
        <v>21</v>
      </c>
      <c r="D18" t="s">
        <v>86</v>
      </c>
      <c r="E18">
        <v>86</v>
      </c>
      <c r="F18">
        <v>67</v>
      </c>
      <c r="G18" t="s">
        <v>87</v>
      </c>
      <c r="H18" s="13">
        <v>46031</v>
      </c>
      <c r="I18" s="13">
        <v>46037</v>
      </c>
      <c r="J18" s="13">
        <v>46242</v>
      </c>
      <c r="K18" s="14">
        <v>66500000</v>
      </c>
      <c r="L18" s="14"/>
      <c r="M18" s="14"/>
      <c r="N18" s="14"/>
      <c r="O18" s="14"/>
      <c r="P18" s="14">
        <f t="shared" si="0"/>
        <v>66500000</v>
      </c>
      <c r="Q18" s="14">
        <v>14566667</v>
      </c>
      <c r="R18" s="14">
        <f t="shared" si="1"/>
        <v>51933333</v>
      </c>
      <c r="S18" s="15">
        <f t="shared" si="2"/>
        <v>0.21904762406015038</v>
      </c>
    </row>
    <row r="19" spans="1:19" x14ac:dyDescent="0.2">
      <c r="A19" t="s">
        <v>88</v>
      </c>
      <c r="B19" t="s">
        <v>89</v>
      </c>
      <c r="C19" t="s">
        <v>21</v>
      </c>
      <c r="D19" t="s">
        <v>90</v>
      </c>
      <c r="E19">
        <v>126</v>
      </c>
      <c r="F19">
        <v>70</v>
      </c>
      <c r="G19" t="s">
        <v>91</v>
      </c>
      <c r="H19" s="13">
        <v>46031</v>
      </c>
      <c r="I19" s="13">
        <v>46035</v>
      </c>
      <c r="J19" s="13">
        <v>46399</v>
      </c>
      <c r="K19" s="14">
        <v>150000000</v>
      </c>
      <c r="L19" s="14"/>
      <c r="M19" s="14"/>
      <c r="N19" s="14"/>
      <c r="O19" s="14"/>
      <c r="P19" s="14">
        <f t="shared" si="0"/>
        <v>150000000</v>
      </c>
      <c r="Q19" s="14">
        <v>20000000</v>
      </c>
      <c r="R19" s="14">
        <f t="shared" si="1"/>
        <v>130000000</v>
      </c>
      <c r="S19" s="15">
        <f t="shared" si="2"/>
        <v>0.13333333333333333</v>
      </c>
    </row>
    <row r="20" spans="1:19" x14ac:dyDescent="0.2">
      <c r="A20" t="s">
        <v>92</v>
      </c>
      <c r="B20" t="s">
        <v>93</v>
      </c>
      <c r="C20" t="s">
        <v>21</v>
      </c>
      <c r="D20" t="s">
        <v>94</v>
      </c>
      <c r="E20">
        <v>85</v>
      </c>
      <c r="F20">
        <v>87</v>
      </c>
      <c r="G20" t="s">
        <v>95</v>
      </c>
      <c r="H20" s="13">
        <v>46035</v>
      </c>
      <c r="I20" s="13">
        <v>46037</v>
      </c>
      <c r="J20" s="13">
        <v>46340</v>
      </c>
      <c r="K20" s="14">
        <v>45000000</v>
      </c>
      <c r="L20" s="14"/>
      <c r="M20" s="14"/>
      <c r="N20" s="14"/>
      <c r="O20" s="14"/>
      <c r="P20" s="14">
        <f t="shared" si="0"/>
        <v>45000000</v>
      </c>
      <c r="Q20" s="14">
        <v>6900000</v>
      </c>
      <c r="R20" s="14">
        <f t="shared" si="1"/>
        <v>38100000</v>
      </c>
      <c r="S20" s="15">
        <f t="shared" si="2"/>
        <v>0.15333333333333332</v>
      </c>
    </row>
    <row r="21" spans="1:19" x14ac:dyDescent="0.2">
      <c r="A21" t="s">
        <v>96</v>
      </c>
      <c r="B21" t="s">
        <v>97</v>
      </c>
      <c r="C21" t="s">
        <v>21</v>
      </c>
      <c r="D21" t="s">
        <v>98</v>
      </c>
      <c r="E21">
        <v>96</v>
      </c>
      <c r="F21">
        <v>68</v>
      </c>
      <c r="G21" t="s">
        <v>99</v>
      </c>
      <c r="H21" s="13">
        <v>46031</v>
      </c>
      <c r="I21" s="13">
        <v>46035</v>
      </c>
      <c r="J21" s="13">
        <v>46246</v>
      </c>
      <c r="K21" s="14">
        <v>58800000</v>
      </c>
      <c r="L21" s="14"/>
      <c r="M21" s="14"/>
      <c r="N21" s="14"/>
      <c r="O21" s="14"/>
      <c r="P21" s="14">
        <f t="shared" si="0"/>
        <v>58800000</v>
      </c>
      <c r="Q21" s="14">
        <v>13440000</v>
      </c>
      <c r="R21" s="14">
        <f t="shared" si="1"/>
        <v>45360000</v>
      </c>
      <c r="S21" s="15">
        <f t="shared" si="2"/>
        <v>0.22857142857142856</v>
      </c>
    </row>
    <row r="22" spans="1:19" x14ac:dyDescent="0.2">
      <c r="A22" t="s">
        <v>100</v>
      </c>
      <c r="B22" t="s">
        <v>101</v>
      </c>
      <c r="C22" t="s">
        <v>21</v>
      </c>
      <c r="D22" t="s">
        <v>102</v>
      </c>
      <c r="E22">
        <v>129</v>
      </c>
      <c r="F22">
        <v>56</v>
      </c>
      <c r="G22" t="s">
        <v>103</v>
      </c>
      <c r="H22" s="13">
        <v>46030</v>
      </c>
      <c r="I22" s="13">
        <v>46031</v>
      </c>
      <c r="J22" s="13">
        <v>46395</v>
      </c>
      <c r="K22" s="14">
        <v>96000000</v>
      </c>
      <c r="L22" s="14"/>
      <c r="M22" s="14"/>
      <c r="N22" s="14"/>
      <c r="O22" s="14"/>
      <c r="P22" s="14">
        <f t="shared" si="0"/>
        <v>96000000</v>
      </c>
      <c r="Q22" s="14">
        <v>13666667</v>
      </c>
      <c r="R22" s="14">
        <f t="shared" si="1"/>
        <v>82333333</v>
      </c>
      <c r="S22" s="15">
        <f t="shared" si="2"/>
        <v>0.14236111458333334</v>
      </c>
    </row>
    <row r="23" spans="1:19" x14ac:dyDescent="0.2">
      <c r="A23" t="s">
        <v>104</v>
      </c>
      <c r="B23" t="s">
        <v>105</v>
      </c>
      <c r="C23" t="s">
        <v>21</v>
      </c>
      <c r="D23" t="s">
        <v>106</v>
      </c>
      <c r="E23">
        <v>83</v>
      </c>
      <c r="F23">
        <v>78</v>
      </c>
      <c r="G23" t="s">
        <v>107</v>
      </c>
      <c r="H23" s="13">
        <v>46031</v>
      </c>
      <c r="I23" s="13">
        <v>46035</v>
      </c>
      <c r="J23" s="13">
        <v>46246</v>
      </c>
      <c r="K23" s="14">
        <v>84000000</v>
      </c>
      <c r="L23" s="14"/>
      <c r="M23" s="14"/>
      <c r="N23" s="14"/>
      <c r="O23" s="14"/>
      <c r="P23" s="14">
        <f t="shared" si="0"/>
        <v>84000000</v>
      </c>
      <c r="Q23" s="14">
        <v>19200000</v>
      </c>
      <c r="R23" s="14">
        <f t="shared" si="1"/>
        <v>64800000</v>
      </c>
      <c r="S23" s="15">
        <f t="shared" si="2"/>
        <v>0.22857142857142856</v>
      </c>
    </row>
    <row r="24" spans="1:19" x14ac:dyDescent="0.2">
      <c r="A24" t="s">
        <v>108</v>
      </c>
      <c r="B24" t="s">
        <v>109</v>
      </c>
      <c r="C24" t="s">
        <v>21</v>
      </c>
      <c r="D24" t="s">
        <v>110</v>
      </c>
      <c r="E24">
        <v>125</v>
      </c>
      <c r="F24">
        <v>58</v>
      </c>
      <c r="G24" t="s">
        <v>111</v>
      </c>
      <c r="H24" s="13">
        <v>46030</v>
      </c>
      <c r="I24" s="13">
        <v>46031</v>
      </c>
      <c r="J24" s="13">
        <v>46395</v>
      </c>
      <c r="K24" s="14">
        <v>150000000</v>
      </c>
      <c r="L24" s="14"/>
      <c r="M24" s="14"/>
      <c r="N24" s="14"/>
      <c r="O24" s="14"/>
      <c r="P24" s="14">
        <f t="shared" si="0"/>
        <v>150000000</v>
      </c>
      <c r="Q24" s="14">
        <v>21666666</v>
      </c>
      <c r="R24" s="14">
        <f t="shared" si="1"/>
        <v>128333334</v>
      </c>
      <c r="S24" s="15">
        <f t="shared" si="2"/>
        <v>0.14444444000000001</v>
      </c>
    </row>
    <row r="25" spans="1:19" x14ac:dyDescent="0.2">
      <c r="A25" t="s">
        <v>112</v>
      </c>
      <c r="B25" t="s">
        <v>113</v>
      </c>
      <c r="C25" t="s">
        <v>21</v>
      </c>
      <c r="D25" t="s">
        <v>114</v>
      </c>
      <c r="E25">
        <v>68</v>
      </c>
      <c r="F25">
        <v>77</v>
      </c>
      <c r="G25" t="s">
        <v>115</v>
      </c>
      <c r="H25" s="13">
        <v>46030</v>
      </c>
      <c r="I25" s="13">
        <v>46035</v>
      </c>
      <c r="J25" s="13">
        <v>46246</v>
      </c>
      <c r="K25" s="14">
        <v>64400000</v>
      </c>
      <c r="L25" s="14"/>
      <c r="M25" s="14"/>
      <c r="N25" s="14"/>
      <c r="O25" s="14"/>
      <c r="P25" s="14">
        <f t="shared" si="0"/>
        <v>64400000</v>
      </c>
      <c r="Q25" s="14">
        <v>14720000</v>
      </c>
      <c r="R25" s="14">
        <f t="shared" si="1"/>
        <v>49680000</v>
      </c>
      <c r="S25" s="15">
        <f t="shared" si="2"/>
        <v>0.22857142857142856</v>
      </c>
    </row>
    <row r="26" spans="1:19" x14ac:dyDescent="0.2">
      <c r="A26" t="s">
        <v>116</v>
      </c>
      <c r="B26" t="s">
        <v>117</v>
      </c>
      <c r="C26" t="s">
        <v>21</v>
      </c>
      <c r="D26" t="s">
        <v>118</v>
      </c>
      <c r="E26">
        <v>133</v>
      </c>
      <c r="F26">
        <v>57</v>
      </c>
      <c r="G26" t="s">
        <v>119</v>
      </c>
      <c r="H26" s="13">
        <v>46030</v>
      </c>
      <c r="I26" s="13">
        <v>46031</v>
      </c>
      <c r="J26" s="13">
        <v>46395</v>
      </c>
      <c r="K26" s="14">
        <v>186000000</v>
      </c>
      <c r="L26" s="14"/>
      <c r="M26" s="14"/>
      <c r="N26" s="14"/>
      <c r="O26" s="14"/>
      <c r="P26" s="14">
        <f t="shared" si="0"/>
        <v>186000000</v>
      </c>
      <c r="Q26" s="14">
        <v>26866667</v>
      </c>
      <c r="R26" s="14">
        <f t="shared" si="1"/>
        <v>159133333</v>
      </c>
      <c r="S26" s="15">
        <f t="shared" si="2"/>
        <v>0.14444444623655914</v>
      </c>
    </row>
    <row r="27" spans="1:19" x14ac:dyDescent="0.2">
      <c r="A27" t="s">
        <v>120</v>
      </c>
      <c r="B27" t="s">
        <v>121</v>
      </c>
      <c r="C27" t="s">
        <v>21</v>
      </c>
      <c r="D27" t="s">
        <v>122</v>
      </c>
      <c r="E27">
        <v>138</v>
      </c>
      <c r="F27">
        <v>63</v>
      </c>
      <c r="G27" t="s">
        <v>123</v>
      </c>
      <c r="H27" s="13">
        <v>46031</v>
      </c>
      <c r="I27" s="13">
        <v>46035</v>
      </c>
      <c r="J27" s="13">
        <v>46399</v>
      </c>
      <c r="K27" s="14">
        <v>108000000</v>
      </c>
      <c r="L27" s="14"/>
      <c r="M27" s="14"/>
      <c r="N27" s="14"/>
      <c r="O27" s="14"/>
      <c r="P27" s="14">
        <f t="shared" si="0"/>
        <v>108000000</v>
      </c>
      <c r="Q27" s="14">
        <v>14400000</v>
      </c>
      <c r="R27" s="14">
        <f t="shared" si="1"/>
        <v>93600000</v>
      </c>
      <c r="S27" s="15">
        <f t="shared" si="2"/>
        <v>0.13333333333333333</v>
      </c>
    </row>
    <row r="28" spans="1:19" x14ac:dyDescent="0.2">
      <c r="A28" t="s">
        <v>124</v>
      </c>
      <c r="B28" t="s">
        <v>125</v>
      </c>
      <c r="C28" t="s">
        <v>21</v>
      </c>
      <c r="D28" t="s">
        <v>126</v>
      </c>
      <c r="E28">
        <v>137</v>
      </c>
      <c r="F28">
        <v>61</v>
      </c>
      <c r="G28" t="s">
        <v>127</v>
      </c>
      <c r="H28" s="13">
        <v>46030</v>
      </c>
      <c r="I28" s="13">
        <v>46035</v>
      </c>
      <c r="J28" s="13">
        <v>46399</v>
      </c>
      <c r="K28" s="14">
        <v>156000000</v>
      </c>
      <c r="L28" s="14"/>
      <c r="M28" s="14"/>
      <c r="N28" s="14"/>
      <c r="O28" s="14"/>
      <c r="P28" s="14">
        <f t="shared" si="0"/>
        <v>156000000</v>
      </c>
      <c r="Q28" s="14">
        <v>20800000</v>
      </c>
      <c r="R28" s="14">
        <f t="shared" si="1"/>
        <v>135200000</v>
      </c>
      <c r="S28" s="15">
        <f t="shared" si="2"/>
        <v>0.13333333333333333</v>
      </c>
    </row>
    <row r="29" spans="1:19" x14ac:dyDescent="0.2">
      <c r="A29" t="s">
        <v>128</v>
      </c>
      <c r="B29" t="s">
        <v>129</v>
      </c>
      <c r="C29" t="s">
        <v>21</v>
      </c>
      <c r="D29" t="s">
        <v>130</v>
      </c>
      <c r="E29">
        <v>127</v>
      </c>
      <c r="F29">
        <v>62</v>
      </c>
      <c r="G29" t="s">
        <v>131</v>
      </c>
      <c r="H29" s="13">
        <v>46030</v>
      </c>
      <c r="I29" s="13">
        <v>46031</v>
      </c>
      <c r="J29" s="13">
        <v>46395</v>
      </c>
      <c r="K29" s="14">
        <v>150000000</v>
      </c>
      <c r="L29" s="14"/>
      <c r="M29" s="14"/>
      <c r="N29" s="14"/>
      <c r="O29" s="14"/>
      <c r="P29" s="14">
        <f t="shared" si="0"/>
        <v>150000000</v>
      </c>
      <c r="Q29" s="14">
        <v>21666667</v>
      </c>
      <c r="R29" s="14">
        <f t="shared" si="1"/>
        <v>128333333</v>
      </c>
      <c r="S29" s="15">
        <f t="shared" si="2"/>
        <v>0.14444444666666667</v>
      </c>
    </row>
    <row r="30" spans="1:19" x14ac:dyDescent="0.2">
      <c r="A30" t="s">
        <v>132</v>
      </c>
      <c r="B30" t="s">
        <v>133</v>
      </c>
      <c r="C30" t="s">
        <v>21</v>
      </c>
      <c r="D30" t="s">
        <v>134</v>
      </c>
      <c r="E30">
        <v>131</v>
      </c>
      <c r="F30">
        <v>65</v>
      </c>
      <c r="G30" t="s">
        <v>135</v>
      </c>
      <c r="H30" s="13">
        <v>46031</v>
      </c>
      <c r="I30" s="13">
        <v>46031</v>
      </c>
      <c r="J30" s="13">
        <v>46395</v>
      </c>
      <c r="K30" s="14">
        <v>60000000</v>
      </c>
      <c r="L30" s="14"/>
      <c r="M30" s="14"/>
      <c r="N30" s="14"/>
      <c r="O30" s="14"/>
      <c r="P30" s="14">
        <f t="shared" si="0"/>
        <v>60000000</v>
      </c>
      <c r="Q30" s="14">
        <v>8666666</v>
      </c>
      <c r="R30" s="14">
        <f t="shared" si="1"/>
        <v>51333334</v>
      </c>
      <c r="S30" s="15">
        <f t="shared" si="2"/>
        <v>0.14444443333333334</v>
      </c>
    </row>
    <row r="31" spans="1:19" x14ac:dyDescent="0.2">
      <c r="A31" t="s">
        <v>136</v>
      </c>
      <c r="B31" t="s">
        <v>137</v>
      </c>
      <c r="C31" t="s">
        <v>21</v>
      </c>
      <c r="D31" t="s">
        <v>138</v>
      </c>
      <c r="E31">
        <v>80</v>
      </c>
      <c r="F31">
        <v>256</v>
      </c>
      <c r="G31" t="s">
        <v>139</v>
      </c>
      <c r="H31" s="13">
        <v>46046</v>
      </c>
      <c r="I31" s="13">
        <v>46046</v>
      </c>
      <c r="J31" s="13">
        <v>46330</v>
      </c>
      <c r="K31" s="14">
        <v>74865000</v>
      </c>
      <c r="L31" s="14"/>
      <c r="M31" s="14"/>
      <c r="N31" s="14"/>
      <c r="O31" s="14"/>
      <c r="P31" s="14">
        <f t="shared" si="0"/>
        <v>74865000</v>
      </c>
      <c r="Q31" s="14">
        <v>7513333</v>
      </c>
      <c r="R31" s="14">
        <f t="shared" si="1"/>
        <v>67351667</v>
      </c>
      <c r="S31" s="15">
        <f t="shared" si="2"/>
        <v>0.10035841848660923</v>
      </c>
    </row>
    <row r="32" spans="1:19" x14ac:dyDescent="0.2">
      <c r="A32" t="s">
        <v>140</v>
      </c>
      <c r="B32" t="s">
        <v>141</v>
      </c>
      <c r="C32" t="s">
        <v>21</v>
      </c>
      <c r="D32" t="s">
        <v>142</v>
      </c>
      <c r="E32">
        <v>78</v>
      </c>
      <c r="F32">
        <v>115</v>
      </c>
      <c r="G32" t="s">
        <v>143</v>
      </c>
      <c r="H32" s="13">
        <v>46031</v>
      </c>
      <c r="I32" s="13">
        <v>46042</v>
      </c>
      <c r="J32" s="13">
        <v>46345</v>
      </c>
      <c r="K32" s="14">
        <v>42000000</v>
      </c>
      <c r="L32" s="14"/>
      <c r="M32" s="14"/>
      <c r="N32" s="14"/>
      <c r="O32" s="14"/>
      <c r="P32" s="14">
        <f t="shared" si="0"/>
        <v>42000000</v>
      </c>
      <c r="Q32" s="14">
        <v>5740000</v>
      </c>
      <c r="R32" s="14">
        <f t="shared" si="1"/>
        <v>36260000</v>
      </c>
      <c r="S32" s="15">
        <f t="shared" si="2"/>
        <v>0.13666666666666666</v>
      </c>
    </row>
    <row r="33" spans="1:19" x14ac:dyDescent="0.2">
      <c r="A33" t="s">
        <v>144</v>
      </c>
      <c r="B33" t="s">
        <v>145</v>
      </c>
      <c r="C33" t="s">
        <v>21</v>
      </c>
      <c r="D33" t="s">
        <v>146</v>
      </c>
      <c r="E33">
        <v>60</v>
      </c>
      <c r="F33">
        <v>99</v>
      </c>
      <c r="G33" t="s">
        <v>147</v>
      </c>
      <c r="H33" s="13">
        <v>46031</v>
      </c>
      <c r="I33" s="13">
        <v>46038</v>
      </c>
      <c r="J33" s="13">
        <v>46062</v>
      </c>
      <c r="K33" s="14">
        <v>8000000</v>
      </c>
      <c r="L33" s="14"/>
      <c r="M33" s="14"/>
      <c r="N33" s="14"/>
      <c r="O33" s="14"/>
      <c r="P33" s="14">
        <f t="shared" si="0"/>
        <v>8000000</v>
      </c>
      <c r="Q33" s="14">
        <v>4266667</v>
      </c>
      <c r="R33" s="14">
        <f t="shared" si="1"/>
        <v>3733333</v>
      </c>
      <c r="S33" s="15">
        <f t="shared" si="2"/>
        <v>0.533333375</v>
      </c>
    </row>
    <row r="34" spans="1:19" x14ac:dyDescent="0.2">
      <c r="A34" t="s">
        <v>148</v>
      </c>
      <c r="B34" t="s">
        <v>149</v>
      </c>
      <c r="C34" t="s">
        <v>21</v>
      </c>
      <c r="D34" t="s">
        <v>150</v>
      </c>
      <c r="E34">
        <v>130</v>
      </c>
      <c r="F34">
        <v>74</v>
      </c>
      <c r="G34" t="s">
        <v>151</v>
      </c>
      <c r="H34" s="13">
        <v>46031</v>
      </c>
      <c r="I34" s="13">
        <v>46036</v>
      </c>
      <c r="J34" s="13">
        <v>46395</v>
      </c>
      <c r="K34" s="14">
        <v>96000000</v>
      </c>
      <c r="L34" s="14"/>
      <c r="M34" s="14"/>
      <c r="N34" s="14"/>
      <c r="O34" s="14"/>
      <c r="P34" s="14">
        <f t="shared" si="0"/>
        <v>96000000</v>
      </c>
      <c r="Q34" s="14">
        <v>12533333</v>
      </c>
      <c r="R34" s="14">
        <f t="shared" si="1"/>
        <v>83466667</v>
      </c>
      <c r="S34" s="15">
        <f t="shared" si="2"/>
        <v>0.13055555208333333</v>
      </c>
    </row>
    <row r="35" spans="1:19" x14ac:dyDescent="0.2">
      <c r="A35" t="s">
        <v>152</v>
      </c>
      <c r="B35" t="s">
        <v>153</v>
      </c>
      <c r="C35" t="s">
        <v>21</v>
      </c>
      <c r="D35" t="s">
        <v>154</v>
      </c>
      <c r="E35">
        <v>93</v>
      </c>
      <c r="F35">
        <v>66</v>
      </c>
      <c r="G35" t="s">
        <v>155</v>
      </c>
      <c r="H35" s="13">
        <v>46031</v>
      </c>
      <c r="I35" s="13">
        <v>46036</v>
      </c>
      <c r="J35" s="13">
        <v>46338</v>
      </c>
      <c r="K35" s="14">
        <v>90000000</v>
      </c>
      <c r="L35" s="14"/>
      <c r="M35" s="14"/>
      <c r="N35" s="14"/>
      <c r="O35" s="14"/>
      <c r="P35" s="14">
        <f t="shared" si="0"/>
        <v>90000000</v>
      </c>
      <c r="Q35" s="14">
        <v>14100000</v>
      </c>
      <c r="R35" s="14">
        <f t="shared" si="1"/>
        <v>75900000</v>
      </c>
      <c r="S35" s="15">
        <f t="shared" si="2"/>
        <v>0.15666666666666668</v>
      </c>
    </row>
    <row r="36" spans="1:19" x14ac:dyDescent="0.2">
      <c r="A36" t="s">
        <v>156</v>
      </c>
      <c r="B36" t="s">
        <v>157</v>
      </c>
      <c r="C36" t="s">
        <v>21</v>
      </c>
      <c r="D36" t="s">
        <v>158</v>
      </c>
      <c r="E36">
        <v>157</v>
      </c>
      <c r="F36">
        <v>71</v>
      </c>
      <c r="G36" t="s">
        <v>159</v>
      </c>
      <c r="H36" s="13">
        <v>46031</v>
      </c>
      <c r="I36" s="13">
        <v>46035</v>
      </c>
      <c r="J36" s="13">
        <v>46399</v>
      </c>
      <c r="K36" s="14">
        <v>156000000</v>
      </c>
      <c r="L36" s="14"/>
      <c r="M36" s="14"/>
      <c r="N36" s="14"/>
      <c r="O36" s="14"/>
      <c r="P36" s="14">
        <f t="shared" si="0"/>
        <v>156000000</v>
      </c>
      <c r="Q36" s="14">
        <v>20800000</v>
      </c>
      <c r="R36" s="14">
        <f t="shared" si="1"/>
        <v>135200000</v>
      </c>
      <c r="S36" s="15">
        <f t="shared" si="2"/>
        <v>0.13333333333333333</v>
      </c>
    </row>
    <row r="37" spans="1:19" x14ac:dyDescent="0.2">
      <c r="A37" t="s">
        <v>160</v>
      </c>
      <c r="B37" t="s">
        <v>161</v>
      </c>
      <c r="C37" t="s">
        <v>21</v>
      </c>
      <c r="D37" t="s">
        <v>162</v>
      </c>
      <c r="E37">
        <v>132</v>
      </c>
      <c r="F37">
        <v>75</v>
      </c>
      <c r="G37" t="s">
        <v>163</v>
      </c>
      <c r="H37" s="13">
        <v>46031</v>
      </c>
      <c r="I37" s="13">
        <v>46036</v>
      </c>
      <c r="J37" s="13">
        <v>46395</v>
      </c>
      <c r="K37" s="14">
        <v>60000000</v>
      </c>
      <c r="L37" s="14"/>
      <c r="M37" s="14"/>
      <c r="N37" s="14"/>
      <c r="O37" s="14"/>
      <c r="P37" s="14">
        <f t="shared" si="0"/>
        <v>60000000</v>
      </c>
      <c r="Q37" s="14">
        <v>7833333</v>
      </c>
      <c r="R37" s="14">
        <f t="shared" si="1"/>
        <v>52166667</v>
      </c>
      <c r="S37" s="15">
        <f t="shared" si="2"/>
        <v>0.13055554999999999</v>
      </c>
    </row>
    <row r="38" spans="1:19" x14ac:dyDescent="0.2">
      <c r="A38" t="s">
        <v>164</v>
      </c>
      <c r="B38" t="s">
        <v>165</v>
      </c>
      <c r="C38" t="s">
        <v>21</v>
      </c>
      <c r="D38" t="s">
        <v>166</v>
      </c>
      <c r="E38">
        <v>158</v>
      </c>
      <c r="F38">
        <v>69</v>
      </c>
      <c r="G38" t="s">
        <v>167</v>
      </c>
      <c r="H38" s="13">
        <v>46031</v>
      </c>
      <c r="I38" s="13">
        <v>46035</v>
      </c>
      <c r="J38" s="13">
        <v>46399</v>
      </c>
      <c r="K38" s="14">
        <v>56700000</v>
      </c>
      <c r="L38" s="14"/>
      <c r="M38" s="14"/>
      <c r="N38" s="14"/>
      <c r="O38" s="14"/>
      <c r="P38" s="14">
        <f t="shared" si="0"/>
        <v>56700000</v>
      </c>
      <c r="Q38" s="14">
        <v>7560000</v>
      </c>
      <c r="R38" s="14">
        <f t="shared" si="1"/>
        <v>49140000</v>
      </c>
      <c r="S38" s="15">
        <f t="shared" si="2"/>
        <v>0.13333333333333333</v>
      </c>
    </row>
    <row r="39" spans="1:19" x14ac:dyDescent="0.2">
      <c r="A39" t="s">
        <v>168</v>
      </c>
      <c r="B39" t="s">
        <v>169</v>
      </c>
      <c r="C39" t="s">
        <v>21</v>
      </c>
      <c r="D39" t="s">
        <v>170</v>
      </c>
      <c r="E39">
        <v>109</v>
      </c>
      <c r="F39">
        <v>64</v>
      </c>
      <c r="G39" t="s">
        <v>171</v>
      </c>
      <c r="H39" s="13">
        <v>46031</v>
      </c>
      <c r="I39" s="13">
        <v>46035</v>
      </c>
      <c r="J39" s="13">
        <v>46399</v>
      </c>
      <c r="K39" s="14">
        <v>126000000</v>
      </c>
      <c r="L39" s="14"/>
      <c r="M39" s="14"/>
      <c r="N39" s="14"/>
      <c r="O39" s="14"/>
      <c r="P39" s="14">
        <f t="shared" si="0"/>
        <v>126000000</v>
      </c>
      <c r="Q39" s="14">
        <v>16800000</v>
      </c>
      <c r="R39" s="14">
        <f t="shared" si="1"/>
        <v>109200000</v>
      </c>
      <c r="S39" s="15">
        <f t="shared" si="2"/>
        <v>0.13333333333333333</v>
      </c>
    </row>
    <row r="40" spans="1:19" x14ac:dyDescent="0.2">
      <c r="A40" t="s">
        <v>172</v>
      </c>
      <c r="B40" t="s">
        <v>173</v>
      </c>
      <c r="C40" t="s">
        <v>21</v>
      </c>
      <c r="D40" t="s">
        <v>174</v>
      </c>
      <c r="E40">
        <v>128</v>
      </c>
      <c r="F40">
        <v>85</v>
      </c>
      <c r="G40" t="s">
        <v>175</v>
      </c>
      <c r="H40" s="13">
        <v>46031</v>
      </c>
      <c r="I40" s="13">
        <v>46036</v>
      </c>
      <c r="J40" s="13">
        <v>46400</v>
      </c>
      <c r="K40" s="14">
        <v>150000000</v>
      </c>
      <c r="L40" s="14"/>
      <c r="M40" s="14"/>
      <c r="N40" s="14"/>
      <c r="O40" s="14"/>
      <c r="P40" s="14">
        <f t="shared" si="0"/>
        <v>150000000</v>
      </c>
      <c r="Q40" s="14">
        <v>19583333</v>
      </c>
      <c r="R40" s="14">
        <f t="shared" si="1"/>
        <v>130416667</v>
      </c>
      <c r="S40" s="15">
        <f t="shared" si="2"/>
        <v>0.13055555333333332</v>
      </c>
    </row>
    <row r="41" spans="1:19" x14ac:dyDescent="0.2">
      <c r="A41" t="s">
        <v>176</v>
      </c>
      <c r="B41" t="s">
        <v>177</v>
      </c>
      <c r="C41" t="s">
        <v>21</v>
      </c>
      <c r="D41" t="s">
        <v>178</v>
      </c>
      <c r="E41">
        <v>92</v>
      </c>
      <c r="F41">
        <v>73</v>
      </c>
      <c r="G41" t="s">
        <v>179</v>
      </c>
      <c r="H41" s="13">
        <v>46031</v>
      </c>
      <c r="I41" s="13">
        <v>46036</v>
      </c>
      <c r="J41" s="13">
        <v>46247</v>
      </c>
      <c r="K41" s="14">
        <v>59500000</v>
      </c>
      <c r="L41" s="14"/>
      <c r="M41" s="14"/>
      <c r="N41" s="14"/>
      <c r="O41" s="14"/>
      <c r="P41" s="14">
        <f t="shared" si="0"/>
        <v>59500000</v>
      </c>
      <c r="Q41" s="14">
        <v>13316667</v>
      </c>
      <c r="R41" s="14">
        <f t="shared" si="1"/>
        <v>46183333</v>
      </c>
      <c r="S41" s="15">
        <f t="shared" si="2"/>
        <v>0.22380952941176471</v>
      </c>
    </row>
    <row r="42" spans="1:19" x14ac:dyDescent="0.2">
      <c r="A42" t="s">
        <v>180</v>
      </c>
      <c r="B42" t="s">
        <v>181</v>
      </c>
      <c r="C42" t="s">
        <v>21</v>
      </c>
      <c r="D42" t="s">
        <v>182</v>
      </c>
      <c r="E42">
        <v>134</v>
      </c>
      <c r="F42">
        <v>81</v>
      </c>
      <c r="G42" t="s">
        <v>183</v>
      </c>
      <c r="H42" s="13">
        <v>46031</v>
      </c>
      <c r="I42" s="13">
        <v>46038</v>
      </c>
      <c r="J42" s="13">
        <v>46395</v>
      </c>
      <c r="K42" s="14">
        <v>156000000</v>
      </c>
      <c r="L42" s="14"/>
      <c r="M42" s="14"/>
      <c r="N42" s="14"/>
      <c r="O42" s="14"/>
      <c r="P42" s="14">
        <f t="shared" si="0"/>
        <v>156000000</v>
      </c>
      <c r="Q42" s="14">
        <v>19500000</v>
      </c>
      <c r="R42" s="14">
        <f t="shared" si="1"/>
        <v>136500000</v>
      </c>
      <c r="S42" s="15">
        <f t="shared" si="2"/>
        <v>0.125</v>
      </c>
    </row>
    <row r="43" spans="1:19" x14ac:dyDescent="0.2">
      <c r="A43" t="s">
        <v>184</v>
      </c>
      <c r="B43" t="s">
        <v>185</v>
      </c>
      <c r="C43" t="s">
        <v>21</v>
      </c>
      <c r="D43" t="s">
        <v>186</v>
      </c>
      <c r="E43">
        <v>135</v>
      </c>
      <c r="F43">
        <v>80</v>
      </c>
      <c r="G43" t="s">
        <v>187</v>
      </c>
      <c r="H43" s="13">
        <v>46031</v>
      </c>
      <c r="I43" s="13">
        <v>46037</v>
      </c>
      <c r="J43" s="13">
        <v>46395</v>
      </c>
      <c r="K43" s="14">
        <v>156000000</v>
      </c>
      <c r="L43" s="14"/>
      <c r="M43" s="14"/>
      <c r="N43" s="14"/>
      <c r="O43" s="14"/>
      <c r="P43" s="14">
        <f t="shared" si="0"/>
        <v>156000000</v>
      </c>
      <c r="Q43" s="14">
        <v>19933333</v>
      </c>
      <c r="R43" s="14">
        <f t="shared" si="1"/>
        <v>136066667</v>
      </c>
      <c r="S43" s="15">
        <f t="shared" si="2"/>
        <v>0.12777777564102563</v>
      </c>
    </row>
    <row r="44" spans="1:19" x14ac:dyDescent="0.2">
      <c r="A44" t="s">
        <v>188</v>
      </c>
      <c r="B44" t="s">
        <v>189</v>
      </c>
      <c r="C44" t="s">
        <v>21</v>
      </c>
      <c r="D44" t="s">
        <v>190</v>
      </c>
      <c r="E44">
        <v>62</v>
      </c>
      <c r="F44">
        <v>114</v>
      </c>
      <c r="G44" t="s">
        <v>191</v>
      </c>
      <c r="H44" s="13">
        <v>46037</v>
      </c>
      <c r="I44" s="13">
        <v>46055</v>
      </c>
      <c r="J44" s="13">
        <v>46235</v>
      </c>
      <c r="K44" s="14">
        <v>75816000</v>
      </c>
      <c r="L44" s="14"/>
      <c r="M44" s="14"/>
      <c r="N44" s="14"/>
      <c r="O44" s="14"/>
      <c r="P44" s="14">
        <f t="shared" si="0"/>
        <v>75816000</v>
      </c>
      <c r="Q44" s="14">
        <v>0</v>
      </c>
      <c r="R44" s="14">
        <f t="shared" si="1"/>
        <v>75816000</v>
      </c>
      <c r="S44" s="15">
        <f t="shared" si="2"/>
        <v>0</v>
      </c>
    </row>
    <row r="45" spans="1:19" x14ac:dyDescent="0.2">
      <c r="A45" t="s">
        <v>192</v>
      </c>
      <c r="B45" t="s">
        <v>193</v>
      </c>
      <c r="C45" t="s">
        <v>21</v>
      </c>
      <c r="D45" t="s">
        <v>194</v>
      </c>
      <c r="E45">
        <v>110</v>
      </c>
      <c r="F45">
        <v>76</v>
      </c>
      <c r="G45" t="s">
        <v>195</v>
      </c>
      <c r="H45" s="13">
        <v>46031</v>
      </c>
      <c r="I45" s="13">
        <v>46035</v>
      </c>
      <c r="J45" s="13">
        <v>46399</v>
      </c>
      <c r="K45" s="14">
        <v>126000000</v>
      </c>
      <c r="L45" s="14"/>
      <c r="M45" s="14"/>
      <c r="N45" s="14"/>
      <c r="O45" s="14"/>
      <c r="P45" s="14">
        <f t="shared" si="0"/>
        <v>126000000</v>
      </c>
      <c r="Q45" s="14">
        <v>16800000</v>
      </c>
      <c r="R45" s="14">
        <f t="shared" si="1"/>
        <v>109200000</v>
      </c>
      <c r="S45" s="15">
        <f t="shared" si="2"/>
        <v>0.13333333333333333</v>
      </c>
    </row>
    <row r="46" spans="1:19" x14ac:dyDescent="0.2">
      <c r="A46" t="s">
        <v>196</v>
      </c>
      <c r="B46" t="s">
        <v>197</v>
      </c>
      <c r="C46" t="s">
        <v>21</v>
      </c>
      <c r="D46" t="s">
        <v>198</v>
      </c>
      <c r="E46">
        <v>77</v>
      </c>
      <c r="F46">
        <v>89</v>
      </c>
      <c r="G46" t="s">
        <v>199</v>
      </c>
      <c r="H46" s="13">
        <v>46035</v>
      </c>
      <c r="I46" s="13">
        <v>46037</v>
      </c>
      <c r="J46" s="13">
        <v>46156</v>
      </c>
      <c r="K46" s="14">
        <v>17690400</v>
      </c>
      <c r="L46" s="14"/>
      <c r="M46" s="14"/>
      <c r="N46" s="14"/>
      <c r="O46" s="14"/>
      <c r="P46" s="14">
        <f t="shared" si="0"/>
        <v>17690400</v>
      </c>
      <c r="Q46" s="14">
        <v>5601960</v>
      </c>
      <c r="R46" s="14">
        <f t="shared" si="1"/>
        <v>12088440</v>
      </c>
      <c r="S46" s="15">
        <f t="shared" si="2"/>
        <v>0.31666666666666665</v>
      </c>
    </row>
    <row r="47" spans="1:19" x14ac:dyDescent="0.2">
      <c r="A47" t="s">
        <v>200</v>
      </c>
      <c r="B47" t="s">
        <v>201</v>
      </c>
      <c r="C47" t="s">
        <v>21</v>
      </c>
      <c r="D47" t="s">
        <v>202</v>
      </c>
      <c r="E47">
        <v>89</v>
      </c>
      <c r="F47">
        <v>79</v>
      </c>
      <c r="G47" t="s">
        <v>203</v>
      </c>
      <c r="H47" s="13">
        <v>46035</v>
      </c>
      <c r="I47" s="13">
        <v>46036</v>
      </c>
      <c r="J47" s="13">
        <v>46247</v>
      </c>
      <c r="K47" s="14">
        <v>59500000</v>
      </c>
      <c r="L47" s="14"/>
      <c r="M47" s="14"/>
      <c r="N47" s="14"/>
      <c r="O47" s="14"/>
      <c r="P47" s="14">
        <f t="shared" si="0"/>
        <v>59500000</v>
      </c>
      <c r="Q47" s="14">
        <v>13316667</v>
      </c>
      <c r="R47" s="14">
        <f t="shared" si="1"/>
        <v>46183333</v>
      </c>
      <c r="S47" s="15">
        <f t="shared" si="2"/>
        <v>0.22380952941176471</v>
      </c>
    </row>
    <row r="48" spans="1:19" x14ac:dyDescent="0.2">
      <c r="A48" t="s">
        <v>204</v>
      </c>
      <c r="B48" t="s">
        <v>205</v>
      </c>
      <c r="C48" t="s">
        <v>21</v>
      </c>
      <c r="D48" t="s">
        <v>206</v>
      </c>
      <c r="E48">
        <v>173</v>
      </c>
      <c r="F48">
        <v>84</v>
      </c>
      <c r="G48" t="s">
        <v>207</v>
      </c>
      <c r="H48" s="13">
        <v>46035</v>
      </c>
      <c r="I48" s="13">
        <v>46036</v>
      </c>
      <c r="J48" s="13">
        <v>46339</v>
      </c>
      <c r="K48" s="14">
        <v>105000000</v>
      </c>
      <c r="L48" s="14"/>
      <c r="M48" s="14"/>
      <c r="N48" s="14"/>
      <c r="O48" s="14"/>
      <c r="P48" s="14">
        <f t="shared" si="0"/>
        <v>105000000</v>
      </c>
      <c r="Q48" s="14">
        <v>16450000</v>
      </c>
      <c r="R48" s="14">
        <f t="shared" si="1"/>
        <v>88550000</v>
      </c>
      <c r="S48" s="15">
        <f t="shared" si="2"/>
        <v>0.15666666666666668</v>
      </c>
    </row>
    <row r="49" spans="1:19" x14ac:dyDescent="0.2">
      <c r="A49" t="s">
        <v>208</v>
      </c>
      <c r="B49" t="s">
        <v>209</v>
      </c>
      <c r="C49" t="s">
        <v>21</v>
      </c>
      <c r="D49" t="s">
        <v>210</v>
      </c>
      <c r="E49">
        <v>111</v>
      </c>
      <c r="F49">
        <v>119</v>
      </c>
      <c r="G49" t="s">
        <v>211</v>
      </c>
      <c r="H49" s="13">
        <v>46038</v>
      </c>
      <c r="I49" s="13">
        <v>46042</v>
      </c>
      <c r="J49" s="13">
        <v>46405</v>
      </c>
      <c r="K49" s="14">
        <v>126000000</v>
      </c>
      <c r="L49" s="14"/>
      <c r="M49" s="14"/>
      <c r="N49" s="14"/>
      <c r="O49" s="14"/>
      <c r="P49" s="14">
        <f t="shared" si="0"/>
        <v>126000000</v>
      </c>
      <c r="Q49" s="14">
        <v>14350000</v>
      </c>
      <c r="R49" s="14">
        <f t="shared" si="1"/>
        <v>111650000</v>
      </c>
      <c r="S49" s="15">
        <f t="shared" si="2"/>
        <v>0.11388888888888889</v>
      </c>
    </row>
    <row r="50" spans="1:19" x14ac:dyDescent="0.2">
      <c r="A50" t="s">
        <v>212</v>
      </c>
      <c r="B50" t="s">
        <v>213</v>
      </c>
      <c r="C50" t="s">
        <v>21</v>
      </c>
      <c r="D50" t="s">
        <v>214</v>
      </c>
      <c r="E50">
        <v>99</v>
      </c>
      <c r="F50">
        <v>86</v>
      </c>
      <c r="G50" t="s">
        <v>215</v>
      </c>
      <c r="H50" s="13">
        <v>46035</v>
      </c>
      <c r="I50" s="13">
        <v>46037</v>
      </c>
      <c r="J50" s="13">
        <v>46339</v>
      </c>
      <c r="K50" s="14">
        <v>95550000</v>
      </c>
      <c r="L50" s="14"/>
      <c r="M50" s="14"/>
      <c r="N50" s="14"/>
      <c r="O50" s="14"/>
      <c r="P50" s="14">
        <f t="shared" si="0"/>
        <v>95550000</v>
      </c>
      <c r="Q50" s="14">
        <v>14651000</v>
      </c>
      <c r="R50" s="14">
        <f t="shared" si="1"/>
        <v>80899000</v>
      </c>
      <c r="S50" s="15">
        <f t="shared" si="2"/>
        <v>0.15333333333333332</v>
      </c>
    </row>
    <row r="51" spans="1:19" x14ac:dyDescent="0.2">
      <c r="A51" t="s">
        <v>216</v>
      </c>
      <c r="B51" t="s">
        <v>217</v>
      </c>
      <c r="C51" t="s">
        <v>21</v>
      </c>
      <c r="D51" t="s">
        <v>218</v>
      </c>
      <c r="E51">
        <v>160</v>
      </c>
      <c r="F51">
        <v>342</v>
      </c>
      <c r="G51" t="s">
        <v>219</v>
      </c>
      <c r="H51" s="13">
        <v>46046</v>
      </c>
      <c r="I51" s="13">
        <v>46056</v>
      </c>
      <c r="J51" s="13">
        <v>46358</v>
      </c>
      <c r="K51" s="14">
        <v>105000000</v>
      </c>
      <c r="L51" s="14"/>
      <c r="M51" s="14"/>
      <c r="N51" s="14"/>
      <c r="O51" s="14"/>
      <c r="P51" s="14">
        <f t="shared" si="0"/>
        <v>105000000</v>
      </c>
      <c r="Q51" s="14">
        <v>9800000</v>
      </c>
      <c r="R51" s="14">
        <f t="shared" si="1"/>
        <v>95200000</v>
      </c>
      <c r="S51" s="15">
        <f t="shared" si="2"/>
        <v>9.3333333333333338E-2</v>
      </c>
    </row>
    <row r="52" spans="1:19" x14ac:dyDescent="0.2">
      <c r="A52" t="s">
        <v>220</v>
      </c>
      <c r="B52" t="s">
        <v>221</v>
      </c>
      <c r="C52" t="s">
        <v>21</v>
      </c>
      <c r="D52" t="s">
        <v>222</v>
      </c>
      <c r="E52">
        <v>76</v>
      </c>
      <c r="F52">
        <v>82</v>
      </c>
      <c r="G52" t="s">
        <v>223</v>
      </c>
      <c r="H52" s="13">
        <v>46035</v>
      </c>
      <c r="I52" s="13">
        <v>46038</v>
      </c>
      <c r="J52" s="13">
        <v>46341</v>
      </c>
      <c r="K52" s="14">
        <v>156000000</v>
      </c>
      <c r="L52" s="14"/>
      <c r="M52" s="14"/>
      <c r="N52" s="14"/>
      <c r="O52" s="14"/>
      <c r="P52" s="14">
        <f t="shared" si="0"/>
        <v>156000000</v>
      </c>
      <c r="Q52" s="14">
        <v>23400000</v>
      </c>
      <c r="R52" s="14">
        <f t="shared" si="1"/>
        <v>132600000</v>
      </c>
      <c r="S52" s="15">
        <f t="shared" si="2"/>
        <v>0.15</v>
      </c>
    </row>
    <row r="53" spans="1:19" x14ac:dyDescent="0.2">
      <c r="A53" t="s">
        <v>224</v>
      </c>
      <c r="B53" t="s">
        <v>225</v>
      </c>
      <c r="C53" t="s">
        <v>21</v>
      </c>
      <c r="D53" t="s">
        <v>226</v>
      </c>
      <c r="E53">
        <v>177</v>
      </c>
      <c r="F53">
        <v>83</v>
      </c>
      <c r="G53" t="s">
        <v>227</v>
      </c>
      <c r="H53" s="13">
        <v>46035</v>
      </c>
      <c r="I53" s="13">
        <v>46036</v>
      </c>
      <c r="J53" s="13">
        <v>46339</v>
      </c>
      <c r="K53" s="14">
        <v>126360000</v>
      </c>
      <c r="L53" s="14"/>
      <c r="M53" s="14"/>
      <c r="N53" s="14"/>
      <c r="O53" s="14"/>
      <c r="P53" s="14">
        <f t="shared" si="0"/>
        <v>126360000</v>
      </c>
      <c r="Q53" s="14">
        <v>19796400</v>
      </c>
      <c r="R53" s="14">
        <f t="shared" si="1"/>
        <v>106563600</v>
      </c>
      <c r="S53" s="15">
        <f t="shared" si="2"/>
        <v>0.15666666666666668</v>
      </c>
    </row>
    <row r="54" spans="1:19" x14ac:dyDescent="0.2">
      <c r="A54" t="s">
        <v>228</v>
      </c>
      <c r="B54" t="s">
        <v>229</v>
      </c>
      <c r="C54" t="s">
        <v>21</v>
      </c>
      <c r="D54" t="s">
        <v>230</v>
      </c>
      <c r="E54">
        <v>145</v>
      </c>
      <c r="F54">
        <v>96</v>
      </c>
      <c r="G54" t="s">
        <v>231</v>
      </c>
      <c r="H54" s="13">
        <v>46036</v>
      </c>
      <c r="I54" s="13">
        <v>46057</v>
      </c>
      <c r="J54" s="13">
        <v>46421</v>
      </c>
      <c r="K54" s="14">
        <v>66000000</v>
      </c>
      <c r="L54" s="14"/>
      <c r="M54" s="14"/>
      <c r="N54" s="14"/>
      <c r="O54" s="14"/>
      <c r="P54" s="14">
        <f t="shared" si="0"/>
        <v>66000000</v>
      </c>
      <c r="Q54" s="14">
        <v>4950000</v>
      </c>
      <c r="R54" s="14">
        <f t="shared" si="1"/>
        <v>61050000</v>
      </c>
      <c r="S54" s="15">
        <f t="shared" si="2"/>
        <v>7.4999999999999997E-2</v>
      </c>
    </row>
    <row r="55" spans="1:19" x14ac:dyDescent="0.2">
      <c r="A55" t="s">
        <v>232</v>
      </c>
      <c r="B55" t="s">
        <v>233</v>
      </c>
      <c r="C55" t="s">
        <v>21</v>
      </c>
      <c r="D55" t="s">
        <v>234</v>
      </c>
      <c r="E55">
        <v>167</v>
      </c>
      <c r="F55">
        <v>116</v>
      </c>
      <c r="G55" t="s">
        <v>235</v>
      </c>
      <c r="H55" s="13">
        <v>46038</v>
      </c>
      <c r="I55" s="13">
        <v>46048</v>
      </c>
      <c r="J55" s="13">
        <v>46310</v>
      </c>
      <c r="K55" s="14">
        <v>69766667</v>
      </c>
      <c r="L55" s="14"/>
      <c r="M55" s="14"/>
      <c r="N55" s="14"/>
      <c r="O55" s="14"/>
      <c r="P55" s="14">
        <f t="shared" si="0"/>
        <v>69766667</v>
      </c>
      <c r="Q55" s="14">
        <v>9391667</v>
      </c>
      <c r="R55" s="14">
        <f t="shared" si="1"/>
        <v>60375000</v>
      </c>
      <c r="S55" s="15">
        <f t="shared" si="2"/>
        <v>0.13461538875004592</v>
      </c>
    </row>
    <row r="56" spans="1:19" x14ac:dyDescent="0.2">
      <c r="A56" t="s">
        <v>236</v>
      </c>
      <c r="B56" t="s">
        <v>237</v>
      </c>
      <c r="C56" t="s">
        <v>21</v>
      </c>
      <c r="D56" t="s">
        <v>238</v>
      </c>
      <c r="E56">
        <v>149</v>
      </c>
      <c r="F56">
        <v>88</v>
      </c>
      <c r="G56" t="s">
        <v>239</v>
      </c>
      <c r="H56" s="13">
        <v>46035</v>
      </c>
      <c r="I56" s="13">
        <v>46037</v>
      </c>
      <c r="J56" s="13">
        <v>46359</v>
      </c>
      <c r="K56" s="14">
        <v>83790667</v>
      </c>
      <c r="L56" s="14"/>
      <c r="M56" s="14"/>
      <c r="N56" s="14"/>
      <c r="O56" s="14"/>
      <c r="P56" s="14">
        <f t="shared" si="0"/>
        <v>83790667</v>
      </c>
      <c r="Q56" s="14">
        <v>12082666</v>
      </c>
      <c r="R56" s="14">
        <f t="shared" si="1"/>
        <v>71708001</v>
      </c>
      <c r="S56" s="15">
        <f t="shared" si="2"/>
        <v>0.14420061842925777</v>
      </c>
    </row>
    <row r="57" spans="1:19" x14ac:dyDescent="0.2">
      <c r="A57" t="s">
        <v>240</v>
      </c>
      <c r="B57" t="s">
        <v>241</v>
      </c>
      <c r="C57" t="s">
        <v>21</v>
      </c>
      <c r="D57" t="s">
        <v>242</v>
      </c>
      <c r="E57">
        <v>90</v>
      </c>
      <c r="F57">
        <v>303</v>
      </c>
      <c r="G57" t="s">
        <v>243</v>
      </c>
      <c r="H57" s="13">
        <v>46036</v>
      </c>
      <c r="I57" s="13">
        <v>46055</v>
      </c>
      <c r="J57" s="13">
        <v>46327</v>
      </c>
      <c r="K57" s="14">
        <v>99000000</v>
      </c>
      <c r="L57" s="14"/>
      <c r="M57" s="14"/>
      <c r="N57" s="14"/>
      <c r="O57" s="14"/>
      <c r="P57" s="14">
        <f t="shared" si="0"/>
        <v>99000000</v>
      </c>
      <c r="Q57" s="14">
        <v>10633333</v>
      </c>
      <c r="R57" s="14">
        <f t="shared" si="1"/>
        <v>88366667</v>
      </c>
      <c r="S57" s="15">
        <f t="shared" si="2"/>
        <v>0.10740740404040404</v>
      </c>
    </row>
    <row r="58" spans="1:19" x14ac:dyDescent="0.2">
      <c r="A58" t="s">
        <v>244</v>
      </c>
      <c r="B58" t="s">
        <v>245</v>
      </c>
      <c r="C58" t="s">
        <v>21</v>
      </c>
      <c r="D58" t="s">
        <v>246</v>
      </c>
      <c r="E58">
        <v>116</v>
      </c>
      <c r="F58">
        <v>90</v>
      </c>
      <c r="G58" t="s">
        <v>247</v>
      </c>
      <c r="H58" s="13">
        <v>46035</v>
      </c>
      <c r="I58" s="13">
        <v>46041</v>
      </c>
      <c r="J58" s="13">
        <v>46400</v>
      </c>
      <c r="K58" s="14">
        <v>120000000</v>
      </c>
      <c r="L58" s="14"/>
      <c r="M58" s="14"/>
      <c r="N58" s="14"/>
      <c r="O58" s="14"/>
      <c r="P58" s="14">
        <f t="shared" si="0"/>
        <v>120000000</v>
      </c>
      <c r="Q58" s="14">
        <v>14000000</v>
      </c>
      <c r="R58" s="14">
        <f t="shared" si="1"/>
        <v>106000000</v>
      </c>
      <c r="S58" s="15">
        <f t="shared" si="2"/>
        <v>0.11666666666666667</v>
      </c>
    </row>
    <row r="59" spans="1:19" x14ac:dyDescent="0.2">
      <c r="A59" t="s">
        <v>248</v>
      </c>
      <c r="B59" t="s">
        <v>249</v>
      </c>
      <c r="C59" t="s">
        <v>21</v>
      </c>
      <c r="D59" t="s">
        <v>250</v>
      </c>
      <c r="E59">
        <v>140</v>
      </c>
      <c r="F59">
        <v>95</v>
      </c>
      <c r="G59" t="s">
        <v>251</v>
      </c>
      <c r="H59" s="13">
        <v>46036</v>
      </c>
      <c r="I59" s="13">
        <v>46037</v>
      </c>
      <c r="J59" s="13">
        <v>46217</v>
      </c>
      <c r="K59" s="14">
        <v>54000000</v>
      </c>
      <c r="L59" s="14"/>
      <c r="M59" s="14"/>
      <c r="N59" s="14"/>
      <c r="O59" s="14"/>
      <c r="P59" s="14">
        <f t="shared" si="0"/>
        <v>54000000</v>
      </c>
      <c r="Q59" s="14">
        <v>13800000</v>
      </c>
      <c r="R59" s="14">
        <f t="shared" si="1"/>
        <v>40200000</v>
      </c>
      <c r="S59" s="15">
        <f t="shared" si="2"/>
        <v>0.25555555555555554</v>
      </c>
    </row>
    <row r="60" spans="1:19" x14ac:dyDescent="0.2">
      <c r="A60" t="s">
        <v>252</v>
      </c>
      <c r="B60" t="s">
        <v>253</v>
      </c>
      <c r="C60" t="s">
        <v>21</v>
      </c>
      <c r="D60" t="s">
        <v>254</v>
      </c>
      <c r="E60">
        <v>216</v>
      </c>
      <c r="F60">
        <v>126</v>
      </c>
      <c r="G60" t="s">
        <v>255</v>
      </c>
      <c r="H60" s="13">
        <v>46036</v>
      </c>
      <c r="I60" s="13">
        <v>46042</v>
      </c>
      <c r="J60" s="13">
        <v>46341</v>
      </c>
      <c r="K60" s="14">
        <v>90000000</v>
      </c>
      <c r="L60" s="14"/>
      <c r="M60" s="14"/>
      <c r="N60" s="14"/>
      <c r="O60" s="14"/>
      <c r="P60" s="14">
        <f t="shared" si="0"/>
        <v>90000000</v>
      </c>
      <c r="Q60" s="14">
        <v>12300000</v>
      </c>
      <c r="R60" s="14">
        <f t="shared" si="1"/>
        <v>77700000</v>
      </c>
      <c r="S60" s="15">
        <f t="shared" si="2"/>
        <v>0.13666666666666666</v>
      </c>
    </row>
    <row r="61" spans="1:19" x14ac:dyDescent="0.2">
      <c r="A61" t="s">
        <v>256</v>
      </c>
      <c r="B61" t="s">
        <v>257</v>
      </c>
      <c r="C61" t="s">
        <v>21</v>
      </c>
      <c r="D61" t="s">
        <v>258</v>
      </c>
      <c r="E61">
        <v>175</v>
      </c>
      <c r="F61">
        <v>140</v>
      </c>
      <c r="G61" t="s">
        <v>259</v>
      </c>
      <c r="H61" s="13">
        <v>46036</v>
      </c>
      <c r="I61" s="13">
        <v>46043</v>
      </c>
      <c r="J61" s="13">
        <v>46346</v>
      </c>
      <c r="K61" s="14">
        <v>94770000</v>
      </c>
      <c r="L61" s="14"/>
      <c r="M61" s="14"/>
      <c r="N61" s="14"/>
      <c r="O61" s="14"/>
      <c r="P61" s="14">
        <f t="shared" si="0"/>
        <v>94770000</v>
      </c>
      <c r="Q61" s="14">
        <v>12636000</v>
      </c>
      <c r="R61" s="14">
        <f t="shared" si="1"/>
        <v>82134000</v>
      </c>
      <c r="S61" s="15">
        <f t="shared" si="2"/>
        <v>0.13333333333333333</v>
      </c>
    </row>
    <row r="62" spans="1:19" x14ac:dyDescent="0.2">
      <c r="A62" t="s">
        <v>260</v>
      </c>
      <c r="B62" t="s">
        <v>261</v>
      </c>
      <c r="C62" t="s">
        <v>21</v>
      </c>
      <c r="D62" t="s">
        <v>262</v>
      </c>
      <c r="E62">
        <v>97</v>
      </c>
      <c r="F62">
        <v>94</v>
      </c>
      <c r="G62" t="s">
        <v>263</v>
      </c>
      <c r="H62" s="13">
        <v>46036</v>
      </c>
      <c r="I62" s="13">
        <v>46037</v>
      </c>
      <c r="J62" s="13">
        <v>46340</v>
      </c>
      <c r="K62" s="14">
        <v>95550000</v>
      </c>
      <c r="L62" s="14"/>
      <c r="M62" s="14"/>
      <c r="N62" s="14"/>
      <c r="O62" s="14"/>
      <c r="P62" s="14">
        <f t="shared" si="0"/>
        <v>95550000</v>
      </c>
      <c r="Q62" s="14">
        <v>14651000</v>
      </c>
      <c r="R62" s="14">
        <f t="shared" si="1"/>
        <v>80899000</v>
      </c>
      <c r="S62" s="15">
        <f t="shared" si="2"/>
        <v>0.15333333333333332</v>
      </c>
    </row>
    <row r="63" spans="1:19" x14ac:dyDescent="0.2">
      <c r="A63" t="s">
        <v>264</v>
      </c>
      <c r="B63" t="s">
        <v>265</v>
      </c>
      <c r="C63" t="s">
        <v>21</v>
      </c>
      <c r="D63" t="s">
        <v>266</v>
      </c>
      <c r="E63">
        <v>141</v>
      </c>
      <c r="F63">
        <v>91</v>
      </c>
      <c r="G63" t="s">
        <v>267</v>
      </c>
      <c r="H63" s="13">
        <v>46036</v>
      </c>
      <c r="I63" s="13">
        <v>46037</v>
      </c>
      <c r="J63" s="13">
        <v>46197</v>
      </c>
      <c r="K63" s="14">
        <v>48000000</v>
      </c>
      <c r="L63" s="14"/>
      <c r="M63" s="14"/>
      <c r="N63" s="14"/>
      <c r="O63" s="14"/>
      <c r="P63" s="14">
        <f t="shared" si="0"/>
        <v>48000000</v>
      </c>
      <c r="Q63" s="14">
        <v>13800000</v>
      </c>
      <c r="R63" s="14">
        <f t="shared" si="1"/>
        <v>34200000</v>
      </c>
      <c r="S63" s="15">
        <f t="shared" si="2"/>
        <v>0.28749999999999998</v>
      </c>
    </row>
    <row r="64" spans="1:19" x14ac:dyDescent="0.2">
      <c r="A64" t="s">
        <v>268</v>
      </c>
      <c r="B64" t="s">
        <v>269</v>
      </c>
      <c r="C64" t="s">
        <v>21</v>
      </c>
      <c r="D64" t="s">
        <v>270</v>
      </c>
      <c r="E64">
        <v>169</v>
      </c>
      <c r="F64">
        <v>112</v>
      </c>
      <c r="G64" t="s">
        <v>271</v>
      </c>
      <c r="H64" s="13">
        <v>46038</v>
      </c>
      <c r="I64" s="13">
        <v>46042</v>
      </c>
      <c r="J64" s="13">
        <v>46345</v>
      </c>
      <c r="K64" s="14">
        <v>105300000</v>
      </c>
      <c r="L64" s="14"/>
      <c r="M64" s="14"/>
      <c r="N64" s="14"/>
      <c r="O64" s="14"/>
      <c r="P64" s="14">
        <f t="shared" si="0"/>
        <v>105300000</v>
      </c>
      <c r="Q64" s="14">
        <v>14391000</v>
      </c>
      <c r="R64" s="14">
        <f t="shared" si="1"/>
        <v>90909000</v>
      </c>
      <c r="S64" s="15">
        <f t="shared" si="2"/>
        <v>0.13666666666666666</v>
      </c>
    </row>
    <row r="65" spans="1:19" x14ac:dyDescent="0.2">
      <c r="A65" t="s">
        <v>272</v>
      </c>
      <c r="B65" t="s">
        <v>273</v>
      </c>
      <c r="C65" t="s">
        <v>21</v>
      </c>
      <c r="D65" t="s">
        <v>274</v>
      </c>
      <c r="E65">
        <v>136</v>
      </c>
      <c r="F65">
        <v>125</v>
      </c>
      <c r="G65" t="s">
        <v>275</v>
      </c>
      <c r="H65" s="13">
        <v>46041</v>
      </c>
      <c r="I65" s="13">
        <v>46036</v>
      </c>
      <c r="J65" s="13">
        <v>46401</v>
      </c>
      <c r="K65" s="14">
        <v>156000000</v>
      </c>
      <c r="L65" s="14"/>
      <c r="M65" s="14"/>
      <c r="N65" s="14"/>
      <c r="O65" s="14"/>
      <c r="P65" s="14">
        <f t="shared" si="0"/>
        <v>156000000</v>
      </c>
      <c r="Q65" s="14">
        <v>17766667</v>
      </c>
      <c r="R65" s="14">
        <f t="shared" si="1"/>
        <v>138233333</v>
      </c>
      <c r="S65" s="15">
        <f t="shared" si="2"/>
        <v>0.11388889102564102</v>
      </c>
    </row>
    <row r="66" spans="1:19" x14ac:dyDescent="0.2">
      <c r="A66" t="s">
        <v>276</v>
      </c>
      <c r="B66" t="s">
        <v>277</v>
      </c>
      <c r="C66" t="s">
        <v>21</v>
      </c>
      <c r="D66" t="s">
        <v>278</v>
      </c>
      <c r="E66">
        <v>108</v>
      </c>
      <c r="F66">
        <v>92</v>
      </c>
      <c r="G66" t="s">
        <v>279</v>
      </c>
      <c r="H66" s="13">
        <v>46036</v>
      </c>
      <c r="I66" s="13">
        <v>46037</v>
      </c>
      <c r="J66" s="13">
        <v>46217</v>
      </c>
      <c r="K66" s="14">
        <v>52405800</v>
      </c>
      <c r="L66" s="14"/>
      <c r="M66" s="14"/>
      <c r="N66" s="14"/>
      <c r="O66" s="14"/>
      <c r="P66" s="14">
        <f t="shared" si="0"/>
        <v>52405800</v>
      </c>
      <c r="Q66" s="14">
        <v>13392593</v>
      </c>
      <c r="R66" s="14">
        <f t="shared" si="1"/>
        <v>39013207</v>
      </c>
      <c r="S66" s="15">
        <f t="shared" si="2"/>
        <v>0.25555554919493645</v>
      </c>
    </row>
    <row r="67" spans="1:19" x14ac:dyDescent="0.2">
      <c r="A67" t="s">
        <v>280</v>
      </c>
      <c r="B67" t="s">
        <v>281</v>
      </c>
      <c r="C67" t="s">
        <v>21</v>
      </c>
      <c r="D67" t="s">
        <v>282</v>
      </c>
      <c r="E67">
        <v>142</v>
      </c>
      <c r="F67">
        <v>219</v>
      </c>
      <c r="G67" t="s">
        <v>283</v>
      </c>
      <c r="H67" s="13">
        <v>46036</v>
      </c>
      <c r="I67" s="13">
        <v>46049</v>
      </c>
      <c r="J67" s="13">
        <v>46315</v>
      </c>
      <c r="K67" s="14">
        <v>72496000</v>
      </c>
      <c r="L67" s="14"/>
      <c r="M67" s="14"/>
      <c r="N67" s="14"/>
      <c r="O67" s="14"/>
      <c r="P67" s="14">
        <f t="shared" ref="P67:P130" si="3">+K67+M67+O67</f>
        <v>72496000</v>
      </c>
      <c r="Q67" s="14">
        <v>9193333</v>
      </c>
      <c r="R67" s="14">
        <f t="shared" ref="R67:R130" si="4">+P67-Q67</f>
        <v>63302667</v>
      </c>
      <c r="S67" s="15">
        <f t="shared" ref="S67:S130" si="5">+Q67/P67</f>
        <v>0.12681158960494371</v>
      </c>
    </row>
    <row r="68" spans="1:19" x14ac:dyDescent="0.2">
      <c r="A68" t="s">
        <v>284</v>
      </c>
      <c r="B68" t="s">
        <v>285</v>
      </c>
      <c r="C68" t="s">
        <v>21</v>
      </c>
      <c r="D68" t="s">
        <v>286</v>
      </c>
      <c r="E68">
        <v>155</v>
      </c>
      <c r="F68">
        <v>107</v>
      </c>
      <c r="G68" t="s">
        <v>287</v>
      </c>
      <c r="H68" s="13">
        <v>46037</v>
      </c>
      <c r="I68" s="13">
        <v>46041</v>
      </c>
      <c r="J68" s="13">
        <v>46218</v>
      </c>
      <c r="K68" s="14">
        <v>47280000</v>
      </c>
      <c r="L68" s="14"/>
      <c r="M68" s="14"/>
      <c r="N68" s="14"/>
      <c r="O68" s="14"/>
      <c r="P68" s="14">
        <f t="shared" si="3"/>
        <v>47280000</v>
      </c>
      <c r="Q68" s="14">
        <v>11032000</v>
      </c>
      <c r="R68" s="14">
        <f t="shared" si="4"/>
        <v>36248000</v>
      </c>
      <c r="S68" s="15">
        <f t="shared" si="5"/>
        <v>0.23333333333333334</v>
      </c>
    </row>
    <row r="69" spans="1:19" x14ac:dyDescent="0.2">
      <c r="A69" t="s">
        <v>288</v>
      </c>
      <c r="B69" t="s">
        <v>289</v>
      </c>
      <c r="C69" t="s">
        <v>21</v>
      </c>
      <c r="D69" t="s">
        <v>290</v>
      </c>
      <c r="E69">
        <v>81</v>
      </c>
      <c r="F69">
        <v>110</v>
      </c>
      <c r="G69" t="s">
        <v>291</v>
      </c>
      <c r="H69" s="13">
        <v>46036</v>
      </c>
      <c r="I69" s="13">
        <v>46041</v>
      </c>
      <c r="J69" s="13">
        <v>46331</v>
      </c>
      <c r="K69" s="14">
        <v>72000000</v>
      </c>
      <c r="L69" s="14"/>
      <c r="M69" s="14"/>
      <c r="N69" s="14"/>
      <c r="O69" s="14"/>
      <c r="P69" s="14">
        <f t="shared" si="3"/>
        <v>72000000</v>
      </c>
      <c r="Q69" s="14">
        <v>10500000</v>
      </c>
      <c r="R69" s="14">
        <f t="shared" si="4"/>
        <v>61500000</v>
      </c>
      <c r="S69" s="15">
        <f t="shared" si="5"/>
        <v>0.14583333333333334</v>
      </c>
    </row>
    <row r="70" spans="1:19" x14ac:dyDescent="0.2">
      <c r="A70" t="s">
        <v>292</v>
      </c>
      <c r="B70" t="s">
        <v>293</v>
      </c>
      <c r="C70" t="s">
        <v>21</v>
      </c>
      <c r="D70" t="s">
        <v>294</v>
      </c>
      <c r="E70">
        <v>147</v>
      </c>
      <c r="F70">
        <v>152</v>
      </c>
      <c r="G70" t="s">
        <v>295</v>
      </c>
      <c r="H70" s="13">
        <v>46038</v>
      </c>
      <c r="I70" s="13">
        <v>46049</v>
      </c>
      <c r="J70" s="13">
        <v>46321</v>
      </c>
      <c r="K70" s="14">
        <v>37800000</v>
      </c>
      <c r="L70" s="14"/>
      <c r="M70" s="14"/>
      <c r="N70" s="14"/>
      <c r="O70" s="14"/>
      <c r="P70" s="14">
        <f t="shared" si="3"/>
        <v>37800000</v>
      </c>
      <c r="Q70" s="14">
        <v>560000</v>
      </c>
      <c r="R70" s="14">
        <f t="shared" si="4"/>
        <v>37240000</v>
      </c>
      <c r="S70" s="15">
        <f t="shared" si="5"/>
        <v>1.4814814814814815E-2</v>
      </c>
    </row>
    <row r="71" spans="1:19" x14ac:dyDescent="0.2">
      <c r="A71" t="s">
        <v>296</v>
      </c>
      <c r="B71" t="s">
        <v>297</v>
      </c>
      <c r="C71" t="s">
        <v>21</v>
      </c>
      <c r="D71" t="s">
        <v>298</v>
      </c>
      <c r="E71">
        <v>176</v>
      </c>
      <c r="F71">
        <v>98</v>
      </c>
      <c r="G71" t="s">
        <v>299</v>
      </c>
      <c r="H71" s="13">
        <v>46036</v>
      </c>
      <c r="I71" s="13">
        <v>46037</v>
      </c>
      <c r="J71" s="13">
        <v>46340</v>
      </c>
      <c r="K71" s="14">
        <v>105054300</v>
      </c>
      <c r="L71" s="14"/>
      <c r="M71" s="14"/>
      <c r="N71" s="14"/>
      <c r="O71" s="14"/>
      <c r="P71" s="14">
        <f t="shared" si="3"/>
        <v>105054300</v>
      </c>
      <c r="Q71" s="14">
        <v>16108326</v>
      </c>
      <c r="R71" s="14">
        <f t="shared" si="4"/>
        <v>88945974</v>
      </c>
      <c r="S71" s="15">
        <f t="shared" si="5"/>
        <v>0.15333333333333332</v>
      </c>
    </row>
    <row r="72" spans="1:19" x14ac:dyDescent="0.2">
      <c r="A72" t="s">
        <v>300</v>
      </c>
      <c r="B72" t="s">
        <v>301</v>
      </c>
      <c r="C72" t="s">
        <v>21</v>
      </c>
      <c r="D72" t="s">
        <v>302</v>
      </c>
      <c r="E72">
        <v>171</v>
      </c>
      <c r="F72">
        <v>93</v>
      </c>
      <c r="G72" t="s">
        <v>303</v>
      </c>
      <c r="H72" s="13">
        <v>46036</v>
      </c>
      <c r="I72" s="13">
        <v>46037</v>
      </c>
      <c r="J72" s="13">
        <v>46340</v>
      </c>
      <c r="K72" s="14">
        <v>105300000</v>
      </c>
      <c r="L72" s="14"/>
      <c r="M72" s="14"/>
      <c r="N72" s="14"/>
      <c r="O72" s="14"/>
      <c r="P72" s="14">
        <f t="shared" si="3"/>
        <v>105300000</v>
      </c>
      <c r="Q72" s="14">
        <v>16146000</v>
      </c>
      <c r="R72" s="14">
        <f t="shared" si="4"/>
        <v>89154000</v>
      </c>
      <c r="S72" s="15">
        <f t="shared" si="5"/>
        <v>0.15333333333333332</v>
      </c>
    </row>
    <row r="73" spans="1:19" x14ac:dyDescent="0.2">
      <c r="A73" t="s">
        <v>304</v>
      </c>
      <c r="B73" t="s">
        <v>305</v>
      </c>
      <c r="C73" t="s">
        <v>21</v>
      </c>
      <c r="D73" t="s">
        <v>306</v>
      </c>
      <c r="E73">
        <v>170</v>
      </c>
      <c r="F73">
        <v>122</v>
      </c>
      <c r="G73" t="s">
        <v>307</v>
      </c>
      <c r="H73" s="13">
        <v>46038</v>
      </c>
      <c r="I73" s="13">
        <v>46043</v>
      </c>
      <c r="J73" s="13">
        <v>46346</v>
      </c>
      <c r="K73" s="14">
        <v>136890000</v>
      </c>
      <c r="L73" s="14"/>
      <c r="M73" s="14"/>
      <c r="N73" s="14"/>
      <c r="O73" s="14"/>
      <c r="P73" s="14">
        <f t="shared" si="3"/>
        <v>136890000</v>
      </c>
      <c r="Q73" s="14">
        <v>0</v>
      </c>
      <c r="R73" s="14">
        <f t="shared" si="4"/>
        <v>136890000</v>
      </c>
      <c r="S73" s="15">
        <f t="shared" si="5"/>
        <v>0</v>
      </c>
    </row>
    <row r="74" spans="1:19" x14ac:dyDescent="0.2">
      <c r="A74" t="s">
        <v>308</v>
      </c>
      <c r="B74" t="s">
        <v>309</v>
      </c>
      <c r="C74" t="s">
        <v>21</v>
      </c>
      <c r="D74" t="s">
        <v>310</v>
      </c>
      <c r="E74">
        <v>98</v>
      </c>
      <c r="F74">
        <v>118</v>
      </c>
      <c r="G74" t="s">
        <v>311</v>
      </c>
      <c r="H74" s="13">
        <v>46038</v>
      </c>
      <c r="I74" s="13">
        <v>46036</v>
      </c>
      <c r="J74" s="13">
        <v>46339</v>
      </c>
      <c r="K74" s="14">
        <v>102900000</v>
      </c>
      <c r="L74" s="14"/>
      <c r="M74" s="14"/>
      <c r="N74" s="14"/>
      <c r="O74" s="14"/>
      <c r="P74" s="14">
        <f t="shared" si="3"/>
        <v>102900000</v>
      </c>
      <c r="Q74" s="14">
        <v>14063000</v>
      </c>
      <c r="R74" s="14">
        <f t="shared" si="4"/>
        <v>88837000</v>
      </c>
      <c r="S74" s="15">
        <f t="shared" si="5"/>
        <v>0.13666666666666666</v>
      </c>
    </row>
    <row r="75" spans="1:19" x14ac:dyDescent="0.2">
      <c r="A75" t="s">
        <v>312</v>
      </c>
      <c r="B75" t="s">
        <v>313</v>
      </c>
      <c r="C75" t="s">
        <v>21</v>
      </c>
      <c r="D75" t="s">
        <v>314</v>
      </c>
      <c r="E75">
        <v>54</v>
      </c>
      <c r="F75">
        <v>248</v>
      </c>
      <c r="G75" t="s">
        <v>315</v>
      </c>
      <c r="H75" s="13">
        <v>46041</v>
      </c>
      <c r="I75" s="13">
        <v>46057</v>
      </c>
      <c r="J75" s="13">
        <v>46359</v>
      </c>
      <c r="K75" s="14">
        <v>120000000</v>
      </c>
      <c r="L75" s="14"/>
      <c r="M75" s="14"/>
      <c r="N75" s="14"/>
      <c r="O75" s="14"/>
      <c r="P75" s="14">
        <f t="shared" si="3"/>
        <v>120000000</v>
      </c>
      <c r="Q75" s="14">
        <v>10800000</v>
      </c>
      <c r="R75" s="14">
        <f t="shared" si="4"/>
        <v>109200000</v>
      </c>
      <c r="S75" s="15">
        <f t="shared" si="5"/>
        <v>0.09</v>
      </c>
    </row>
    <row r="76" spans="1:19" x14ac:dyDescent="0.2">
      <c r="A76" t="s">
        <v>316</v>
      </c>
      <c r="B76" t="s">
        <v>317</v>
      </c>
      <c r="C76" t="s">
        <v>21</v>
      </c>
      <c r="D76" t="s">
        <v>318</v>
      </c>
      <c r="E76">
        <v>215</v>
      </c>
      <c r="F76">
        <v>106</v>
      </c>
      <c r="G76" t="s">
        <v>319</v>
      </c>
      <c r="H76" s="13">
        <v>46037</v>
      </c>
      <c r="I76" s="13">
        <v>46042</v>
      </c>
      <c r="J76" s="13">
        <v>46345</v>
      </c>
      <c r="K76" s="14">
        <v>84240000</v>
      </c>
      <c r="L76" s="14"/>
      <c r="M76" s="14"/>
      <c r="N76" s="14"/>
      <c r="O76" s="14"/>
      <c r="P76" s="14">
        <f t="shared" si="3"/>
        <v>84240000</v>
      </c>
      <c r="Q76" s="14">
        <v>11512800</v>
      </c>
      <c r="R76" s="14">
        <f t="shared" si="4"/>
        <v>72727200</v>
      </c>
      <c r="S76" s="15">
        <f t="shared" si="5"/>
        <v>0.13666666666666666</v>
      </c>
    </row>
    <row r="77" spans="1:19" x14ac:dyDescent="0.2">
      <c r="A77" t="s">
        <v>320</v>
      </c>
      <c r="B77" t="s">
        <v>321</v>
      </c>
      <c r="C77" t="s">
        <v>21</v>
      </c>
      <c r="D77" t="s">
        <v>322</v>
      </c>
      <c r="E77">
        <v>180</v>
      </c>
      <c r="F77">
        <v>104</v>
      </c>
      <c r="G77" t="s">
        <v>323</v>
      </c>
      <c r="H77" s="13">
        <v>46037</v>
      </c>
      <c r="I77" s="13">
        <v>46042</v>
      </c>
      <c r="J77" s="13">
        <v>46345</v>
      </c>
      <c r="K77" s="14">
        <v>105054300</v>
      </c>
      <c r="L77" s="14"/>
      <c r="M77" s="14"/>
      <c r="N77" s="14"/>
      <c r="O77" s="14"/>
      <c r="P77" s="14">
        <f t="shared" si="3"/>
        <v>105054300</v>
      </c>
      <c r="Q77" s="14">
        <v>3851991</v>
      </c>
      <c r="R77" s="14">
        <f t="shared" si="4"/>
        <v>101202309</v>
      </c>
      <c r="S77" s="15">
        <f t="shared" si="5"/>
        <v>3.6666666666666667E-2</v>
      </c>
    </row>
    <row r="78" spans="1:19" x14ac:dyDescent="0.2">
      <c r="A78" t="s">
        <v>324</v>
      </c>
      <c r="B78" t="s">
        <v>325</v>
      </c>
      <c r="C78" t="s">
        <v>21</v>
      </c>
      <c r="D78" t="s">
        <v>326</v>
      </c>
      <c r="E78">
        <v>59</v>
      </c>
      <c r="F78">
        <v>147</v>
      </c>
      <c r="G78" t="s">
        <v>327</v>
      </c>
      <c r="H78" s="13">
        <v>46037</v>
      </c>
      <c r="I78" s="13">
        <v>46043</v>
      </c>
      <c r="J78" s="13">
        <v>46341</v>
      </c>
      <c r="K78" s="14">
        <v>79000000</v>
      </c>
      <c r="L78" s="14"/>
      <c r="M78" s="14"/>
      <c r="N78" s="14"/>
      <c r="O78" s="14"/>
      <c r="P78" s="14">
        <f t="shared" si="3"/>
        <v>79000000</v>
      </c>
      <c r="Q78" s="14">
        <v>10533333</v>
      </c>
      <c r="R78" s="14">
        <f t="shared" si="4"/>
        <v>68466667</v>
      </c>
      <c r="S78" s="15">
        <f t="shared" si="5"/>
        <v>0.13333332911392404</v>
      </c>
    </row>
    <row r="79" spans="1:19" x14ac:dyDescent="0.2">
      <c r="A79" t="s">
        <v>328</v>
      </c>
      <c r="B79" t="s">
        <v>329</v>
      </c>
      <c r="C79" t="s">
        <v>21</v>
      </c>
      <c r="D79" t="s">
        <v>330</v>
      </c>
      <c r="E79">
        <v>269</v>
      </c>
      <c r="F79">
        <v>111</v>
      </c>
      <c r="G79" t="s">
        <v>331</v>
      </c>
      <c r="H79" s="13">
        <v>46038</v>
      </c>
      <c r="I79" s="13">
        <v>46041</v>
      </c>
      <c r="J79" s="13">
        <v>46250</v>
      </c>
      <c r="K79" s="14">
        <v>55160000</v>
      </c>
      <c r="L79" s="14"/>
      <c r="M79" s="14"/>
      <c r="N79" s="14"/>
      <c r="O79" s="14"/>
      <c r="P79" s="14">
        <f t="shared" si="3"/>
        <v>55160000</v>
      </c>
      <c r="Q79" s="14">
        <v>11032000</v>
      </c>
      <c r="R79" s="14">
        <f t="shared" si="4"/>
        <v>44128000</v>
      </c>
      <c r="S79" s="15">
        <f t="shared" si="5"/>
        <v>0.2</v>
      </c>
    </row>
    <row r="80" spans="1:19" x14ac:dyDescent="0.2">
      <c r="A80" t="s">
        <v>332</v>
      </c>
      <c r="B80" t="s">
        <v>333</v>
      </c>
      <c r="C80" t="s">
        <v>21</v>
      </c>
      <c r="D80" t="s">
        <v>334</v>
      </c>
      <c r="E80">
        <v>150</v>
      </c>
      <c r="F80">
        <v>128</v>
      </c>
      <c r="G80" t="s">
        <v>335</v>
      </c>
      <c r="H80" s="13">
        <v>46038</v>
      </c>
      <c r="I80" s="13">
        <v>46038</v>
      </c>
      <c r="J80" s="13">
        <v>46311</v>
      </c>
      <c r="K80" s="14">
        <v>37800000</v>
      </c>
      <c r="L80" s="14"/>
      <c r="M80" s="14"/>
      <c r="N80" s="14"/>
      <c r="O80" s="14"/>
      <c r="P80" s="14">
        <f t="shared" si="3"/>
        <v>37800000</v>
      </c>
      <c r="Q80" s="14">
        <v>5740000</v>
      </c>
      <c r="R80" s="14">
        <f t="shared" si="4"/>
        <v>32060000</v>
      </c>
      <c r="S80" s="15">
        <f t="shared" si="5"/>
        <v>0.15185185185185185</v>
      </c>
    </row>
    <row r="81" spans="1:19" x14ac:dyDescent="0.2">
      <c r="A81" t="s">
        <v>336</v>
      </c>
      <c r="B81" t="s">
        <v>337</v>
      </c>
      <c r="C81" t="s">
        <v>21</v>
      </c>
      <c r="D81" t="s">
        <v>338</v>
      </c>
      <c r="E81">
        <v>479</v>
      </c>
      <c r="F81">
        <v>179</v>
      </c>
      <c r="G81" t="s">
        <v>339</v>
      </c>
      <c r="H81" s="13">
        <v>46044</v>
      </c>
      <c r="I81" s="13">
        <v>46048</v>
      </c>
      <c r="J81" s="13">
        <v>46198</v>
      </c>
      <c r="K81" s="14">
        <v>45000000</v>
      </c>
      <c r="L81" s="14"/>
      <c r="M81" s="14"/>
      <c r="N81" s="14"/>
      <c r="O81" s="14"/>
      <c r="P81" s="14">
        <f t="shared" si="3"/>
        <v>45000000</v>
      </c>
      <c r="Q81" s="14">
        <v>10500000</v>
      </c>
      <c r="R81" s="14">
        <f t="shared" si="4"/>
        <v>34500000</v>
      </c>
      <c r="S81" s="15">
        <f t="shared" si="5"/>
        <v>0.23333333333333334</v>
      </c>
    </row>
    <row r="82" spans="1:19" x14ac:dyDescent="0.2">
      <c r="A82" t="s">
        <v>340</v>
      </c>
      <c r="B82" t="s">
        <v>341</v>
      </c>
      <c r="C82" t="s">
        <v>21</v>
      </c>
      <c r="D82" t="s">
        <v>342</v>
      </c>
      <c r="E82">
        <v>250</v>
      </c>
      <c r="F82">
        <v>124</v>
      </c>
      <c r="G82" t="s">
        <v>343</v>
      </c>
      <c r="H82" s="13">
        <v>46041</v>
      </c>
      <c r="I82" s="13">
        <v>46043</v>
      </c>
      <c r="J82" s="13">
        <v>46407</v>
      </c>
      <c r="K82" s="14">
        <v>66000000</v>
      </c>
      <c r="L82" s="14"/>
      <c r="M82" s="14"/>
      <c r="N82" s="14"/>
      <c r="O82" s="14"/>
      <c r="P82" s="14">
        <f t="shared" si="3"/>
        <v>66000000</v>
      </c>
      <c r="Q82" s="14">
        <v>7333333</v>
      </c>
      <c r="R82" s="14">
        <f t="shared" si="4"/>
        <v>58666667</v>
      </c>
      <c r="S82" s="15">
        <f t="shared" si="5"/>
        <v>0.11111110606060606</v>
      </c>
    </row>
    <row r="83" spans="1:19" x14ac:dyDescent="0.2">
      <c r="A83" t="s">
        <v>344</v>
      </c>
      <c r="B83" t="s">
        <v>345</v>
      </c>
      <c r="C83" t="s">
        <v>21</v>
      </c>
      <c r="D83" t="s">
        <v>346</v>
      </c>
      <c r="E83">
        <v>163</v>
      </c>
      <c r="F83">
        <v>155</v>
      </c>
      <c r="G83" t="s">
        <v>347</v>
      </c>
      <c r="H83" s="13">
        <v>46042</v>
      </c>
      <c r="I83" s="13">
        <v>46049</v>
      </c>
      <c r="J83" s="13">
        <v>46345</v>
      </c>
      <c r="K83" s="14">
        <v>65000000</v>
      </c>
      <c r="L83" s="14"/>
      <c r="M83" s="14"/>
      <c r="N83" s="14"/>
      <c r="O83" s="14"/>
      <c r="P83" s="14">
        <f t="shared" si="3"/>
        <v>65000000</v>
      </c>
      <c r="Q83" s="14">
        <v>7366667</v>
      </c>
      <c r="R83" s="14">
        <f t="shared" si="4"/>
        <v>57633333</v>
      </c>
      <c r="S83" s="15">
        <f t="shared" si="5"/>
        <v>0.11333333846153847</v>
      </c>
    </row>
    <row r="84" spans="1:19" x14ac:dyDescent="0.2">
      <c r="A84" t="s">
        <v>348</v>
      </c>
      <c r="B84" t="s">
        <v>349</v>
      </c>
      <c r="C84" t="s">
        <v>21</v>
      </c>
      <c r="D84" t="s">
        <v>350</v>
      </c>
      <c r="E84">
        <v>305</v>
      </c>
      <c r="F84">
        <v>144</v>
      </c>
      <c r="G84" t="s">
        <v>351</v>
      </c>
      <c r="H84" s="13">
        <v>46041</v>
      </c>
      <c r="I84" s="13">
        <v>46041</v>
      </c>
      <c r="J84" s="13">
        <v>46407</v>
      </c>
      <c r="K84" s="14">
        <v>108000000</v>
      </c>
      <c r="L84" s="14"/>
      <c r="M84" s="14"/>
      <c r="N84" s="14"/>
      <c r="O84" s="14"/>
      <c r="P84" s="14">
        <f t="shared" si="3"/>
        <v>108000000</v>
      </c>
      <c r="Q84" s="14">
        <v>12000000</v>
      </c>
      <c r="R84" s="14">
        <f t="shared" si="4"/>
        <v>96000000</v>
      </c>
      <c r="S84" s="15">
        <f t="shared" si="5"/>
        <v>0.1111111111111111</v>
      </c>
    </row>
    <row r="85" spans="1:19" x14ac:dyDescent="0.2">
      <c r="A85" t="s">
        <v>352</v>
      </c>
      <c r="B85" t="s">
        <v>353</v>
      </c>
      <c r="C85" t="s">
        <v>21</v>
      </c>
      <c r="D85" t="s">
        <v>354</v>
      </c>
      <c r="E85">
        <v>306</v>
      </c>
      <c r="F85">
        <v>142</v>
      </c>
      <c r="G85" t="s">
        <v>355</v>
      </c>
      <c r="H85" s="13">
        <v>46041</v>
      </c>
      <c r="I85" s="13">
        <v>46041</v>
      </c>
      <c r="J85" s="13">
        <v>46407</v>
      </c>
      <c r="K85" s="14">
        <v>108000000</v>
      </c>
      <c r="L85" s="14"/>
      <c r="M85" s="14"/>
      <c r="N85" s="14"/>
      <c r="O85" s="14"/>
      <c r="P85" s="14">
        <f t="shared" si="3"/>
        <v>108000000</v>
      </c>
      <c r="Q85" s="14">
        <v>12000000</v>
      </c>
      <c r="R85" s="14">
        <f t="shared" si="4"/>
        <v>96000000</v>
      </c>
      <c r="S85" s="15">
        <f t="shared" si="5"/>
        <v>0.1111111111111111</v>
      </c>
    </row>
    <row r="86" spans="1:19" x14ac:dyDescent="0.2">
      <c r="A86" t="s">
        <v>356</v>
      </c>
      <c r="B86" t="s">
        <v>357</v>
      </c>
      <c r="C86" t="s">
        <v>21</v>
      </c>
      <c r="D86" t="s">
        <v>358</v>
      </c>
      <c r="E86">
        <v>291</v>
      </c>
      <c r="F86">
        <v>141</v>
      </c>
      <c r="G86" t="s">
        <v>359</v>
      </c>
      <c r="H86" s="13">
        <v>46039</v>
      </c>
      <c r="I86" s="13">
        <v>46039</v>
      </c>
      <c r="J86" s="13">
        <v>46405</v>
      </c>
      <c r="K86" s="14">
        <v>120000000</v>
      </c>
      <c r="L86" s="14"/>
      <c r="M86" s="14"/>
      <c r="N86" s="14"/>
      <c r="O86" s="14"/>
      <c r="P86" s="14">
        <f t="shared" si="3"/>
        <v>120000000</v>
      </c>
      <c r="Q86" s="14">
        <v>13333333</v>
      </c>
      <c r="R86" s="14">
        <f t="shared" si="4"/>
        <v>106666667</v>
      </c>
      <c r="S86" s="15">
        <f t="shared" si="5"/>
        <v>0.11111110833333333</v>
      </c>
    </row>
    <row r="87" spans="1:19" x14ac:dyDescent="0.2">
      <c r="A87" t="s">
        <v>360</v>
      </c>
      <c r="B87" t="s">
        <v>361</v>
      </c>
      <c r="C87" t="s">
        <v>21</v>
      </c>
      <c r="D87" t="s">
        <v>362</v>
      </c>
      <c r="E87">
        <v>312</v>
      </c>
      <c r="F87">
        <v>132</v>
      </c>
      <c r="G87" t="s">
        <v>363</v>
      </c>
      <c r="H87" s="13">
        <v>46038</v>
      </c>
      <c r="I87" s="13">
        <v>46038</v>
      </c>
      <c r="J87" s="13">
        <v>46412</v>
      </c>
      <c r="K87" s="14">
        <v>96000000</v>
      </c>
      <c r="L87" s="14"/>
      <c r="M87" s="14"/>
      <c r="N87" s="14"/>
      <c r="O87" s="14"/>
      <c r="P87" s="14">
        <f t="shared" si="3"/>
        <v>96000000</v>
      </c>
      <c r="Q87" s="14">
        <v>9333333</v>
      </c>
      <c r="R87" s="14">
        <f t="shared" si="4"/>
        <v>86666667</v>
      </c>
      <c r="S87" s="15">
        <f t="shared" si="5"/>
        <v>9.7222218750000006E-2</v>
      </c>
    </row>
    <row r="88" spans="1:19" x14ac:dyDescent="0.2">
      <c r="A88" t="s">
        <v>364</v>
      </c>
      <c r="B88" t="s">
        <v>365</v>
      </c>
      <c r="C88" t="s">
        <v>21</v>
      </c>
      <c r="D88" t="s">
        <v>366</v>
      </c>
      <c r="E88">
        <v>179</v>
      </c>
      <c r="F88">
        <v>241</v>
      </c>
      <c r="G88" t="s">
        <v>367</v>
      </c>
      <c r="H88" s="13">
        <v>46038</v>
      </c>
      <c r="I88" s="13">
        <v>46050</v>
      </c>
      <c r="J88" s="13">
        <v>46353</v>
      </c>
      <c r="K88" s="14">
        <v>105300000</v>
      </c>
      <c r="L88" s="14"/>
      <c r="M88" s="14"/>
      <c r="N88" s="14"/>
      <c r="O88" s="14"/>
      <c r="P88" s="14">
        <f t="shared" si="3"/>
        <v>105300000</v>
      </c>
      <c r="Q88" s="14">
        <v>11583000</v>
      </c>
      <c r="R88" s="14">
        <f t="shared" si="4"/>
        <v>93717000</v>
      </c>
      <c r="S88" s="15">
        <f t="shared" si="5"/>
        <v>0.11</v>
      </c>
    </row>
    <row r="89" spans="1:19" x14ac:dyDescent="0.2">
      <c r="A89" t="s">
        <v>368</v>
      </c>
      <c r="B89" t="s">
        <v>369</v>
      </c>
      <c r="C89" t="s">
        <v>21</v>
      </c>
      <c r="D89" t="s">
        <v>370</v>
      </c>
      <c r="E89">
        <v>289</v>
      </c>
      <c r="F89">
        <v>121</v>
      </c>
      <c r="G89" t="s">
        <v>371</v>
      </c>
      <c r="H89" s="13">
        <v>46038</v>
      </c>
      <c r="I89" s="13">
        <v>46038</v>
      </c>
      <c r="J89" s="13">
        <v>46250</v>
      </c>
      <c r="K89" s="14">
        <v>73500000</v>
      </c>
      <c r="L89" s="14"/>
      <c r="M89" s="14"/>
      <c r="N89" s="14"/>
      <c r="O89" s="14"/>
      <c r="P89" s="14">
        <f t="shared" si="3"/>
        <v>73500000</v>
      </c>
      <c r="Q89" s="14">
        <v>14700000</v>
      </c>
      <c r="R89" s="14">
        <f t="shared" si="4"/>
        <v>58800000</v>
      </c>
      <c r="S89" s="15">
        <f t="shared" si="5"/>
        <v>0.2</v>
      </c>
    </row>
    <row r="90" spans="1:19" x14ac:dyDescent="0.2">
      <c r="A90" t="s">
        <v>372</v>
      </c>
      <c r="B90" t="s">
        <v>373</v>
      </c>
      <c r="C90" t="s">
        <v>21</v>
      </c>
      <c r="D90" t="s">
        <v>374</v>
      </c>
      <c r="E90">
        <v>304</v>
      </c>
      <c r="F90">
        <v>123</v>
      </c>
      <c r="G90" t="s">
        <v>375</v>
      </c>
      <c r="H90" s="13">
        <v>46038</v>
      </c>
      <c r="I90" s="13">
        <v>46038</v>
      </c>
      <c r="J90" s="13">
        <v>46403</v>
      </c>
      <c r="K90" s="14">
        <v>108000000</v>
      </c>
      <c r="L90" s="14"/>
      <c r="M90" s="14"/>
      <c r="N90" s="14"/>
      <c r="O90" s="14"/>
      <c r="P90" s="14">
        <f t="shared" si="3"/>
        <v>108000000</v>
      </c>
      <c r="Q90" s="14">
        <v>12300000</v>
      </c>
      <c r="R90" s="14">
        <f t="shared" si="4"/>
        <v>95700000</v>
      </c>
      <c r="S90" s="15">
        <f t="shared" si="5"/>
        <v>0.11388888888888889</v>
      </c>
    </row>
    <row r="91" spans="1:19" x14ac:dyDescent="0.2">
      <c r="A91" t="s">
        <v>376</v>
      </c>
      <c r="B91" t="s">
        <v>377</v>
      </c>
      <c r="C91" t="s">
        <v>21</v>
      </c>
      <c r="D91" t="s">
        <v>378</v>
      </c>
      <c r="E91">
        <v>139</v>
      </c>
      <c r="F91">
        <v>249</v>
      </c>
      <c r="G91" t="s">
        <v>379</v>
      </c>
      <c r="H91" s="13">
        <v>46042</v>
      </c>
      <c r="I91" s="13">
        <v>46050</v>
      </c>
      <c r="J91" s="13">
        <v>46414</v>
      </c>
      <c r="K91" s="14">
        <v>180000000</v>
      </c>
      <c r="L91" s="14"/>
      <c r="M91" s="14"/>
      <c r="N91" s="14"/>
      <c r="O91" s="14"/>
      <c r="P91" s="14">
        <f t="shared" si="3"/>
        <v>180000000</v>
      </c>
      <c r="Q91" s="14">
        <v>16500000</v>
      </c>
      <c r="R91" s="14">
        <f t="shared" si="4"/>
        <v>163500000</v>
      </c>
      <c r="S91" s="15">
        <f t="shared" si="5"/>
        <v>9.166666666666666E-2</v>
      </c>
    </row>
    <row r="92" spans="1:19" x14ac:dyDescent="0.2">
      <c r="A92" t="s">
        <v>380</v>
      </c>
      <c r="B92" t="s">
        <v>381</v>
      </c>
      <c r="C92" t="s">
        <v>21</v>
      </c>
      <c r="D92" t="s">
        <v>382</v>
      </c>
      <c r="E92">
        <v>315</v>
      </c>
      <c r="F92">
        <v>120</v>
      </c>
      <c r="G92" t="s">
        <v>383</v>
      </c>
      <c r="H92" s="13">
        <v>46038</v>
      </c>
      <c r="I92" s="13">
        <v>46038</v>
      </c>
      <c r="J92" s="13">
        <v>46413</v>
      </c>
      <c r="K92" s="14">
        <v>96000000</v>
      </c>
      <c r="L92" s="14"/>
      <c r="M92" s="14"/>
      <c r="N92" s="14"/>
      <c r="O92" s="14"/>
      <c r="P92" s="14">
        <f t="shared" si="3"/>
        <v>96000000</v>
      </c>
      <c r="Q92" s="14">
        <v>9066667</v>
      </c>
      <c r="R92" s="14">
        <f t="shared" si="4"/>
        <v>86933333</v>
      </c>
      <c r="S92" s="15">
        <f t="shared" si="5"/>
        <v>9.444444791666666E-2</v>
      </c>
    </row>
    <row r="93" spans="1:19" x14ac:dyDescent="0.2">
      <c r="A93" t="s">
        <v>384</v>
      </c>
      <c r="B93" t="s">
        <v>385</v>
      </c>
      <c r="C93" t="s">
        <v>21</v>
      </c>
      <c r="D93" t="s">
        <v>386</v>
      </c>
      <c r="E93">
        <v>290</v>
      </c>
      <c r="F93">
        <v>158</v>
      </c>
      <c r="G93" t="s">
        <v>387</v>
      </c>
      <c r="H93" s="13">
        <v>46041</v>
      </c>
      <c r="I93" s="13">
        <v>46044</v>
      </c>
      <c r="J93" s="13">
        <v>46286</v>
      </c>
      <c r="K93" s="14">
        <v>80000000</v>
      </c>
      <c r="L93" s="14"/>
      <c r="M93" s="14"/>
      <c r="N93" s="14"/>
      <c r="O93" s="14"/>
      <c r="P93" s="14">
        <f t="shared" si="3"/>
        <v>80000000</v>
      </c>
      <c r="Q93" s="14">
        <v>13000000</v>
      </c>
      <c r="R93" s="14">
        <f t="shared" si="4"/>
        <v>67000000</v>
      </c>
      <c r="S93" s="15">
        <f t="shared" si="5"/>
        <v>0.16250000000000001</v>
      </c>
    </row>
    <row r="94" spans="1:19" x14ac:dyDescent="0.2">
      <c r="A94" t="s">
        <v>388</v>
      </c>
      <c r="B94" t="s">
        <v>389</v>
      </c>
      <c r="C94" t="s">
        <v>21</v>
      </c>
      <c r="D94" t="s">
        <v>390</v>
      </c>
      <c r="E94">
        <v>296</v>
      </c>
      <c r="F94">
        <v>131</v>
      </c>
      <c r="G94" t="s">
        <v>391</v>
      </c>
      <c r="H94" s="13">
        <v>46041</v>
      </c>
      <c r="I94" s="13">
        <v>46056</v>
      </c>
      <c r="J94" s="13">
        <v>46419</v>
      </c>
      <c r="K94" s="14">
        <v>60000000</v>
      </c>
      <c r="L94" s="14"/>
      <c r="M94" s="14"/>
      <c r="N94" s="14"/>
      <c r="O94" s="14"/>
      <c r="P94" s="14">
        <f t="shared" si="3"/>
        <v>60000000</v>
      </c>
      <c r="Q94" s="14">
        <v>4833333</v>
      </c>
      <c r="R94" s="14">
        <f t="shared" si="4"/>
        <v>55166667</v>
      </c>
      <c r="S94" s="15">
        <f t="shared" si="5"/>
        <v>8.0555550000000004E-2</v>
      </c>
    </row>
    <row r="95" spans="1:19" x14ac:dyDescent="0.2">
      <c r="A95" t="s">
        <v>392</v>
      </c>
      <c r="B95" t="s">
        <v>393</v>
      </c>
      <c r="C95" t="s">
        <v>21</v>
      </c>
      <c r="D95" t="s">
        <v>394</v>
      </c>
      <c r="E95">
        <v>482</v>
      </c>
      <c r="F95">
        <v>167</v>
      </c>
      <c r="G95" t="s">
        <v>395</v>
      </c>
      <c r="H95" s="13">
        <v>46044</v>
      </c>
      <c r="I95" s="13">
        <v>46050</v>
      </c>
      <c r="J95" s="13">
        <v>46200</v>
      </c>
      <c r="K95" s="14">
        <v>52650000</v>
      </c>
      <c r="L95" s="14"/>
      <c r="M95" s="14"/>
      <c r="N95" s="14"/>
      <c r="O95" s="14"/>
      <c r="P95" s="14">
        <f t="shared" si="3"/>
        <v>52650000</v>
      </c>
      <c r="Q95" s="14">
        <v>11583000</v>
      </c>
      <c r="R95" s="14">
        <f t="shared" si="4"/>
        <v>41067000</v>
      </c>
      <c r="S95" s="15">
        <f t="shared" si="5"/>
        <v>0.22</v>
      </c>
    </row>
    <row r="96" spans="1:19" x14ac:dyDescent="0.2">
      <c r="A96" t="s">
        <v>396</v>
      </c>
      <c r="B96" t="s">
        <v>397</v>
      </c>
      <c r="C96" t="s">
        <v>21</v>
      </c>
      <c r="D96" t="s">
        <v>398</v>
      </c>
      <c r="E96">
        <v>471</v>
      </c>
      <c r="F96">
        <v>261</v>
      </c>
      <c r="G96" t="s">
        <v>399</v>
      </c>
      <c r="H96" s="13">
        <v>46049</v>
      </c>
      <c r="I96" s="13">
        <v>46056</v>
      </c>
      <c r="J96" s="13">
        <v>46236</v>
      </c>
      <c r="K96" s="14">
        <v>21060000</v>
      </c>
      <c r="L96" s="14"/>
      <c r="M96" s="14"/>
      <c r="N96" s="14"/>
      <c r="O96" s="14"/>
      <c r="P96" s="14">
        <f t="shared" si="3"/>
        <v>21060000</v>
      </c>
      <c r="Q96" s="14">
        <v>3931200</v>
      </c>
      <c r="R96" s="14">
        <f t="shared" si="4"/>
        <v>17128800</v>
      </c>
      <c r="S96" s="15">
        <f t="shared" si="5"/>
        <v>0.18666666666666668</v>
      </c>
    </row>
    <row r="97" spans="1:19" x14ac:dyDescent="0.2">
      <c r="A97" t="s">
        <v>400</v>
      </c>
      <c r="B97" t="s">
        <v>401</v>
      </c>
      <c r="C97" t="s">
        <v>21</v>
      </c>
      <c r="D97" t="s">
        <v>402</v>
      </c>
      <c r="E97">
        <v>268</v>
      </c>
      <c r="F97">
        <v>139</v>
      </c>
      <c r="G97" t="s">
        <v>403</v>
      </c>
      <c r="H97" s="13">
        <v>46041</v>
      </c>
      <c r="I97" s="13">
        <v>46045</v>
      </c>
      <c r="J97" s="13">
        <v>46225</v>
      </c>
      <c r="K97" s="14">
        <v>46121400</v>
      </c>
      <c r="L97" s="14"/>
      <c r="M97" s="14"/>
      <c r="N97" s="14"/>
      <c r="O97" s="14"/>
      <c r="P97" s="14">
        <f t="shared" si="3"/>
        <v>46121400</v>
      </c>
      <c r="Q97" s="14">
        <v>9736740</v>
      </c>
      <c r="R97" s="14">
        <f t="shared" si="4"/>
        <v>36384660</v>
      </c>
      <c r="S97" s="15">
        <f t="shared" si="5"/>
        <v>0.21111111111111111</v>
      </c>
    </row>
    <row r="98" spans="1:19" x14ac:dyDescent="0.2">
      <c r="A98" t="s">
        <v>404</v>
      </c>
      <c r="B98" t="s">
        <v>405</v>
      </c>
      <c r="C98" t="s">
        <v>21</v>
      </c>
      <c r="D98" t="s">
        <v>406</v>
      </c>
      <c r="E98">
        <v>467</v>
      </c>
      <c r="F98">
        <v>151</v>
      </c>
      <c r="G98" t="s">
        <v>407</v>
      </c>
      <c r="H98" s="13">
        <v>46043</v>
      </c>
      <c r="I98" s="13">
        <v>46044</v>
      </c>
      <c r="J98" s="13">
        <v>46194</v>
      </c>
      <c r="K98" s="14">
        <v>52650000</v>
      </c>
      <c r="L98" s="14"/>
      <c r="M98" s="14"/>
      <c r="N98" s="14"/>
      <c r="O98" s="14"/>
      <c r="P98" s="14">
        <f t="shared" si="3"/>
        <v>52650000</v>
      </c>
      <c r="Q98" s="14">
        <v>13689000</v>
      </c>
      <c r="R98" s="14">
        <f t="shared" si="4"/>
        <v>38961000</v>
      </c>
      <c r="S98" s="15">
        <f t="shared" si="5"/>
        <v>0.26</v>
      </c>
    </row>
    <row r="99" spans="1:19" x14ac:dyDescent="0.2">
      <c r="A99" t="s">
        <v>408</v>
      </c>
      <c r="B99" t="s">
        <v>409</v>
      </c>
      <c r="C99" t="s">
        <v>21</v>
      </c>
      <c r="D99" t="s">
        <v>410</v>
      </c>
      <c r="E99">
        <v>476</v>
      </c>
      <c r="F99">
        <v>180</v>
      </c>
      <c r="G99" t="s">
        <v>411</v>
      </c>
      <c r="H99" s="13">
        <v>46044</v>
      </c>
      <c r="I99" s="13">
        <v>46048</v>
      </c>
      <c r="J99" s="13">
        <v>46198</v>
      </c>
      <c r="K99" s="14">
        <v>36855000</v>
      </c>
      <c r="L99" s="14"/>
      <c r="M99" s="14"/>
      <c r="N99" s="14"/>
      <c r="O99" s="14"/>
      <c r="P99" s="14">
        <f t="shared" si="3"/>
        <v>36855000</v>
      </c>
      <c r="Q99" s="14">
        <v>8599500</v>
      </c>
      <c r="R99" s="14">
        <f t="shared" si="4"/>
        <v>28255500</v>
      </c>
      <c r="S99" s="15">
        <f t="shared" si="5"/>
        <v>0.23333333333333334</v>
      </c>
    </row>
    <row r="100" spans="1:19" x14ac:dyDescent="0.2">
      <c r="A100" t="s">
        <v>412</v>
      </c>
      <c r="B100" t="s">
        <v>413</v>
      </c>
      <c r="C100" t="s">
        <v>21</v>
      </c>
      <c r="D100" t="s">
        <v>414</v>
      </c>
      <c r="E100">
        <v>456</v>
      </c>
      <c r="F100">
        <v>479</v>
      </c>
      <c r="G100" t="s">
        <v>415</v>
      </c>
      <c r="H100" s="13">
        <v>46051</v>
      </c>
      <c r="I100" s="13">
        <v>46059</v>
      </c>
      <c r="J100" s="13">
        <v>46239</v>
      </c>
      <c r="K100" s="14">
        <v>114240000</v>
      </c>
      <c r="L100" s="14"/>
      <c r="M100" s="14"/>
      <c r="N100" s="14"/>
      <c r="O100" s="14"/>
      <c r="P100" s="14">
        <f t="shared" si="3"/>
        <v>114240000</v>
      </c>
      <c r="Q100" s="14">
        <v>15866667</v>
      </c>
      <c r="R100" s="14">
        <f t="shared" si="4"/>
        <v>98373333</v>
      </c>
      <c r="S100" s="15">
        <f t="shared" si="5"/>
        <v>0.13888889180672268</v>
      </c>
    </row>
    <row r="101" spans="1:19" x14ac:dyDescent="0.2">
      <c r="A101" t="s">
        <v>416</v>
      </c>
      <c r="B101" t="s">
        <v>417</v>
      </c>
      <c r="C101" t="s">
        <v>21</v>
      </c>
      <c r="D101" t="s">
        <v>418</v>
      </c>
      <c r="E101">
        <v>454</v>
      </c>
      <c r="F101">
        <v>252</v>
      </c>
      <c r="G101" t="s">
        <v>419</v>
      </c>
      <c r="H101" s="13">
        <v>46045</v>
      </c>
      <c r="I101" s="13">
        <v>46055</v>
      </c>
      <c r="J101" s="13">
        <v>46204</v>
      </c>
      <c r="K101" s="14">
        <v>95000000</v>
      </c>
      <c r="L101" s="14"/>
      <c r="M101" s="14"/>
      <c r="N101" s="14"/>
      <c r="O101" s="14"/>
      <c r="P101" s="14">
        <f t="shared" si="3"/>
        <v>95000000</v>
      </c>
      <c r="Q101" s="14">
        <v>18366667</v>
      </c>
      <c r="R101" s="14">
        <f t="shared" si="4"/>
        <v>76633333</v>
      </c>
      <c r="S101" s="15">
        <f t="shared" si="5"/>
        <v>0.19333333684210527</v>
      </c>
    </row>
    <row r="102" spans="1:19" x14ac:dyDescent="0.2">
      <c r="A102" t="s">
        <v>420</v>
      </c>
      <c r="B102" t="s">
        <v>421</v>
      </c>
      <c r="C102" t="s">
        <v>21</v>
      </c>
      <c r="D102" t="s">
        <v>422</v>
      </c>
      <c r="E102">
        <v>478</v>
      </c>
      <c r="F102">
        <v>530</v>
      </c>
      <c r="G102" t="s">
        <v>423</v>
      </c>
      <c r="H102" s="13">
        <v>46052</v>
      </c>
      <c r="I102" s="13">
        <v>46062</v>
      </c>
      <c r="J102" s="13">
        <v>46211</v>
      </c>
      <c r="K102" s="14">
        <v>42120000</v>
      </c>
      <c r="L102" s="14"/>
      <c r="M102" s="14"/>
      <c r="N102" s="14"/>
      <c r="O102" s="14"/>
      <c r="P102" s="14">
        <f t="shared" si="3"/>
        <v>42120000</v>
      </c>
      <c r="Q102" s="14">
        <v>0</v>
      </c>
      <c r="R102" s="14">
        <f t="shared" si="4"/>
        <v>42120000</v>
      </c>
      <c r="S102" s="15">
        <f t="shared" si="5"/>
        <v>0</v>
      </c>
    </row>
    <row r="103" spans="1:19" x14ac:dyDescent="0.2">
      <c r="A103" t="s">
        <v>424</v>
      </c>
      <c r="B103" t="s">
        <v>425</v>
      </c>
      <c r="C103" t="s">
        <v>21</v>
      </c>
      <c r="D103" t="s">
        <v>426</v>
      </c>
      <c r="E103">
        <v>470</v>
      </c>
      <c r="F103">
        <v>287</v>
      </c>
      <c r="G103" t="s">
        <v>427</v>
      </c>
      <c r="H103" s="13">
        <v>46049</v>
      </c>
      <c r="I103" s="13">
        <v>46056</v>
      </c>
      <c r="J103" s="13">
        <v>46205</v>
      </c>
      <c r="K103" s="14">
        <v>78975000</v>
      </c>
      <c r="L103" s="14"/>
      <c r="M103" s="14"/>
      <c r="N103" s="14"/>
      <c r="O103" s="14"/>
      <c r="P103" s="14">
        <f t="shared" si="3"/>
        <v>78975000</v>
      </c>
      <c r="Q103" s="14">
        <v>14742000</v>
      </c>
      <c r="R103" s="14">
        <f t="shared" si="4"/>
        <v>64233000</v>
      </c>
      <c r="S103" s="15">
        <f t="shared" si="5"/>
        <v>0.18666666666666668</v>
      </c>
    </row>
    <row r="104" spans="1:19" x14ac:dyDescent="0.2">
      <c r="A104" t="s">
        <v>428</v>
      </c>
      <c r="B104" t="s">
        <v>429</v>
      </c>
      <c r="C104" t="s">
        <v>21</v>
      </c>
      <c r="D104" t="s">
        <v>430</v>
      </c>
      <c r="E104">
        <v>472</v>
      </c>
      <c r="F104">
        <v>477</v>
      </c>
      <c r="G104" t="s">
        <v>431</v>
      </c>
      <c r="H104" s="13">
        <v>46048</v>
      </c>
      <c r="I104" s="13">
        <v>46059</v>
      </c>
      <c r="J104" s="13">
        <v>46208</v>
      </c>
      <c r="K104" s="14">
        <v>47385000</v>
      </c>
      <c r="L104" s="14"/>
      <c r="M104" s="14"/>
      <c r="N104" s="14"/>
      <c r="O104" s="14"/>
      <c r="P104" s="14">
        <f t="shared" si="3"/>
        <v>47385000</v>
      </c>
      <c r="Q104" s="14">
        <v>7897500</v>
      </c>
      <c r="R104" s="14">
        <f t="shared" si="4"/>
        <v>39487500</v>
      </c>
      <c r="S104" s="15">
        <f t="shared" si="5"/>
        <v>0.16666666666666666</v>
      </c>
    </row>
    <row r="105" spans="1:19" x14ac:dyDescent="0.2">
      <c r="A105" t="s">
        <v>432</v>
      </c>
      <c r="B105" t="s">
        <v>433</v>
      </c>
      <c r="C105" t="s">
        <v>21</v>
      </c>
      <c r="D105" t="s">
        <v>434</v>
      </c>
      <c r="E105">
        <v>481</v>
      </c>
      <c r="F105">
        <v>176</v>
      </c>
      <c r="G105" t="s">
        <v>435</v>
      </c>
      <c r="H105" s="13">
        <v>46044</v>
      </c>
      <c r="I105" s="13">
        <v>46050</v>
      </c>
      <c r="J105" s="13">
        <v>46200</v>
      </c>
      <c r="K105" s="14">
        <v>110038500</v>
      </c>
      <c r="L105" s="14"/>
      <c r="M105" s="14"/>
      <c r="N105" s="14"/>
      <c r="O105" s="14"/>
      <c r="P105" s="14">
        <f t="shared" si="3"/>
        <v>110038500</v>
      </c>
      <c r="Q105" s="14">
        <v>0</v>
      </c>
      <c r="R105" s="14">
        <f t="shared" si="4"/>
        <v>110038500</v>
      </c>
      <c r="S105" s="15">
        <f t="shared" si="5"/>
        <v>0</v>
      </c>
    </row>
    <row r="106" spans="1:19" x14ac:dyDescent="0.2">
      <c r="A106" t="s">
        <v>436</v>
      </c>
      <c r="B106" t="s">
        <v>437</v>
      </c>
      <c r="C106" t="s">
        <v>21</v>
      </c>
      <c r="D106" t="s">
        <v>438</v>
      </c>
      <c r="E106">
        <v>55</v>
      </c>
      <c r="F106">
        <v>518</v>
      </c>
      <c r="G106" t="s">
        <v>439</v>
      </c>
      <c r="H106" s="13">
        <v>46051</v>
      </c>
      <c r="I106" s="13">
        <v>46057</v>
      </c>
      <c r="J106" s="13">
        <v>46390</v>
      </c>
      <c r="K106" s="14">
        <v>99000000</v>
      </c>
      <c r="L106" s="14"/>
      <c r="M106" s="14"/>
      <c r="N106" s="14"/>
      <c r="O106" s="14"/>
      <c r="P106" s="14">
        <f t="shared" si="3"/>
        <v>99000000</v>
      </c>
      <c r="Q106" s="14">
        <v>7560000</v>
      </c>
      <c r="R106" s="14">
        <f t="shared" si="4"/>
        <v>91440000</v>
      </c>
      <c r="S106" s="15">
        <f t="shared" si="5"/>
        <v>7.636363636363637E-2</v>
      </c>
    </row>
    <row r="107" spans="1:19" x14ac:dyDescent="0.2">
      <c r="A107" t="s">
        <v>440</v>
      </c>
      <c r="B107" t="s">
        <v>441</v>
      </c>
      <c r="C107" t="s">
        <v>21</v>
      </c>
      <c r="D107" t="s">
        <v>442</v>
      </c>
      <c r="E107">
        <v>189</v>
      </c>
      <c r="F107">
        <v>174</v>
      </c>
      <c r="G107" t="s">
        <v>443</v>
      </c>
      <c r="H107" s="13">
        <v>46042</v>
      </c>
      <c r="I107" s="13">
        <v>46050</v>
      </c>
      <c r="J107" s="13">
        <v>46353</v>
      </c>
      <c r="K107" s="14">
        <v>42000000</v>
      </c>
      <c r="L107" s="14"/>
      <c r="M107" s="14"/>
      <c r="N107" s="14"/>
      <c r="O107" s="14"/>
      <c r="P107" s="14">
        <f t="shared" si="3"/>
        <v>42000000</v>
      </c>
      <c r="Q107" s="14">
        <v>4620000</v>
      </c>
      <c r="R107" s="14">
        <f t="shared" si="4"/>
        <v>37380000</v>
      </c>
      <c r="S107" s="15">
        <f t="shared" si="5"/>
        <v>0.11</v>
      </c>
    </row>
    <row r="108" spans="1:19" x14ac:dyDescent="0.2">
      <c r="A108" t="s">
        <v>444</v>
      </c>
      <c r="B108" t="s">
        <v>445</v>
      </c>
      <c r="C108" t="s">
        <v>21</v>
      </c>
      <c r="D108" t="s">
        <v>446</v>
      </c>
      <c r="E108">
        <v>405</v>
      </c>
      <c r="F108">
        <v>127</v>
      </c>
      <c r="G108" t="s">
        <v>447</v>
      </c>
      <c r="H108" s="13">
        <v>46041</v>
      </c>
      <c r="I108" s="13">
        <v>46042</v>
      </c>
      <c r="J108" s="13">
        <v>46406</v>
      </c>
      <c r="K108" s="14">
        <v>96000000</v>
      </c>
      <c r="L108" s="14"/>
      <c r="M108" s="14"/>
      <c r="N108" s="14"/>
      <c r="O108" s="14"/>
      <c r="P108" s="14">
        <f t="shared" si="3"/>
        <v>96000000</v>
      </c>
      <c r="Q108" s="14">
        <v>10933333</v>
      </c>
      <c r="R108" s="14">
        <f t="shared" si="4"/>
        <v>85066667</v>
      </c>
      <c r="S108" s="15">
        <f t="shared" si="5"/>
        <v>0.11388888541666667</v>
      </c>
    </row>
    <row r="109" spans="1:19" x14ac:dyDescent="0.2">
      <c r="A109" t="s">
        <v>448</v>
      </c>
      <c r="B109" t="s">
        <v>449</v>
      </c>
      <c r="C109" t="s">
        <v>21</v>
      </c>
      <c r="D109" t="s">
        <v>450</v>
      </c>
      <c r="E109">
        <v>313</v>
      </c>
      <c r="F109">
        <v>129</v>
      </c>
      <c r="G109" t="s">
        <v>451</v>
      </c>
      <c r="H109" s="13">
        <v>46041</v>
      </c>
      <c r="I109" s="13">
        <v>46044</v>
      </c>
      <c r="J109" s="13">
        <v>46408</v>
      </c>
      <c r="K109" s="14">
        <v>96000000</v>
      </c>
      <c r="L109" s="14"/>
      <c r="M109" s="14"/>
      <c r="N109" s="14"/>
      <c r="O109" s="14"/>
      <c r="P109" s="14">
        <f t="shared" si="3"/>
        <v>96000000</v>
      </c>
      <c r="Q109" s="14">
        <v>10400000</v>
      </c>
      <c r="R109" s="14">
        <f t="shared" si="4"/>
        <v>85600000</v>
      </c>
      <c r="S109" s="15">
        <f t="shared" si="5"/>
        <v>0.10833333333333334</v>
      </c>
    </row>
    <row r="110" spans="1:19" x14ac:dyDescent="0.2">
      <c r="A110" t="s">
        <v>452</v>
      </c>
      <c r="B110" t="s">
        <v>453</v>
      </c>
      <c r="C110" t="s">
        <v>21</v>
      </c>
      <c r="D110" t="s">
        <v>454</v>
      </c>
      <c r="E110">
        <v>406</v>
      </c>
      <c r="F110">
        <v>148</v>
      </c>
      <c r="G110" t="s">
        <v>455</v>
      </c>
      <c r="H110" s="13">
        <v>46041</v>
      </c>
      <c r="I110" s="13">
        <v>46043</v>
      </c>
      <c r="J110" s="13">
        <v>46406</v>
      </c>
      <c r="K110" s="14">
        <v>96000000</v>
      </c>
      <c r="L110" s="14"/>
      <c r="M110" s="14"/>
      <c r="N110" s="14"/>
      <c r="O110" s="14"/>
      <c r="P110" s="14">
        <f t="shared" si="3"/>
        <v>96000000</v>
      </c>
      <c r="Q110" s="14">
        <v>10666667</v>
      </c>
      <c r="R110" s="14">
        <f t="shared" si="4"/>
        <v>85333333</v>
      </c>
      <c r="S110" s="15">
        <f t="shared" si="5"/>
        <v>0.11111111458333334</v>
      </c>
    </row>
    <row r="111" spans="1:19" x14ac:dyDescent="0.2">
      <c r="A111" t="s">
        <v>456</v>
      </c>
      <c r="B111" t="s">
        <v>457</v>
      </c>
      <c r="C111" t="s">
        <v>21</v>
      </c>
      <c r="D111" t="s">
        <v>458</v>
      </c>
      <c r="E111">
        <v>190</v>
      </c>
      <c r="F111">
        <v>143</v>
      </c>
      <c r="G111" t="s">
        <v>459</v>
      </c>
      <c r="H111" s="13">
        <v>46041</v>
      </c>
      <c r="I111" s="13">
        <v>46044</v>
      </c>
      <c r="J111" s="13">
        <v>46347</v>
      </c>
      <c r="K111" s="14">
        <v>160000000</v>
      </c>
      <c r="L111" s="14"/>
      <c r="M111" s="14"/>
      <c r="N111" s="14"/>
      <c r="O111" s="14"/>
      <c r="P111" s="14">
        <f t="shared" si="3"/>
        <v>160000000</v>
      </c>
      <c r="Q111" s="14">
        <v>20800000</v>
      </c>
      <c r="R111" s="14">
        <f t="shared" si="4"/>
        <v>139200000</v>
      </c>
      <c r="S111" s="15">
        <f t="shared" si="5"/>
        <v>0.13</v>
      </c>
    </row>
    <row r="112" spans="1:19" x14ac:dyDescent="0.2">
      <c r="A112" t="s">
        <v>460</v>
      </c>
      <c r="B112" t="s">
        <v>461</v>
      </c>
      <c r="C112" t="s">
        <v>21</v>
      </c>
      <c r="D112" t="s">
        <v>462</v>
      </c>
      <c r="E112">
        <v>371</v>
      </c>
      <c r="F112">
        <v>386</v>
      </c>
      <c r="G112" t="s">
        <v>463</v>
      </c>
      <c r="H112" s="13">
        <v>46045</v>
      </c>
      <c r="I112" s="13">
        <v>46056</v>
      </c>
      <c r="J112" s="13">
        <v>46420</v>
      </c>
      <c r="K112" s="14">
        <v>156000000</v>
      </c>
      <c r="L112" s="14"/>
      <c r="M112" s="14"/>
      <c r="N112" s="14"/>
      <c r="O112" s="14"/>
      <c r="P112" s="14">
        <f t="shared" si="3"/>
        <v>156000000</v>
      </c>
      <c r="Q112" s="14">
        <v>12133333</v>
      </c>
      <c r="R112" s="14">
        <f t="shared" si="4"/>
        <v>143866667</v>
      </c>
      <c r="S112" s="15">
        <f t="shared" si="5"/>
        <v>7.7777775641025643E-2</v>
      </c>
    </row>
    <row r="113" spans="1:19" x14ac:dyDescent="0.2">
      <c r="A113" t="s">
        <v>464</v>
      </c>
      <c r="B113" t="s">
        <v>465</v>
      </c>
      <c r="C113" t="s">
        <v>21</v>
      </c>
      <c r="D113" t="s">
        <v>466</v>
      </c>
      <c r="E113">
        <v>457</v>
      </c>
      <c r="F113">
        <v>265</v>
      </c>
      <c r="G113" t="s">
        <v>467</v>
      </c>
      <c r="H113" s="13">
        <v>46045</v>
      </c>
      <c r="I113" s="13">
        <v>46051</v>
      </c>
      <c r="J113" s="13">
        <v>46262</v>
      </c>
      <c r="K113" s="14">
        <v>88452000</v>
      </c>
      <c r="L113" s="14"/>
      <c r="M113" s="14"/>
      <c r="N113" s="14"/>
      <c r="O113" s="14"/>
      <c r="P113" s="14">
        <f t="shared" si="3"/>
        <v>88452000</v>
      </c>
      <c r="Q113" s="14">
        <v>842400</v>
      </c>
      <c r="R113" s="14">
        <f t="shared" si="4"/>
        <v>87609600</v>
      </c>
      <c r="S113" s="15">
        <f t="shared" si="5"/>
        <v>9.5238095238095247E-3</v>
      </c>
    </row>
    <row r="114" spans="1:19" x14ac:dyDescent="0.2">
      <c r="A114" t="s">
        <v>468</v>
      </c>
      <c r="B114" t="s">
        <v>469</v>
      </c>
      <c r="C114" t="s">
        <v>21</v>
      </c>
      <c r="D114" t="s">
        <v>470</v>
      </c>
      <c r="E114">
        <v>426</v>
      </c>
      <c r="F114">
        <v>233</v>
      </c>
      <c r="G114" t="s">
        <v>471</v>
      </c>
      <c r="H114" s="13">
        <v>46042</v>
      </c>
      <c r="I114" s="13">
        <v>46059</v>
      </c>
      <c r="J114" s="13">
        <v>46423</v>
      </c>
      <c r="K114" s="14">
        <v>96000000</v>
      </c>
      <c r="L114" s="14"/>
      <c r="M114" s="14"/>
      <c r="N114" s="14"/>
      <c r="O114" s="14"/>
      <c r="P114" s="14">
        <f t="shared" si="3"/>
        <v>96000000</v>
      </c>
      <c r="Q114" s="14">
        <v>6666667</v>
      </c>
      <c r="R114" s="14">
        <f t="shared" si="4"/>
        <v>89333333</v>
      </c>
      <c r="S114" s="15">
        <f t="shared" si="5"/>
        <v>6.9444447916666666E-2</v>
      </c>
    </row>
    <row r="115" spans="1:19" x14ac:dyDescent="0.2">
      <c r="A115" t="s">
        <v>472</v>
      </c>
      <c r="B115" t="s">
        <v>473</v>
      </c>
      <c r="C115" t="s">
        <v>21</v>
      </c>
      <c r="D115" t="s">
        <v>474</v>
      </c>
      <c r="E115">
        <v>152</v>
      </c>
      <c r="F115">
        <v>220</v>
      </c>
      <c r="G115" t="s">
        <v>475</v>
      </c>
      <c r="H115" s="13">
        <v>46044</v>
      </c>
      <c r="I115" s="13">
        <v>46062</v>
      </c>
      <c r="J115" s="13">
        <v>46334</v>
      </c>
      <c r="K115" s="14">
        <v>72000000</v>
      </c>
      <c r="L115" s="14"/>
      <c r="M115" s="14"/>
      <c r="N115" s="14"/>
      <c r="O115" s="14"/>
      <c r="P115" s="14">
        <f t="shared" si="3"/>
        <v>72000000</v>
      </c>
      <c r="Q115" s="14">
        <v>5866667</v>
      </c>
      <c r="R115" s="14">
        <f t="shared" si="4"/>
        <v>66133333</v>
      </c>
      <c r="S115" s="15">
        <f t="shared" si="5"/>
        <v>8.1481486111111112E-2</v>
      </c>
    </row>
    <row r="116" spans="1:19" x14ac:dyDescent="0.2">
      <c r="A116" t="s">
        <v>476</v>
      </c>
      <c r="B116" t="s">
        <v>477</v>
      </c>
      <c r="C116" t="s">
        <v>21</v>
      </c>
      <c r="D116" t="s">
        <v>478</v>
      </c>
      <c r="E116">
        <v>153</v>
      </c>
      <c r="F116">
        <v>154</v>
      </c>
      <c r="G116" t="s">
        <v>479</v>
      </c>
      <c r="H116" s="13">
        <v>46041</v>
      </c>
      <c r="I116" s="13">
        <v>46045</v>
      </c>
      <c r="J116" s="13">
        <v>46317</v>
      </c>
      <c r="K116" s="14">
        <v>72000000</v>
      </c>
      <c r="L116" s="14"/>
      <c r="M116" s="14"/>
      <c r="N116" s="14"/>
      <c r="O116" s="14"/>
      <c r="P116" s="14">
        <f t="shared" si="3"/>
        <v>72000000</v>
      </c>
      <c r="Q116" s="14">
        <v>10133333</v>
      </c>
      <c r="R116" s="14">
        <f t="shared" si="4"/>
        <v>61866667</v>
      </c>
      <c r="S116" s="15">
        <f t="shared" si="5"/>
        <v>0.1407407361111111</v>
      </c>
    </row>
    <row r="117" spans="1:19" x14ac:dyDescent="0.2">
      <c r="A117" t="s">
        <v>480</v>
      </c>
      <c r="B117" t="s">
        <v>481</v>
      </c>
      <c r="C117" t="s">
        <v>21</v>
      </c>
      <c r="D117" t="s">
        <v>482</v>
      </c>
      <c r="E117">
        <v>322</v>
      </c>
      <c r="F117">
        <v>345</v>
      </c>
      <c r="G117" t="s">
        <v>483</v>
      </c>
      <c r="H117" s="13">
        <v>46049</v>
      </c>
      <c r="I117" s="13">
        <v>46055</v>
      </c>
      <c r="J117" s="13">
        <v>46419</v>
      </c>
      <c r="K117" s="14">
        <v>102000000</v>
      </c>
      <c r="L117" s="14"/>
      <c r="M117" s="14"/>
      <c r="N117" s="14"/>
      <c r="O117" s="14"/>
      <c r="P117" s="14">
        <f t="shared" si="3"/>
        <v>102000000</v>
      </c>
      <c r="Q117" s="14">
        <v>8216667</v>
      </c>
      <c r="R117" s="14">
        <f t="shared" si="4"/>
        <v>93783333</v>
      </c>
      <c r="S117" s="15">
        <f t="shared" si="5"/>
        <v>8.0555558823529411E-2</v>
      </c>
    </row>
    <row r="118" spans="1:19" x14ac:dyDescent="0.2">
      <c r="A118" t="s">
        <v>484</v>
      </c>
      <c r="B118" t="s">
        <v>485</v>
      </c>
      <c r="C118" t="s">
        <v>21</v>
      </c>
      <c r="D118" t="s">
        <v>486</v>
      </c>
      <c r="E118">
        <v>161</v>
      </c>
      <c r="F118">
        <v>156</v>
      </c>
      <c r="G118" t="s">
        <v>487</v>
      </c>
      <c r="H118" s="13">
        <v>46042</v>
      </c>
      <c r="I118" s="13">
        <v>46050</v>
      </c>
      <c r="J118" s="13">
        <v>46353</v>
      </c>
      <c r="K118" s="14">
        <v>90000000</v>
      </c>
      <c r="L118" s="14"/>
      <c r="M118" s="14"/>
      <c r="N118" s="14"/>
      <c r="O118" s="14"/>
      <c r="P118" s="14">
        <f t="shared" si="3"/>
        <v>90000000</v>
      </c>
      <c r="Q118" s="14">
        <v>9900000</v>
      </c>
      <c r="R118" s="14">
        <f t="shared" si="4"/>
        <v>80100000</v>
      </c>
      <c r="S118" s="15">
        <f t="shared" si="5"/>
        <v>0.11</v>
      </c>
    </row>
    <row r="119" spans="1:19" x14ac:dyDescent="0.2">
      <c r="A119" t="s">
        <v>488</v>
      </c>
      <c r="B119" t="s">
        <v>489</v>
      </c>
      <c r="C119" t="s">
        <v>21</v>
      </c>
      <c r="D119" t="s">
        <v>490</v>
      </c>
      <c r="E119">
        <v>394</v>
      </c>
      <c r="F119">
        <v>218</v>
      </c>
      <c r="G119" t="s">
        <v>491</v>
      </c>
      <c r="H119" s="13">
        <v>46042</v>
      </c>
      <c r="I119" s="13">
        <v>46049</v>
      </c>
      <c r="J119" s="13">
        <v>46413</v>
      </c>
      <c r="K119" s="14">
        <v>120000000</v>
      </c>
      <c r="L119" s="14"/>
      <c r="M119" s="14"/>
      <c r="N119" s="14"/>
      <c r="O119" s="14"/>
      <c r="P119" s="14">
        <f t="shared" si="3"/>
        <v>120000000</v>
      </c>
      <c r="Q119" s="14">
        <v>1333333</v>
      </c>
      <c r="R119" s="14">
        <f t="shared" si="4"/>
        <v>118666667</v>
      </c>
      <c r="S119" s="15">
        <f t="shared" si="5"/>
        <v>1.1111108333333333E-2</v>
      </c>
    </row>
    <row r="120" spans="1:19" x14ac:dyDescent="0.2">
      <c r="A120" t="s">
        <v>492</v>
      </c>
      <c r="B120" t="s">
        <v>493</v>
      </c>
      <c r="C120" t="s">
        <v>21</v>
      </c>
      <c r="D120" t="s">
        <v>494</v>
      </c>
      <c r="E120">
        <v>101</v>
      </c>
      <c r="F120">
        <v>224</v>
      </c>
      <c r="G120" t="s">
        <v>495</v>
      </c>
      <c r="H120" s="13">
        <v>46044</v>
      </c>
      <c r="I120" s="13">
        <v>46049</v>
      </c>
      <c r="J120" s="13">
        <v>46321</v>
      </c>
      <c r="K120" s="14">
        <v>71010000</v>
      </c>
      <c r="L120" s="14"/>
      <c r="M120" s="14"/>
      <c r="N120" s="14"/>
      <c r="O120" s="14"/>
      <c r="P120" s="14">
        <f t="shared" si="3"/>
        <v>71010000</v>
      </c>
      <c r="Q120" s="14">
        <v>8942000</v>
      </c>
      <c r="R120" s="14">
        <f t="shared" si="4"/>
        <v>62068000</v>
      </c>
      <c r="S120" s="15">
        <f t="shared" si="5"/>
        <v>0.12592592592592591</v>
      </c>
    </row>
    <row r="121" spans="1:19" x14ac:dyDescent="0.2">
      <c r="A121" t="s">
        <v>496</v>
      </c>
      <c r="B121" t="s">
        <v>497</v>
      </c>
      <c r="C121" t="s">
        <v>21</v>
      </c>
      <c r="D121" t="s">
        <v>498</v>
      </c>
      <c r="E121">
        <v>100</v>
      </c>
      <c r="F121">
        <v>135</v>
      </c>
      <c r="G121" t="s">
        <v>499</v>
      </c>
      <c r="H121" s="13">
        <v>46041</v>
      </c>
      <c r="I121" s="13">
        <v>46043</v>
      </c>
      <c r="J121" s="13">
        <v>46346</v>
      </c>
      <c r="K121" s="14">
        <v>128000000</v>
      </c>
      <c r="L121" s="14"/>
      <c r="M121" s="14"/>
      <c r="N121" s="14"/>
      <c r="O121" s="14"/>
      <c r="P121" s="14">
        <f t="shared" si="3"/>
        <v>128000000</v>
      </c>
      <c r="Q121" s="14">
        <v>17066667</v>
      </c>
      <c r="R121" s="14">
        <f t="shared" si="4"/>
        <v>110933333</v>
      </c>
      <c r="S121" s="15">
        <f t="shared" si="5"/>
        <v>0.13333333593749999</v>
      </c>
    </row>
    <row r="122" spans="1:19" x14ac:dyDescent="0.2">
      <c r="A122" t="s">
        <v>500</v>
      </c>
      <c r="B122" t="s">
        <v>501</v>
      </c>
      <c r="C122" t="s">
        <v>21</v>
      </c>
      <c r="D122" t="s">
        <v>502</v>
      </c>
      <c r="E122">
        <v>391</v>
      </c>
      <c r="F122">
        <v>145</v>
      </c>
      <c r="G122" t="s">
        <v>499</v>
      </c>
      <c r="H122" s="13">
        <v>46042</v>
      </c>
      <c r="I122" s="13">
        <v>46045</v>
      </c>
      <c r="J122" s="13">
        <v>46409</v>
      </c>
      <c r="K122" s="14">
        <v>156000000</v>
      </c>
      <c r="L122" s="14"/>
      <c r="M122" s="14"/>
      <c r="N122" s="14"/>
      <c r="O122" s="14"/>
      <c r="P122" s="14">
        <f t="shared" si="3"/>
        <v>156000000</v>
      </c>
      <c r="Q122" s="14">
        <v>16466666</v>
      </c>
      <c r="R122" s="14">
        <f t="shared" si="4"/>
        <v>139533334</v>
      </c>
      <c r="S122" s="15">
        <f t="shared" si="5"/>
        <v>0.10555555128205128</v>
      </c>
    </row>
    <row r="123" spans="1:19" x14ac:dyDescent="0.2">
      <c r="A123" t="s">
        <v>503</v>
      </c>
      <c r="B123" t="s">
        <v>504</v>
      </c>
      <c r="C123" t="s">
        <v>21</v>
      </c>
      <c r="D123" t="s">
        <v>505</v>
      </c>
      <c r="E123">
        <v>270</v>
      </c>
      <c r="F123">
        <v>221</v>
      </c>
      <c r="G123" t="s">
        <v>506</v>
      </c>
      <c r="H123" s="13">
        <v>46042</v>
      </c>
      <c r="I123" s="13">
        <v>46049</v>
      </c>
      <c r="J123" s="13">
        <v>46260</v>
      </c>
      <c r="K123" s="14">
        <v>66500000</v>
      </c>
      <c r="L123" s="14"/>
      <c r="M123" s="14"/>
      <c r="N123" s="14"/>
      <c r="O123" s="14"/>
      <c r="P123" s="14">
        <f t="shared" si="3"/>
        <v>66500000</v>
      </c>
      <c r="Q123" s="14">
        <v>10766667</v>
      </c>
      <c r="R123" s="14">
        <f t="shared" si="4"/>
        <v>55733333</v>
      </c>
      <c r="S123" s="15">
        <f t="shared" si="5"/>
        <v>0.16190476691729325</v>
      </c>
    </row>
    <row r="124" spans="1:19" x14ac:dyDescent="0.2">
      <c r="A124" t="s">
        <v>507</v>
      </c>
      <c r="B124" t="s">
        <v>508</v>
      </c>
      <c r="C124" t="s">
        <v>21</v>
      </c>
      <c r="D124" t="s">
        <v>509</v>
      </c>
      <c r="E124">
        <v>418</v>
      </c>
      <c r="F124">
        <v>169</v>
      </c>
      <c r="G124" t="s">
        <v>510</v>
      </c>
      <c r="H124" s="13">
        <v>46042</v>
      </c>
      <c r="I124" s="13">
        <v>46048</v>
      </c>
      <c r="J124" s="13">
        <v>46412</v>
      </c>
      <c r="K124" s="14">
        <v>96000000</v>
      </c>
      <c r="L124" s="14"/>
      <c r="M124" s="14"/>
      <c r="N124" s="14"/>
      <c r="O124" s="14"/>
      <c r="P124" s="14">
        <f t="shared" si="3"/>
        <v>96000000</v>
      </c>
      <c r="Q124" s="14">
        <v>9333333</v>
      </c>
      <c r="R124" s="14">
        <f t="shared" si="4"/>
        <v>86666667</v>
      </c>
      <c r="S124" s="15">
        <f t="shared" si="5"/>
        <v>9.7222218750000006E-2</v>
      </c>
    </row>
    <row r="125" spans="1:19" x14ac:dyDescent="0.2">
      <c r="A125" t="s">
        <v>511</v>
      </c>
      <c r="B125" t="s">
        <v>512</v>
      </c>
      <c r="C125" t="s">
        <v>21</v>
      </c>
      <c r="D125" t="s">
        <v>513</v>
      </c>
      <c r="E125">
        <v>411</v>
      </c>
      <c r="F125">
        <v>216</v>
      </c>
      <c r="G125" t="s">
        <v>514</v>
      </c>
      <c r="H125" s="13">
        <v>46042</v>
      </c>
      <c r="I125" s="13">
        <v>46050</v>
      </c>
      <c r="J125" s="13">
        <v>46414</v>
      </c>
      <c r="K125" s="14">
        <v>96000000</v>
      </c>
      <c r="L125" s="14"/>
      <c r="M125" s="14"/>
      <c r="N125" s="14"/>
      <c r="O125" s="14"/>
      <c r="P125" s="14">
        <f t="shared" si="3"/>
        <v>96000000</v>
      </c>
      <c r="Q125" s="14">
        <v>8800000</v>
      </c>
      <c r="R125" s="14">
        <f t="shared" si="4"/>
        <v>87200000</v>
      </c>
      <c r="S125" s="15">
        <f t="shared" si="5"/>
        <v>9.166666666666666E-2</v>
      </c>
    </row>
    <row r="126" spans="1:19" x14ac:dyDescent="0.2">
      <c r="A126" t="s">
        <v>515</v>
      </c>
      <c r="B126" t="s">
        <v>516</v>
      </c>
      <c r="C126" t="s">
        <v>21</v>
      </c>
      <c r="D126" t="s">
        <v>517</v>
      </c>
      <c r="E126">
        <v>459</v>
      </c>
      <c r="F126">
        <v>137</v>
      </c>
      <c r="G126" t="s">
        <v>518</v>
      </c>
      <c r="H126" s="13">
        <v>46042</v>
      </c>
      <c r="I126" s="13">
        <v>46043</v>
      </c>
      <c r="J126" s="13">
        <v>46407</v>
      </c>
      <c r="K126" s="14">
        <v>156000000</v>
      </c>
      <c r="L126" s="14"/>
      <c r="M126" s="14"/>
      <c r="N126" s="14"/>
      <c r="O126" s="14"/>
      <c r="P126" s="14">
        <f t="shared" si="3"/>
        <v>156000000</v>
      </c>
      <c r="Q126" s="14">
        <v>17333333</v>
      </c>
      <c r="R126" s="14">
        <f t="shared" si="4"/>
        <v>138666667</v>
      </c>
      <c r="S126" s="15">
        <f t="shared" si="5"/>
        <v>0.11111110897435897</v>
      </c>
    </row>
    <row r="127" spans="1:19" x14ac:dyDescent="0.2">
      <c r="A127" t="s">
        <v>519</v>
      </c>
      <c r="B127" t="s">
        <v>520</v>
      </c>
      <c r="C127" t="s">
        <v>21</v>
      </c>
      <c r="D127" t="s">
        <v>521</v>
      </c>
      <c r="E127">
        <v>409</v>
      </c>
      <c r="F127">
        <v>160</v>
      </c>
      <c r="G127" t="s">
        <v>522</v>
      </c>
      <c r="H127" s="13">
        <v>46042</v>
      </c>
      <c r="I127" s="13">
        <v>46048</v>
      </c>
      <c r="J127" s="13">
        <v>46412</v>
      </c>
      <c r="K127" s="14">
        <v>96000000</v>
      </c>
      <c r="L127" s="14"/>
      <c r="M127" s="14"/>
      <c r="N127" s="14"/>
      <c r="O127" s="14"/>
      <c r="P127" s="14">
        <f t="shared" si="3"/>
        <v>96000000</v>
      </c>
      <c r="Q127" s="14">
        <v>9333333</v>
      </c>
      <c r="R127" s="14">
        <f t="shared" si="4"/>
        <v>86666667</v>
      </c>
      <c r="S127" s="15">
        <f t="shared" si="5"/>
        <v>9.7222218750000006E-2</v>
      </c>
    </row>
    <row r="128" spans="1:19" x14ac:dyDescent="0.2">
      <c r="A128" t="s">
        <v>523</v>
      </c>
      <c r="B128" t="s">
        <v>524</v>
      </c>
      <c r="C128" t="s">
        <v>21</v>
      </c>
      <c r="D128" t="s">
        <v>525</v>
      </c>
      <c r="E128">
        <v>458</v>
      </c>
      <c r="F128">
        <v>130</v>
      </c>
      <c r="G128" t="s">
        <v>526</v>
      </c>
      <c r="H128" s="13">
        <v>46042</v>
      </c>
      <c r="I128" s="13">
        <v>46045</v>
      </c>
      <c r="J128" s="13">
        <v>46378</v>
      </c>
      <c r="K128" s="14">
        <v>148500000</v>
      </c>
      <c r="L128" s="14"/>
      <c r="M128" s="14"/>
      <c r="N128" s="14"/>
      <c r="O128" s="14"/>
      <c r="P128" s="14">
        <f t="shared" si="3"/>
        <v>148500000</v>
      </c>
      <c r="Q128" s="14">
        <v>17100000</v>
      </c>
      <c r="R128" s="14">
        <f t="shared" si="4"/>
        <v>131400000</v>
      </c>
      <c r="S128" s="15">
        <f t="shared" si="5"/>
        <v>0.11515151515151516</v>
      </c>
    </row>
    <row r="129" spans="1:19" x14ac:dyDescent="0.2">
      <c r="A129" t="s">
        <v>527</v>
      </c>
      <c r="B129" t="s">
        <v>528</v>
      </c>
      <c r="C129" t="s">
        <v>21</v>
      </c>
      <c r="D129" t="s">
        <v>529</v>
      </c>
      <c r="E129">
        <v>311</v>
      </c>
      <c r="F129">
        <v>387</v>
      </c>
      <c r="G129" t="s">
        <v>530</v>
      </c>
      <c r="H129" s="13">
        <v>46043</v>
      </c>
      <c r="I129" s="13">
        <v>46056</v>
      </c>
      <c r="J129" s="13">
        <v>46420</v>
      </c>
      <c r="K129" s="14">
        <v>108000000</v>
      </c>
      <c r="L129" s="14"/>
      <c r="M129" s="14"/>
      <c r="N129" s="14"/>
      <c r="O129" s="14"/>
      <c r="P129" s="14">
        <f t="shared" si="3"/>
        <v>108000000</v>
      </c>
      <c r="Q129" s="14">
        <v>8700000</v>
      </c>
      <c r="R129" s="14">
        <f t="shared" si="4"/>
        <v>99300000</v>
      </c>
      <c r="S129" s="15">
        <f t="shared" si="5"/>
        <v>8.0555555555555561E-2</v>
      </c>
    </row>
    <row r="130" spans="1:19" x14ac:dyDescent="0.2">
      <c r="A130" t="s">
        <v>531</v>
      </c>
      <c r="B130" t="s">
        <v>532</v>
      </c>
      <c r="C130" t="s">
        <v>21</v>
      </c>
      <c r="D130" t="s">
        <v>533</v>
      </c>
      <c r="E130">
        <v>438</v>
      </c>
      <c r="F130">
        <v>186</v>
      </c>
      <c r="G130" t="s">
        <v>534</v>
      </c>
      <c r="H130" s="13">
        <v>46042</v>
      </c>
      <c r="I130" s="13">
        <v>46055</v>
      </c>
      <c r="J130" s="13">
        <v>46419</v>
      </c>
      <c r="K130" s="14">
        <v>96000000</v>
      </c>
      <c r="L130" s="14"/>
      <c r="M130" s="14"/>
      <c r="N130" s="14"/>
      <c r="O130" s="14"/>
      <c r="P130" s="14">
        <f t="shared" si="3"/>
        <v>96000000</v>
      </c>
      <c r="Q130" s="14">
        <v>7733333</v>
      </c>
      <c r="R130" s="14">
        <f t="shared" si="4"/>
        <v>88266667</v>
      </c>
      <c r="S130" s="15">
        <f t="shared" si="5"/>
        <v>8.0555552083333329E-2</v>
      </c>
    </row>
    <row r="131" spans="1:19" x14ac:dyDescent="0.2">
      <c r="A131" t="s">
        <v>535</v>
      </c>
      <c r="B131" t="s">
        <v>536</v>
      </c>
      <c r="C131" t="s">
        <v>21</v>
      </c>
      <c r="D131" t="s">
        <v>537</v>
      </c>
      <c r="E131">
        <v>425</v>
      </c>
      <c r="F131">
        <v>215</v>
      </c>
      <c r="G131" t="s">
        <v>538</v>
      </c>
      <c r="H131" s="13">
        <v>46042</v>
      </c>
      <c r="I131" s="13">
        <v>46049</v>
      </c>
      <c r="J131" s="13">
        <v>46413</v>
      </c>
      <c r="K131" s="14">
        <v>96000000</v>
      </c>
      <c r="L131" s="14"/>
      <c r="M131" s="14"/>
      <c r="N131" s="14"/>
      <c r="O131" s="14"/>
      <c r="P131" s="14">
        <f t="shared" ref="P131:P194" si="6">+K131+M131+O131</f>
        <v>96000000</v>
      </c>
      <c r="Q131" s="14">
        <v>9066667</v>
      </c>
      <c r="R131" s="14">
        <f t="shared" ref="R131:R194" si="7">+P131-Q131</f>
        <v>86933333</v>
      </c>
      <c r="S131" s="15">
        <f t="shared" ref="S131:S194" si="8">+Q131/P131</f>
        <v>9.444444791666666E-2</v>
      </c>
    </row>
    <row r="132" spans="1:19" x14ac:dyDescent="0.2">
      <c r="A132" t="s">
        <v>539</v>
      </c>
      <c r="B132" t="s">
        <v>540</v>
      </c>
      <c r="C132" t="s">
        <v>21</v>
      </c>
      <c r="D132" t="s">
        <v>541</v>
      </c>
      <c r="E132">
        <v>442</v>
      </c>
      <c r="F132">
        <v>159</v>
      </c>
      <c r="G132" t="s">
        <v>538</v>
      </c>
      <c r="H132" s="13">
        <v>46042</v>
      </c>
      <c r="I132" s="13">
        <v>46045</v>
      </c>
      <c r="J132" s="13">
        <v>46409</v>
      </c>
      <c r="K132" s="14">
        <v>96000000</v>
      </c>
      <c r="L132" s="14"/>
      <c r="M132" s="14"/>
      <c r="N132" s="14"/>
      <c r="O132" s="14"/>
      <c r="P132" s="14">
        <f t="shared" si="6"/>
        <v>96000000</v>
      </c>
      <c r="Q132" s="14">
        <v>10133333</v>
      </c>
      <c r="R132" s="14">
        <f t="shared" si="7"/>
        <v>85866667</v>
      </c>
      <c r="S132" s="15">
        <f t="shared" si="8"/>
        <v>0.10555555208333334</v>
      </c>
    </row>
    <row r="133" spans="1:19" x14ac:dyDescent="0.2">
      <c r="A133" t="s">
        <v>542</v>
      </c>
      <c r="B133" t="s">
        <v>543</v>
      </c>
      <c r="C133" t="s">
        <v>21</v>
      </c>
      <c r="D133" t="s">
        <v>544</v>
      </c>
      <c r="E133">
        <v>443</v>
      </c>
      <c r="F133">
        <v>170</v>
      </c>
      <c r="G133" t="s">
        <v>545</v>
      </c>
      <c r="H133" s="13">
        <v>46043</v>
      </c>
      <c r="I133" s="13">
        <v>46050</v>
      </c>
      <c r="J133" s="13">
        <v>46414</v>
      </c>
      <c r="K133" s="14">
        <v>96000000</v>
      </c>
      <c r="L133" s="14"/>
      <c r="M133" s="14"/>
      <c r="N133" s="14"/>
      <c r="O133" s="14"/>
      <c r="P133" s="14">
        <f t="shared" si="6"/>
        <v>96000000</v>
      </c>
      <c r="Q133" s="14">
        <v>8800000</v>
      </c>
      <c r="R133" s="14">
        <f t="shared" si="7"/>
        <v>87200000</v>
      </c>
      <c r="S133" s="15">
        <f t="shared" si="8"/>
        <v>9.166666666666666E-2</v>
      </c>
    </row>
    <row r="134" spans="1:19" x14ac:dyDescent="0.2">
      <c r="A134" t="s">
        <v>546</v>
      </c>
      <c r="B134" t="s">
        <v>547</v>
      </c>
      <c r="C134" t="s">
        <v>21</v>
      </c>
      <c r="D134" t="s">
        <v>548</v>
      </c>
      <c r="E134">
        <v>71</v>
      </c>
      <c r="F134">
        <v>161</v>
      </c>
      <c r="G134" t="s">
        <v>549</v>
      </c>
      <c r="H134" s="13">
        <v>46042</v>
      </c>
      <c r="I134" s="13">
        <v>46045</v>
      </c>
      <c r="J134" s="13">
        <v>46256</v>
      </c>
      <c r="K134" s="14">
        <v>59500000</v>
      </c>
      <c r="L134" s="14"/>
      <c r="M134" s="14"/>
      <c r="N134" s="14"/>
      <c r="O134" s="14"/>
      <c r="P134" s="14">
        <f t="shared" si="6"/>
        <v>59500000</v>
      </c>
      <c r="Q134" s="14">
        <v>10766667</v>
      </c>
      <c r="R134" s="14">
        <f t="shared" si="7"/>
        <v>48733333</v>
      </c>
      <c r="S134" s="15">
        <f t="shared" si="8"/>
        <v>0.18095238655462184</v>
      </c>
    </row>
    <row r="135" spans="1:19" x14ac:dyDescent="0.2">
      <c r="A135" t="s">
        <v>550</v>
      </c>
      <c r="B135" t="s">
        <v>551</v>
      </c>
      <c r="C135" t="s">
        <v>21</v>
      </c>
      <c r="D135" t="s">
        <v>552</v>
      </c>
      <c r="E135">
        <v>212</v>
      </c>
      <c r="F135">
        <v>274</v>
      </c>
      <c r="G135" t="s">
        <v>553</v>
      </c>
      <c r="H135" s="13">
        <v>46051</v>
      </c>
      <c r="I135" s="13">
        <v>46051</v>
      </c>
      <c r="J135" s="13">
        <v>46170</v>
      </c>
      <c r="K135" s="14">
        <v>42120000</v>
      </c>
      <c r="L135" s="14"/>
      <c r="M135" s="14"/>
      <c r="N135" s="14"/>
      <c r="O135" s="14"/>
      <c r="P135" s="14">
        <f t="shared" si="6"/>
        <v>42120000</v>
      </c>
      <c r="Q135" s="14">
        <v>11232000</v>
      </c>
      <c r="R135" s="14">
        <f t="shared" si="7"/>
        <v>30888000</v>
      </c>
      <c r="S135" s="15">
        <f t="shared" si="8"/>
        <v>0.26666666666666666</v>
      </c>
    </row>
    <row r="136" spans="1:19" x14ac:dyDescent="0.2">
      <c r="A136" t="s">
        <v>554</v>
      </c>
      <c r="B136" t="s">
        <v>555</v>
      </c>
      <c r="C136" t="s">
        <v>21</v>
      </c>
      <c r="D136" t="s">
        <v>556</v>
      </c>
      <c r="E136">
        <v>316</v>
      </c>
      <c r="F136">
        <v>210</v>
      </c>
      <c r="G136" t="s">
        <v>557</v>
      </c>
      <c r="H136" s="13">
        <v>46044</v>
      </c>
      <c r="I136" s="13">
        <v>46048</v>
      </c>
      <c r="J136" s="13">
        <v>46412</v>
      </c>
      <c r="K136" s="14">
        <v>96000000</v>
      </c>
      <c r="L136" s="14"/>
      <c r="M136" s="14"/>
      <c r="N136" s="14"/>
      <c r="O136" s="14"/>
      <c r="P136" s="14">
        <f t="shared" si="6"/>
        <v>96000000</v>
      </c>
      <c r="Q136" s="14">
        <v>9333333</v>
      </c>
      <c r="R136" s="14">
        <f t="shared" si="7"/>
        <v>86666667</v>
      </c>
      <c r="S136" s="15">
        <f t="shared" si="8"/>
        <v>9.7222218750000006E-2</v>
      </c>
    </row>
    <row r="137" spans="1:19" x14ac:dyDescent="0.2">
      <c r="A137" t="s">
        <v>558</v>
      </c>
      <c r="B137" t="s">
        <v>559</v>
      </c>
      <c r="C137" t="s">
        <v>21</v>
      </c>
      <c r="D137" t="s">
        <v>560</v>
      </c>
      <c r="E137">
        <v>162</v>
      </c>
      <c r="F137">
        <v>348</v>
      </c>
      <c r="G137" t="s">
        <v>557</v>
      </c>
      <c r="H137" s="13">
        <v>46045</v>
      </c>
      <c r="I137" s="13">
        <v>46055</v>
      </c>
      <c r="J137" s="13">
        <v>46357</v>
      </c>
      <c r="K137" s="14">
        <v>85000000</v>
      </c>
      <c r="L137" s="14"/>
      <c r="M137" s="14"/>
      <c r="N137" s="14"/>
      <c r="O137" s="14"/>
      <c r="P137" s="14">
        <f t="shared" si="6"/>
        <v>85000000</v>
      </c>
      <c r="Q137" s="14">
        <v>8216667</v>
      </c>
      <c r="R137" s="14">
        <f t="shared" si="7"/>
        <v>76783333</v>
      </c>
      <c r="S137" s="15">
        <f t="shared" si="8"/>
        <v>9.666667058823529E-2</v>
      </c>
    </row>
    <row r="138" spans="1:19" x14ac:dyDescent="0.2">
      <c r="A138" t="s">
        <v>561</v>
      </c>
      <c r="B138" t="s">
        <v>562</v>
      </c>
      <c r="C138" t="s">
        <v>21</v>
      </c>
      <c r="D138" t="s">
        <v>563</v>
      </c>
      <c r="E138">
        <v>392</v>
      </c>
      <c r="F138">
        <v>344</v>
      </c>
      <c r="G138" t="s">
        <v>557</v>
      </c>
      <c r="H138" s="13">
        <v>46042</v>
      </c>
      <c r="I138" s="13">
        <v>46055</v>
      </c>
      <c r="J138" s="13">
        <v>46419</v>
      </c>
      <c r="K138" s="14">
        <v>156000000</v>
      </c>
      <c r="L138" s="14"/>
      <c r="M138" s="14"/>
      <c r="N138" s="14"/>
      <c r="O138" s="14"/>
      <c r="P138" s="14">
        <f t="shared" si="6"/>
        <v>156000000</v>
      </c>
      <c r="Q138" s="14">
        <v>12566667</v>
      </c>
      <c r="R138" s="14">
        <f t="shared" si="7"/>
        <v>143433333</v>
      </c>
      <c r="S138" s="15">
        <f t="shared" si="8"/>
        <v>8.0555557692307697E-2</v>
      </c>
    </row>
    <row r="139" spans="1:19" x14ac:dyDescent="0.2">
      <c r="A139" t="s">
        <v>564</v>
      </c>
      <c r="B139" t="s">
        <v>565</v>
      </c>
      <c r="C139" t="s">
        <v>21</v>
      </c>
      <c r="D139" t="s">
        <v>566</v>
      </c>
      <c r="E139">
        <v>293</v>
      </c>
      <c r="F139">
        <v>166</v>
      </c>
      <c r="G139" t="s">
        <v>567</v>
      </c>
      <c r="H139" s="13">
        <v>46042</v>
      </c>
      <c r="I139" s="13">
        <v>46045</v>
      </c>
      <c r="J139" s="13">
        <v>46409</v>
      </c>
      <c r="K139" s="14">
        <v>108000000</v>
      </c>
      <c r="L139" s="14"/>
      <c r="M139" s="14"/>
      <c r="N139" s="14"/>
      <c r="O139" s="14"/>
      <c r="P139" s="14">
        <f t="shared" si="6"/>
        <v>108000000</v>
      </c>
      <c r="Q139" s="14">
        <v>2400000</v>
      </c>
      <c r="R139" s="14">
        <f t="shared" si="7"/>
        <v>105600000</v>
      </c>
      <c r="S139" s="15">
        <f t="shared" si="8"/>
        <v>2.2222222222222223E-2</v>
      </c>
    </row>
    <row r="140" spans="1:19" x14ac:dyDescent="0.2">
      <c r="A140" t="s">
        <v>568</v>
      </c>
      <c r="B140" t="s">
        <v>569</v>
      </c>
      <c r="C140" t="s">
        <v>21</v>
      </c>
      <c r="D140" t="s">
        <v>570</v>
      </c>
      <c r="E140">
        <v>310</v>
      </c>
      <c r="F140">
        <v>388</v>
      </c>
      <c r="G140" t="s">
        <v>571</v>
      </c>
      <c r="H140" s="13">
        <v>46044</v>
      </c>
      <c r="I140" s="13">
        <v>46056</v>
      </c>
      <c r="J140" s="13">
        <v>46420</v>
      </c>
      <c r="K140" s="14">
        <v>120000000</v>
      </c>
      <c r="L140" s="14"/>
      <c r="M140" s="14"/>
      <c r="N140" s="14"/>
      <c r="O140" s="14"/>
      <c r="P140" s="14">
        <f t="shared" si="6"/>
        <v>120000000</v>
      </c>
      <c r="Q140" s="14">
        <v>9333333</v>
      </c>
      <c r="R140" s="14">
        <f t="shared" si="7"/>
        <v>110666667</v>
      </c>
      <c r="S140" s="15">
        <f t="shared" si="8"/>
        <v>7.7777774999999993E-2</v>
      </c>
    </row>
    <row r="141" spans="1:19" x14ac:dyDescent="0.2">
      <c r="A141" t="s">
        <v>572</v>
      </c>
      <c r="B141" t="s">
        <v>573</v>
      </c>
      <c r="C141" t="s">
        <v>21</v>
      </c>
      <c r="D141" t="s">
        <v>574</v>
      </c>
      <c r="E141">
        <v>295</v>
      </c>
      <c r="F141">
        <v>189</v>
      </c>
      <c r="G141" t="s">
        <v>575</v>
      </c>
      <c r="H141" s="13">
        <v>46042</v>
      </c>
      <c r="I141" s="13">
        <v>46058</v>
      </c>
      <c r="J141" s="13">
        <v>46422</v>
      </c>
      <c r="K141" s="14">
        <v>60000000</v>
      </c>
      <c r="L141" s="14"/>
      <c r="M141" s="14"/>
      <c r="N141" s="14"/>
      <c r="O141" s="14"/>
      <c r="P141" s="14">
        <f t="shared" si="6"/>
        <v>60000000</v>
      </c>
      <c r="Q141" s="14">
        <v>4333333</v>
      </c>
      <c r="R141" s="14">
        <f t="shared" si="7"/>
        <v>55666667</v>
      </c>
      <c r="S141" s="15">
        <f t="shared" si="8"/>
        <v>7.2222216666666672E-2</v>
      </c>
    </row>
    <row r="142" spans="1:19" x14ac:dyDescent="0.2">
      <c r="A142" t="s">
        <v>576</v>
      </c>
      <c r="B142" t="s">
        <v>577</v>
      </c>
      <c r="C142" t="s">
        <v>21</v>
      </c>
      <c r="D142" t="s">
        <v>578</v>
      </c>
      <c r="E142">
        <v>440</v>
      </c>
      <c r="F142">
        <v>275</v>
      </c>
      <c r="G142" t="s">
        <v>579</v>
      </c>
      <c r="H142" s="13">
        <v>46045</v>
      </c>
      <c r="I142" s="13">
        <v>46056</v>
      </c>
      <c r="J142" s="13">
        <v>46420</v>
      </c>
      <c r="K142" s="14">
        <v>96000000</v>
      </c>
      <c r="L142" s="14"/>
      <c r="M142" s="14"/>
      <c r="N142" s="14"/>
      <c r="O142" s="14"/>
      <c r="P142" s="14">
        <f t="shared" si="6"/>
        <v>96000000</v>
      </c>
      <c r="Q142" s="14">
        <v>7466667</v>
      </c>
      <c r="R142" s="14">
        <f t="shared" si="7"/>
        <v>88533333</v>
      </c>
      <c r="S142" s="15">
        <f t="shared" si="8"/>
        <v>7.7777781249999997E-2</v>
      </c>
    </row>
    <row r="143" spans="1:19" x14ac:dyDescent="0.2">
      <c r="A143" t="s">
        <v>580</v>
      </c>
      <c r="B143" t="s">
        <v>581</v>
      </c>
      <c r="C143" t="s">
        <v>21</v>
      </c>
      <c r="D143" t="s">
        <v>582</v>
      </c>
      <c r="E143">
        <v>235</v>
      </c>
      <c r="F143">
        <v>277</v>
      </c>
      <c r="G143" t="s">
        <v>583</v>
      </c>
      <c r="H143" s="13">
        <v>46049</v>
      </c>
      <c r="I143" s="13">
        <v>46056</v>
      </c>
      <c r="J143" s="13">
        <v>46351</v>
      </c>
      <c r="K143" s="14">
        <v>76961333</v>
      </c>
      <c r="L143" s="14"/>
      <c r="M143" s="14"/>
      <c r="N143" s="14"/>
      <c r="O143" s="14"/>
      <c r="P143" s="14">
        <f t="shared" si="6"/>
        <v>76961333</v>
      </c>
      <c r="Q143" s="14">
        <v>7354666</v>
      </c>
      <c r="R143" s="14">
        <f t="shared" si="7"/>
        <v>69606667</v>
      </c>
      <c r="S143" s="15">
        <f t="shared" si="8"/>
        <v>9.5563131683283078E-2</v>
      </c>
    </row>
    <row r="144" spans="1:19" x14ac:dyDescent="0.2">
      <c r="A144" t="s">
        <v>584</v>
      </c>
      <c r="B144" t="s">
        <v>585</v>
      </c>
      <c r="C144" t="s">
        <v>21</v>
      </c>
      <c r="D144" t="s">
        <v>586</v>
      </c>
      <c r="E144">
        <v>435</v>
      </c>
      <c r="F144">
        <v>276</v>
      </c>
      <c r="G144" t="s">
        <v>587</v>
      </c>
      <c r="H144" s="13">
        <v>46044</v>
      </c>
      <c r="I144" s="13">
        <v>46056</v>
      </c>
      <c r="J144" s="13">
        <v>46420</v>
      </c>
      <c r="K144" s="14">
        <v>96000000</v>
      </c>
      <c r="L144" s="14"/>
      <c r="M144" s="14"/>
      <c r="N144" s="14"/>
      <c r="O144" s="14"/>
      <c r="P144" s="14">
        <f t="shared" si="6"/>
        <v>96000000</v>
      </c>
      <c r="Q144" s="14">
        <v>7466667</v>
      </c>
      <c r="R144" s="14">
        <f t="shared" si="7"/>
        <v>88533333</v>
      </c>
      <c r="S144" s="15">
        <f t="shared" si="8"/>
        <v>7.7777781249999997E-2</v>
      </c>
    </row>
    <row r="145" spans="1:19" x14ac:dyDescent="0.2">
      <c r="A145" t="s">
        <v>588</v>
      </c>
      <c r="B145" t="s">
        <v>589</v>
      </c>
      <c r="C145" t="s">
        <v>21</v>
      </c>
      <c r="D145" t="s">
        <v>590</v>
      </c>
      <c r="E145">
        <v>224</v>
      </c>
      <c r="F145">
        <v>222</v>
      </c>
      <c r="G145" t="s">
        <v>591</v>
      </c>
      <c r="H145" s="13">
        <v>46042</v>
      </c>
      <c r="I145" s="13">
        <v>46050</v>
      </c>
      <c r="J145" s="13">
        <v>46383</v>
      </c>
      <c r="K145" s="14">
        <v>46200000</v>
      </c>
      <c r="L145" s="14"/>
      <c r="M145" s="14"/>
      <c r="N145" s="14"/>
      <c r="O145" s="14"/>
      <c r="P145" s="14">
        <f t="shared" si="6"/>
        <v>46200000</v>
      </c>
      <c r="Q145" s="14">
        <v>4620000</v>
      </c>
      <c r="R145" s="14">
        <f t="shared" si="7"/>
        <v>41580000</v>
      </c>
      <c r="S145" s="15">
        <f t="shared" si="8"/>
        <v>0.1</v>
      </c>
    </row>
    <row r="146" spans="1:19" x14ac:dyDescent="0.2">
      <c r="A146" t="s">
        <v>592</v>
      </c>
      <c r="B146" t="s">
        <v>593</v>
      </c>
      <c r="C146" t="s">
        <v>21</v>
      </c>
      <c r="D146" t="s">
        <v>594</v>
      </c>
      <c r="E146">
        <v>232</v>
      </c>
      <c r="F146">
        <v>270</v>
      </c>
      <c r="G146" t="s">
        <v>595</v>
      </c>
      <c r="H146" s="13">
        <v>46048</v>
      </c>
      <c r="I146" s="13">
        <v>46055</v>
      </c>
      <c r="J146" s="13">
        <v>46357</v>
      </c>
      <c r="K146" s="14">
        <v>80000000</v>
      </c>
      <c r="L146" s="14"/>
      <c r="M146" s="14"/>
      <c r="N146" s="14"/>
      <c r="O146" s="14"/>
      <c r="P146" s="14">
        <f t="shared" si="6"/>
        <v>80000000</v>
      </c>
      <c r="Q146" s="14">
        <v>7733333</v>
      </c>
      <c r="R146" s="14">
        <f t="shared" si="7"/>
        <v>72266667</v>
      </c>
      <c r="S146" s="15">
        <f t="shared" si="8"/>
        <v>9.66666625E-2</v>
      </c>
    </row>
    <row r="147" spans="1:19" x14ac:dyDescent="0.2">
      <c r="A147" t="s">
        <v>596</v>
      </c>
      <c r="B147" t="s">
        <v>597</v>
      </c>
      <c r="C147" t="s">
        <v>21</v>
      </c>
      <c r="D147" t="s">
        <v>598</v>
      </c>
      <c r="E147">
        <v>428</v>
      </c>
      <c r="F147">
        <v>213</v>
      </c>
      <c r="G147" t="s">
        <v>599</v>
      </c>
      <c r="H147" s="13">
        <v>46042</v>
      </c>
      <c r="I147" s="13">
        <v>46049</v>
      </c>
      <c r="J147" s="13">
        <v>46413</v>
      </c>
      <c r="K147" s="14">
        <v>96000000</v>
      </c>
      <c r="L147" s="14"/>
      <c r="M147" s="14"/>
      <c r="N147" s="14"/>
      <c r="O147" s="14"/>
      <c r="P147" s="14">
        <f t="shared" si="6"/>
        <v>96000000</v>
      </c>
      <c r="Q147" s="14">
        <v>9066667</v>
      </c>
      <c r="R147" s="14">
        <f t="shared" si="7"/>
        <v>86933333</v>
      </c>
      <c r="S147" s="15">
        <f t="shared" si="8"/>
        <v>9.444444791666666E-2</v>
      </c>
    </row>
    <row r="148" spans="1:19" x14ac:dyDescent="0.2">
      <c r="A148" t="s">
        <v>600</v>
      </c>
      <c r="B148" t="s">
        <v>601</v>
      </c>
      <c r="C148" t="s">
        <v>21</v>
      </c>
      <c r="D148" t="s">
        <v>602</v>
      </c>
      <c r="E148">
        <v>314</v>
      </c>
      <c r="F148">
        <v>134</v>
      </c>
      <c r="G148" t="s">
        <v>603</v>
      </c>
      <c r="H148" s="13">
        <v>46042</v>
      </c>
      <c r="I148" s="13">
        <v>46044</v>
      </c>
      <c r="J148" s="13">
        <v>46408</v>
      </c>
      <c r="K148" s="14">
        <v>96000000</v>
      </c>
      <c r="L148" s="14"/>
      <c r="M148" s="14"/>
      <c r="N148" s="14"/>
      <c r="O148" s="14"/>
      <c r="P148" s="14">
        <f t="shared" si="6"/>
        <v>96000000</v>
      </c>
      <c r="Q148" s="14">
        <v>10400000</v>
      </c>
      <c r="R148" s="14">
        <f t="shared" si="7"/>
        <v>85600000</v>
      </c>
      <c r="S148" s="15">
        <f t="shared" si="8"/>
        <v>0.10833333333333334</v>
      </c>
    </row>
    <row r="149" spans="1:19" x14ac:dyDescent="0.2">
      <c r="A149" t="s">
        <v>604</v>
      </c>
      <c r="B149" t="s">
        <v>605</v>
      </c>
      <c r="C149" t="s">
        <v>21</v>
      </c>
      <c r="D149" t="s">
        <v>606</v>
      </c>
      <c r="E149">
        <v>320</v>
      </c>
      <c r="F149">
        <v>157</v>
      </c>
      <c r="G149" t="s">
        <v>607</v>
      </c>
      <c r="H149" s="13">
        <v>46042</v>
      </c>
      <c r="I149" s="13">
        <v>46044</v>
      </c>
      <c r="J149" s="13">
        <v>46408</v>
      </c>
      <c r="K149" s="14">
        <v>120000000</v>
      </c>
      <c r="L149" s="14"/>
      <c r="M149" s="14"/>
      <c r="N149" s="14"/>
      <c r="O149" s="14"/>
      <c r="P149" s="14">
        <f t="shared" si="6"/>
        <v>120000000</v>
      </c>
      <c r="Q149" s="14">
        <v>13000000</v>
      </c>
      <c r="R149" s="14">
        <f t="shared" si="7"/>
        <v>107000000</v>
      </c>
      <c r="S149" s="15">
        <f t="shared" si="8"/>
        <v>0.10833333333333334</v>
      </c>
    </row>
    <row r="150" spans="1:19" x14ac:dyDescent="0.2">
      <c r="A150" t="s">
        <v>608</v>
      </c>
      <c r="B150" t="s">
        <v>609</v>
      </c>
      <c r="C150" t="s">
        <v>21</v>
      </c>
      <c r="D150" t="s">
        <v>610</v>
      </c>
      <c r="E150">
        <v>259</v>
      </c>
      <c r="F150">
        <v>153</v>
      </c>
      <c r="G150" t="s">
        <v>611</v>
      </c>
      <c r="H150" s="13">
        <v>46042</v>
      </c>
      <c r="I150" s="13">
        <v>46062</v>
      </c>
      <c r="J150" s="13">
        <v>46242</v>
      </c>
      <c r="K150" s="14">
        <v>54000000</v>
      </c>
      <c r="L150" s="14"/>
      <c r="M150" s="14"/>
      <c r="N150" s="14"/>
      <c r="O150" s="14"/>
      <c r="P150" s="14">
        <f t="shared" si="6"/>
        <v>54000000</v>
      </c>
      <c r="Q150" s="14">
        <v>6600000</v>
      </c>
      <c r="R150" s="14">
        <f t="shared" si="7"/>
        <v>47400000</v>
      </c>
      <c r="S150" s="15">
        <f t="shared" si="8"/>
        <v>0.12222222222222222</v>
      </c>
    </row>
    <row r="151" spans="1:19" x14ac:dyDescent="0.2">
      <c r="A151" t="s">
        <v>612</v>
      </c>
      <c r="B151" t="s">
        <v>613</v>
      </c>
      <c r="C151" t="s">
        <v>21</v>
      </c>
      <c r="D151" t="s">
        <v>614</v>
      </c>
      <c r="E151">
        <v>419</v>
      </c>
      <c r="F151">
        <v>253</v>
      </c>
      <c r="G151" t="s">
        <v>615</v>
      </c>
      <c r="H151" s="13">
        <v>46048</v>
      </c>
      <c r="I151" s="13">
        <v>46055</v>
      </c>
      <c r="J151" s="13">
        <v>46419</v>
      </c>
      <c r="K151" s="14">
        <v>96000000</v>
      </c>
      <c r="L151" s="14"/>
      <c r="M151" s="14"/>
      <c r="N151" s="14"/>
      <c r="O151" s="14"/>
      <c r="P151" s="14">
        <f t="shared" si="6"/>
        <v>96000000</v>
      </c>
      <c r="Q151" s="14">
        <v>7733333</v>
      </c>
      <c r="R151" s="14">
        <f t="shared" si="7"/>
        <v>88266667</v>
      </c>
      <c r="S151" s="15">
        <f t="shared" si="8"/>
        <v>8.0555552083333329E-2</v>
      </c>
    </row>
    <row r="152" spans="1:19" x14ac:dyDescent="0.2">
      <c r="A152" t="s">
        <v>616</v>
      </c>
      <c r="B152" t="s">
        <v>617</v>
      </c>
      <c r="C152" t="s">
        <v>21</v>
      </c>
      <c r="D152" t="s">
        <v>618</v>
      </c>
      <c r="E152">
        <v>424</v>
      </c>
      <c r="F152">
        <v>251</v>
      </c>
      <c r="G152" t="s">
        <v>619</v>
      </c>
      <c r="H152" s="13">
        <v>46044</v>
      </c>
      <c r="I152" s="13">
        <v>46050</v>
      </c>
      <c r="J152" s="13">
        <v>46414</v>
      </c>
      <c r="K152" s="14">
        <v>96000000</v>
      </c>
      <c r="L152" s="14"/>
      <c r="M152" s="14"/>
      <c r="N152" s="14"/>
      <c r="O152" s="14"/>
      <c r="P152" s="14">
        <f t="shared" si="6"/>
        <v>96000000</v>
      </c>
      <c r="Q152" s="14">
        <v>8800000</v>
      </c>
      <c r="R152" s="14">
        <f t="shared" si="7"/>
        <v>87200000</v>
      </c>
      <c r="S152" s="15">
        <f t="shared" si="8"/>
        <v>9.166666666666666E-2</v>
      </c>
    </row>
    <row r="153" spans="1:19" x14ac:dyDescent="0.2">
      <c r="A153" t="s">
        <v>620</v>
      </c>
      <c r="B153" t="s">
        <v>621</v>
      </c>
      <c r="C153" t="s">
        <v>21</v>
      </c>
      <c r="D153" t="s">
        <v>622</v>
      </c>
      <c r="E153">
        <v>227</v>
      </c>
      <c r="F153">
        <v>269</v>
      </c>
      <c r="G153" t="s">
        <v>623</v>
      </c>
      <c r="H153" s="13">
        <v>46043</v>
      </c>
      <c r="I153" s="13">
        <v>46055</v>
      </c>
      <c r="J153" s="13">
        <v>46296</v>
      </c>
      <c r="K153" s="14">
        <v>63040000</v>
      </c>
      <c r="L153" s="14"/>
      <c r="M153" s="14"/>
      <c r="N153" s="14"/>
      <c r="O153" s="14"/>
      <c r="P153" s="14">
        <f t="shared" si="6"/>
        <v>63040000</v>
      </c>
      <c r="Q153" s="14">
        <v>7617333</v>
      </c>
      <c r="R153" s="14">
        <f t="shared" si="7"/>
        <v>55422667</v>
      </c>
      <c r="S153" s="15">
        <f t="shared" si="8"/>
        <v>0.12083332804568528</v>
      </c>
    </row>
    <row r="154" spans="1:19" x14ac:dyDescent="0.2">
      <c r="A154" t="s">
        <v>624</v>
      </c>
      <c r="B154" t="s">
        <v>625</v>
      </c>
      <c r="C154" t="s">
        <v>21</v>
      </c>
      <c r="D154" t="s">
        <v>626</v>
      </c>
      <c r="E154">
        <v>197</v>
      </c>
      <c r="F154">
        <v>371</v>
      </c>
      <c r="G154" t="s">
        <v>627</v>
      </c>
      <c r="H154" s="13">
        <v>46050</v>
      </c>
      <c r="I154" s="13">
        <v>46056</v>
      </c>
      <c r="J154" s="13">
        <v>46236</v>
      </c>
      <c r="K154" s="14">
        <v>23400000</v>
      </c>
      <c r="L154" s="14"/>
      <c r="M154" s="14"/>
      <c r="N154" s="14"/>
      <c r="O154" s="14"/>
      <c r="P154" s="14">
        <f t="shared" si="6"/>
        <v>23400000</v>
      </c>
      <c r="Q154" s="14">
        <v>3640000</v>
      </c>
      <c r="R154" s="14">
        <f t="shared" si="7"/>
        <v>19760000</v>
      </c>
      <c r="S154" s="15">
        <f t="shared" si="8"/>
        <v>0.15555555555555556</v>
      </c>
    </row>
    <row r="155" spans="1:19" x14ac:dyDescent="0.2">
      <c r="A155" t="s">
        <v>628</v>
      </c>
      <c r="B155" t="s">
        <v>629</v>
      </c>
      <c r="C155" t="s">
        <v>21</v>
      </c>
      <c r="D155" t="s">
        <v>630</v>
      </c>
      <c r="E155">
        <v>421</v>
      </c>
      <c r="F155">
        <v>373</v>
      </c>
      <c r="G155" t="s">
        <v>631</v>
      </c>
      <c r="H155" s="13">
        <v>46049</v>
      </c>
      <c r="I155" s="13">
        <v>46056</v>
      </c>
      <c r="J155" s="13">
        <v>46420</v>
      </c>
      <c r="K155" s="14">
        <v>96000000</v>
      </c>
      <c r="L155" s="14"/>
      <c r="M155" s="14"/>
      <c r="N155" s="14"/>
      <c r="O155" s="14"/>
      <c r="P155" s="14">
        <f t="shared" si="6"/>
        <v>96000000</v>
      </c>
      <c r="Q155" s="14">
        <v>7466667</v>
      </c>
      <c r="R155" s="14">
        <f t="shared" si="7"/>
        <v>88533333</v>
      </c>
      <c r="S155" s="15">
        <f t="shared" si="8"/>
        <v>7.7777781249999997E-2</v>
      </c>
    </row>
    <row r="156" spans="1:19" x14ac:dyDescent="0.2">
      <c r="A156" t="s">
        <v>632</v>
      </c>
      <c r="B156" t="s">
        <v>633</v>
      </c>
      <c r="C156" t="s">
        <v>21</v>
      </c>
      <c r="D156" t="s">
        <v>634</v>
      </c>
      <c r="E156">
        <v>325</v>
      </c>
      <c r="F156">
        <v>350</v>
      </c>
      <c r="G156" t="s">
        <v>635</v>
      </c>
      <c r="H156" s="13">
        <v>46044</v>
      </c>
      <c r="I156" s="13">
        <v>46056</v>
      </c>
      <c r="J156" s="13">
        <v>46420</v>
      </c>
      <c r="K156" s="14">
        <v>96000000</v>
      </c>
      <c r="L156" s="14"/>
      <c r="M156" s="14"/>
      <c r="N156" s="14"/>
      <c r="O156" s="14"/>
      <c r="P156" s="14">
        <f t="shared" si="6"/>
        <v>96000000</v>
      </c>
      <c r="Q156" s="14">
        <v>7466667</v>
      </c>
      <c r="R156" s="14">
        <f t="shared" si="7"/>
        <v>88533333</v>
      </c>
      <c r="S156" s="15">
        <f t="shared" si="8"/>
        <v>7.7777781249999997E-2</v>
      </c>
    </row>
    <row r="157" spans="1:19" x14ac:dyDescent="0.2">
      <c r="A157" t="s">
        <v>636</v>
      </c>
      <c r="B157" t="s">
        <v>637</v>
      </c>
      <c r="C157" t="s">
        <v>21</v>
      </c>
      <c r="D157" t="s">
        <v>638</v>
      </c>
      <c r="E157">
        <v>230</v>
      </c>
      <c r="F157">
        <v>397</v>
      </c>
      <c r="G157" t="s">
        <v>631</v>
      </c>
      <c r="H157" s="13">
        <v>46044</v>
      </c>
      <c r="I157" s="13">
        <v>46056</v>
      </c>
      <c r="J157" s="13">
        <v>46297</v>
      </c>
      <c r="K157" s="14">
        <v>64000000</v>
      </c>
      <c r="L157" s="14"/>
      <c r="M157" s="14"/>
      <c r="N157" s="14"/>
      <c r="O157" s="14"/>
      <c r="P157" s="14">
        <f t="shared" si="6"/>
        <v>64000000</v>
      </c>
      <c r="Q157" s="14">
        <v>7466667</v>
      </c>
      <c r="R157" s="14">
        <f t="shared" si="7"/>
        <v>56533333</v>
      </c>
      <c r="S157" s="15">
        <f t="shared" si="8"/>
        <v>0.116666671875</v>
      </c>
    </row>
    <row r="158" spans="1:19" x14ac:dyDescent="0.2">
      <c r="A158" t="s">
        <v>639</v>
      </c>
      <c r="B158" t="s">
        <v>640</v>
      </c>
      <c r="C158" t="s">
        <v>21</v>
      </c>
      <c r="D158" t="s">
        <v>641</v>
      </c>
      <c r="E158">
        <v>272</v>
      </c>
      <c r="F158">
        <v>398</v>
      </c>
      <c r="G158" t="s">
        <v>642</v>
      </c>
      <c r="H158" s="13">
        <v>46048</v>
      </c>
      <c r="I158" s="13">
        <v>46056</v>
      </c>
      <c r="J158" s="13">
        <v>46358</v>
      </c>
      <c r="K158" s="14">
        <v>64000000</v>
      </c>
      <c r="L158" s="14"/>
      <c r="M158" s="14"/>
      <c r="N158" s="14"/>
      <c r="O158" s="14"/>
      <c r="P158" s="14">
        <f t="shared" si="6"/>
        <v>64000000</v>
      </c>
      <c r="Q158" s="14">
        <v>5973333</v>
      </c>
      <c r="R158" s="14">
        <f t="shared" si="7"/>
        <v>58026667</v>
      </c>
      <c r="S158" s="15">
        <f t="shared" si="8"/>
        <v>9.3333328125000004E-2</v>
      </c>
    </row>
    <row r="159" spans="1:19" x14ac:dyDescent="0.2">
      <c r="A159" t="s">
        <v>643</v>
      </c>
      <c r="B159" t="s">
        <v>644</v>
      </c>
      <c r="C159" t="s">
        <v>21</v>
      </c>
      <c r="D159" t="s">
        <v>645</v>
      </c>
      <c r="E159">
        <v>436</v>
      </c>
      <c r="F159">
        <v>327</v>
      </c>
      <c r="G159" t="s">
        <v>646</v>
      </c>
      <c r="H159" s="13">
        <v>46044</v>
      </c>
      <c r="I159" s="13">
        <v>46058</v>
      </c>
      <c r="J159" s="13">
        <v>46422</v>
      </c>
      <c r="K159" s="14">
        <v>96000000</v>
      </c>
      <c r="L159" s="14"/>
      <c r="M159" s="14"/>
      <c r="N159" s="14"/>
      <c r="O159" s="14"/>
      <c r="P159" s="14">
        <f t="shared" si="6"/>
        <v>96000000</v>
      </c>
      <c r="Q159" s="14">
        <v>6933333</v>
      </c>
      <c r="R159" s="14">
        <f t="shared" si="7"/>
        <v>89066667</v>
      </c>
      <c r="S159" s="15">
        <f t="shared" si="8"/>
        <v>7.2222218749999997E-2</v>
      </c>
    </row>
    <row r="160" spans="1:19" x14ac:dyDescent="0.2">
      <c r="A160" t="s">
        <v>647</v>
      </c>
      <c r="B160" t="s">
        <v>648</v>
      </c>
      <c r="C160" t="s">
        <v>21</v>
      </c>
      <c r="D160" t="s">
        <v>649</v>
      </c>
      <c r="E160">
        <v>102</v>
      </c>
      <c r="F160">
        <v>182</v>
      </c>
      <c r="G160" t="s">
        <v>650</v>
      </c>
      <c r="H160" s="13">
        <v>46044</v>
      </c>
      <c r="I160" s="13">
        <v>46048</v>
      </c>
      <c r="J160" s="13">
        <v>46259</v>
      </c>
      <c r="K160" s="14">
        <v>56000000</v>
      </c>
      <c r="L160" s="14"/>
      <c r="M160" s="14"/>
      <c r="N160" s="14"/>
      <c r="O160" s="14"/>
      <c r="P160" s="14">
        <f t="shared" si="6"/>
        <v>56000000</v>
      </c>
      <c r="Q160" s="14">
        <v>9333333</v>
      </c>
      <c r="R160" s="14">
        <f t="shared" si="7"/>
        <v>46666667</v>
      </c>
      <c r="S160" s="15">
        <f t="shared" si="8"/>
        <v>0.16666666071428571</v>
      </c>
    </row>
    <row r="161" spans="1:19" x14ac:dyDescent="0.2">
      <c r="A161" t="s">
        <v>651</v>
      </c>
      <c r="B161" t="s">
        <v>652</v>
      </c>
      <c r="C161" t="s">
        <v>21</v>
      </c>
      <c r="D161" t="s">
        <v>653</v>
      </c>
      <c r="E161">
        <v>263</v>
      </c>
      <c r="F161">
        <v>149</v>
      </c>
      <c r="G161" t="s">
        <v>654</v>
      </c>
      <c r="H161" s="13">
        <v>46042</v>
      </c>
      <c r="I161" s="13">
        <v>46049</v>
      </c>
      <c r="J161" s="13">
        <v>46229</v>
      </c>
      <c r="K161" s="14">
        <v>60000000</v>
      </c>
      <c r="L161" s="14"/>
      <c r="M161" s="14"/>
      <c r="N161" s="14"/>
      <c r="O161" s="14"/>
      <c r="P161" s="14">
        <f t="shared" si="6"/>
        <v>60000000</v>
      </c>
      <c r="Q161" s="14">
        <v>11333333</v>
      </c>
      <c r="R161" s="14">
        <f t="shared" si="7"/>
        <v>48666667</v>
      </c>
      <c r="S161" s="15">
        <f t="shared" si="8"/>
        <v>0.18888888333333334</v>
      </c>
    </row>
    <row r="162" spans="1:19" x14ac:dyDescent="0.2">
      <c r="A162" t="s">
        <v>655</v>
      </c>
      <c r="B162" t="s">
        <v>656</v>
      </c>
      <c r="C162" t="s">
        <v>21</v>
      </c>
      <c r="D162" t="s">
        <v>657</v>
      </c>
      <c r="E162">
        <v>168</v>
      </c>
      <c r="F162">
        <v>178</v>
      </c>
      <c r="G162" t="s">
        <v>654</v>
      </c>
      <c r="H162" s="13">
        <v>46044</v>
      </c>
      <c r="I162" s="13">
        <v>46049</v>
      </c>
      <c r="J162" s="13">
        <v>46330</v>
      </c>
      <c r="K162" s="14">
        <v>74865000</v>
      </c>
      <c r="L162" s="14"/>
      <c r="M162" s="14"/>
      <c r="N162" s="14"/>
      <c r="O162" s="14"/>
      <c r="P162" s="14">
        <f t="shared" si="6"/>
        <v>74865000</v>
      </c>
      <c r="Q162" s="14">
        <v>9123333</v>
      </c>
      <c r="R162" s="14">
        <f t="shared" si="7"/>
        <v>65741667</v>
      </c>
      <c r="S162" s="15">
        <f t="shared" si="8"/>
        <v>0.12186379483069525</v>
      </c>
    </row>
    <row r="163" spans="1:19" x14ac:dyDescent="0.2">
      <c r="A163" t="s">
        <v>658</v>
      </c>
      <c r="B163" t="s">
        <v>659</v>
      </c>
      <c r="C163" t="s">
        <v>21</v>
      </c>
      <c r="D163" t="s">
        <v>660</v>
      </c>
      <c r="E163">
        <v>165</v>
      </c>
      <c r="F163">
        <v>177</v>
      </c>
      <c r="G163" t="s">
        <v>661</v>
      </c>
      <c r="H163" s="13">
        <v>46044</v>
      </c>
      <c r="I163" s="13">
        <v>46049</v>
      </c>
      <c r="J163" s="13">
        <v>46291</v>
      </c>
      <c r="K163" s="14">
        <v>84000000</v>
      </c>
      <c r="L163" s="14"/>
      <c r="M163" s="14"/>
      <c r="N163" s="14"/>
      <c r="O163" s="14"/>
      <c r="P163" s="14">
        <f t="shared" si="6"/>
        <v>84000000</v>
      </c>
      <c r="Q163" s="14">
        <v>11900000</v>
      </c>
      <c r="R163" s="14">
        <f t="shared" si="7"/>
        <v>72100000</v>
      </c>
      <c r="S163" s="15">
        <f t="shared" si="8"/>
        <v>0.14166666666666666</v>
      </c>
    </row>
    <row r="164" spans="1:19" x14ac:dyDescent="0.2">
      <c r="A164" t="s">
        <v>662</v>
      </c>
      <c r="B164" t="s">
        <v>663</v>
      </c>
      <c r="C164" t="s">
        <v>21</v>
      </c>
      <c r="D164" t="s">
        <v>664</v>
      </c>
      <c r="E164">
        <v>427</v>
      </c>
      <c r="F164">
        <v>480</v>
      </c>
      <c r="G164" t="s">
        <v>665</v>
      </c>
      <c r="H164" s="13">
        <v>46047</v>
      </c>
      <c r="I164" s="13">
        <v>46059</v>
      </c>
      <c r="J164" s="13">
        <v>46423</v>
      </c>
      <c r="K164" s="14">
        <v>96000000</v>
      </c>
      <c r="L164" s="14"/>
      <c r="M164" s="14"/>
      <c r="N164" s="14"/>
      <c r="O164" s="14"/>
      <c r="P164" s="14">
        <f t="shared" si="6"/>
        <v>96000000</v>
      </c>
      <c r="Q164" s="14">
        <v>6666667</v>
      </c>
      <c r="R164" s="14">
        <f t="shared" si="7"/>
        <v>89333333</v>
      </c>
      <c r="S164" s="15">
        <f t="shared" si="8"/>
        <v>6.9444447916666666E-2</v>
      </c>
    </row>
    <row r="165" spans="1:19" x14ac:dyDescent="0.2">
      <c r="A165" t="s">
        <v>666</v>
      </c>
      <c r="B165" t="s">
        <v>667</v>
      </c>
      <c r="C165" t="s">
        <v>21</v>
      </c>
      <c r="D165" t="s">
        <v>668</v>
      </c>
      <c r="E165">
        <v>473</v>
      </c>
      <c r="F165">
        <v>243</v>
      </c>
      <c r="G165" t="s">
        <v>669</v>
      </c>
      <c r="H165" s="13">
        <v>46044</v>
      </c>
      <c r="I165" s="13">
        <v>46050</v>
      </c>
      <c r="J165" s="13">
        <v>46200</v>
      </c>
      <c r="K165" s="14">
        <v>47385000</v>
      </c>
      <c r="L165" s="14"/>
      <c r="M165" s="14"/>
      <c r="N165" s="14"/>
      <c r="O165" s="14"/>
      <c r="P165" s="14">
        <f t="shared" si="6"/>
        <v>47385000</v>
      </c>
      <c r="Q165" s="14">
        <v>10424700</v>
      </c>
      <c r="R165" s="14">
        <f t="shared" si="7"/>
        <v>36960300</v>
      </c>
      <c r="S165" s="15">
        <f t="shared" si="8"/>
        <v>0.22</v>
      </c>
    </row>
    <row r="166" spans="1:19" x14ac:dyDescent="0.2">
      <c r="A166" t="s">
        <v>670</v>
      </c>
      <c r="B166" t="s">
        <v>671</v>
      </c>
      <c r="C166" t="s">
        <v>21</v>
      </c>
      <c r="D166" t="s">
        <v>672</v>
      </c>
      <c r="E166">
        <v>53</v>
      </c>
      <c r="F166">
        <v>413</v>
      </c>
      <c r="G166" t="s">
        <v>673</v>
      </c>
      <c r="H166" s="13">
        <v>46050</v>
      </c>
      <c r="I166" s="13">
        <v>46056</v>
      </c>
      <c r="J166" s="13">
        <v>46358</v>
      </c>
      <c r="K166" s="14">
        <v>120000000</v>
      </c>
      <c r="L166" s="14"/>
      <c r="M166" s="14"/>
      <c r="N166" s="14"/>
      <c r="O166" s="14"/>
      <c r="P166" s="14">
        <f t="shared" si="6"/>
        <v>120000000</v>
      </c>
      <c r="Q166" s="14">
        <v>11200000</v>
      </c>
      <c r="R166" s="14">
        <f t="shared" si="7"/>
        <v>108800000</v>
      </c>
      <c r="S166" s="15">
        <f t="shared" si="8"/>
        <v>9.3333333333333338E-2</v>
      </c>
    </row>
    <row r="167" spans="1:19" x14ac:dyDescent="0.2">
      <c r="A167" t="s">
        <v>674</v>
      </c>
      <c r="B167" t="s">
        <v>675</v>
      </c>
      <c r="C167" t="s">
        <v>21</v>
      </c>
      <c r="D167" t="s">
        <v>676</v>
      </c>
      <c r="E167">
        <v>410</v>
      </c>
      <c r="F167">
        <v>494</v>
      </c>
      <c r="G167" t="s">
        <v>677</v>
      </c>
      <c r="H167" s="13">
        <v>46051</v>
      </c>
      <c r="I167" s="13">
        <v>46059</v>
      </c>
      <c r="J167" s="13">
        <v>46423</v>
      </c>
      <c r="K167" s="14">
        <v>96000000</v>
      </c>
      <c r="L167" s="14"/>
      <c r="M167" s="14"/>
      <c r="N167" s="14"/>
      <c r="O167" s="14"/>
      <c r="P167" s="14">
        <f t="shared" si="6"/>
        <v>96000000</v>
      </c>
      <c r="Q167" s="14">
        <v>6666666</v>
      </c>
      <c r="R167" s="14">
        <f t="shared" si="7"/>
        <v>89333334</v>
      </c>
      <c r="S167" s="15">
        <f t="shared" si="8"/>
        <v>6.9444437499999997E-2</v>
      </c>
    </row>
    <row r="168" spans="1:19" x14ac:dyDescent="0.2">
      <c r="A168" t="s">
        <v>678</v>
      </c>
      <c r="B168" t="s">
        <v>679</v>
      </c>
      <c r="C168" t="s">
        <v>21</v>
      </c>
      <c r="D168" t="s">
        <v>680</v>
      </c>
      <c r="E168">
        <v>262</v>
      </c>
      <c r="F168">
        <v>464</v>
      </c>
      <c r="G168" t="s">
        <v>681</v>
      </c>
      <c r="H168" s="13">
        <v>46048</v>
      </c>
      <c r="I168" s="13">
        <v>46064</v>
      </c>
      <c r="J168" s="13">
        <v>46244</v>
      </c>
      <c r="K168" s="14">
        <v>60000000</v>
      </c>
      <c r="L168" s="14"/>
      <c r="M168" s="14"/>
      <c r="N168" s="14"/>
      <c r="O168" s="14"/>
      <c r="P168" s="14">
        <f t="shared" si="6"/>
        <v>60000000</v>
      </c>
      <c r="Q168" s="14">
        <v>6666666</v>
      </c>
      <c r="R168" s="14">
        <f t="shared" si="7"/>
        <v>53333334</v>
      </c>
      <c r="S168" s="15">
        <f t="shared" si="8"/>
        <v>0.1111111</v>
      </c>
    </row>
    <row r="169" spans="1:19" x14ac:dyDescent="0.2">
      <c r="A169" t="s">
        <v>682</v>
      </c>
      <c r="B169" t="s">
        <v>683</v>
      </c>
      <c r="C169" t="s">
        <v>21</v>
      </c>
      <c r="D169" t="s">
        <v>684</v>
      </c>
      <c r="E169">
        <v>531</v>
      </c>
      <c r="F169">
        <v>490</v>
      </c>
      <c r="G169" t="s">
        <v>685</v>
      </c>
      <c r="H169" s="13">
        <v>46049</v>
      </c>
      <c r="I169" s="13">
        <v>46062</v>
      </c>
      <c r="J169" s="13">
        <v>46211</v>
      </c>
      <c r="K169" s="14">
        <v>45000000</v>
      </c>
      <c r="L169" s="14"/>
      <c r="M169" s="14"/>
      <c r="N169" s="14"/>
      <c r="O169" s="14"/>
      <c r="P169" s="14">
        <f t="shared" si="6"/>
        <v>45000000</v>
      </c>
      <c r="Q169" s="14">
        <v>6600000</v>
      </c>
      <c r="R169" s="14">
        <f t="shared" si="7"/>
        <v>38400000</v>
      </c>
      <c r="S169" s="15">
        <f t="shared" si="8"/>
        <v>0.14666666666666667</v>
      </c>
    </row>
    <row r="170" spans="1:19" x14ac:dyDescent="0.2">
      <c r="A170" t="s">
        <v>686</v>
      </c>
      <c r="B170" t="s">
        <v>687</v>
      </c>
      <c r="C170" t="s">
        <v>21</v>
      </c>
      <c r="D170" t="s">
        <v>688</v>
      </c>
      <c r="E170">
        <v>414</v>
      </c>
      <c r="F170">
        <v>482</v>
      </c>
      <c r="G170" t="s">
        <v>689</v>
      </c>
      <c r="H170" s="13">
        <v>46048</v>
      </c>
      <c r="I170" s="13">
        <v>46059</v>
      </c>
      <c r="J170" s="13">
        <v>46423</v>
      </c>
      <c r="K170" s="14">
        <v>96000000</v>
      </c>
      <c r="L170" s="14"/>
      <c r="M170" s="14"/>
      <c r="N170" s="14"/>
      <c r="O170" s="14"/>
      <c r="P170" s="14">
        <f t="shared" si="6"/>
        <v>96000000</v>
      </c>
      <c r="Q170" s="14">
        <v>6666667</v>
      </c>
      <c r="R170" s="14">
        <f t="shared" si="7"/>
        <v>89333333</v>
      </c>
      <c r="S170" s="15">
        <f t="shared" si="8"/>
        <v>6.9444447916666666E-2</v>
      </c>
    </row>
    <row r="171" spans="1:19" x14ac:dyDescent="0.2">
      <c r="A171" t="s">
        <v>690</v>
      </c>
      <c r="B171" t="s">
        <v>691</v>
      </c>
      <c r="C171" t="s">
        <v>21</v>
      </c>
      <c r="D171" t="s">
        <v>692</v>
      </c>
      <c r="E171">
        <v>308</v>
      </c>
      <c r="F171">
        <v>481</v>
      </c>
      <c r="G171" t="s">
        <v>693</v>
      </c>
      <c r="H171" s="13">
        <v>46048</v>
      </c>
      <c r="I171" s="13">
        <v>46059</v>
      </c>
      <c r="J171" s="13">
        <v>46423</v>
      </c>
      <c r="K171" s="14">
        <v>108000000</v>
      </c>
      <c r="L171" s="14"/>
      <c r="M171" s="14"/>
      <c r="N171" s="14"/>
      <c r="O171" s="14"/>
      <c r="P171" s="14">
        <f t="shared" si="6"/>
        <v>108000000</v>
      </c>
      <c r="Q171" s="14">
        <v>7500000</v>
      </c>
      <c r="R171" s="14">
        <f t="shared" si="7"/>
        <v>100500000</v>
      </c>
      <c r="S171" s="15">
        <f t="shared" si="8"/>
        <v>6.9444444444444448E-2</v>
      </c>
    </row>
    <row r="172" spans="1:19" x14ac:dyDescent="0.2">
      <c r="A172" t="s">
        <v>694</v>
      </c>
      <c r="B172" t="s">
        <v>695</v>
      </c>
      <c r="C172" t="s">
        <v>21</v>
      </c>
      <c r="D172" t="s">
        <v>696</v>
      </c>
      <c r="E172">
        <v>223</v>
      </c>
      <c r="F172">
        <v>194</v>
      </c>
      <c r="G172" t="s">
        <v>697</v>
      </c>
      <c r="H172" s="13">
        <v>46043</v>
      </c>
      <c r="I172" s="13">
        <v>46048</v>
      </c>
      <c r="J172" s="13">
        <v>46320</v>
      </c>
      <c r="K172" s="14">
        <v>42000000</v>
      </c>
      <c r="L172" s="14"/>
      <c r="M172" s="14"/>
      <c r="N172" s="14"/>
      <c r="O172" s="14"/>
      <c r="P172" s="14">
        <f t="shared" si="6"/>
        <v>42000000</v>
      </c>
      <c r="Q172" s="14">
        <v>4900000</v>
      </c>
      <c r="R172" s="14">
        <f t="shared" si="7"/>
        <v>37100000</v>
      </c>
      <c r="S172" s="15">
        <f t="shared" si="8"/>
        <v>0.11666666666666667</v>
      </c>
    </row>
    <row r="173" spans="1:19" x14ac:dyDescent="0.2">
      <c r="A173" t="s">
        <v>698</v>
      </c>
      <c r="B173" t="s">
        <v>699</v>
      </c>
      <c r="C173" t="s">
        <v>21</v>
      </c>
      <c r="D173" t="s">
        <v>700</v>
      </c>
      <c r="E173">
        <v>361</v>
      </c>
      <c r="F173">
        <v>292</v>
      </c>
      <c r="G173" t="s">
        <v>701</v>
      </c>
      <c r="H173" s="13">
        <v>46046</v>
      </c>
      <c r="I173" s="13">
        <v>46052</v>
      </c>
      <c r="J173" s="13">
        <v>46385</v>
      </c>
      <c r="K173" s="14">
        <v>198000000</v>
      </c>
      <c r="L173" s="14"/>
      <c r="M173" s="14"/>
      <c r="N173" s="14"/>
      <c r="O173" s="14"/>
      <c r="P173" s="14">
        <f t="shared" si="6"/>
        <v>198000000</v>
      </c>
      <c r="Q173" s="14">
        <v>18600000</v>
      </c>
      <c r="R173" s="14">
        <f t="shared" si="7"/>
        <v>179400000</v>
      </c>
      <c r="S173" s="15">
        <f t="shared" si="8"/>
        <v>9.3939393939393934E-2</v>
      </c>
    </row>
    <row r="174" spans="1:19" x14ac:dyDescent="0.2">
      <c r="A174" t="s">
        <v>702</v>
      </c>
      <c r="B174" t="s">
        <v>703</v>
      </c>
      <c r="C174" t="s">
        <v>21</v>
      </c>
      <c r="D174" t="s">
        <v>704</v>
      </c>
      <c r="E174">
        <v>103</v>
      </c>
      <c r="F174">
        <v>250</v>
      </c>
      <c r="G174" t="s">
        <v>705</v>
      </c>
      <c r="H174" s="13">
        <v>46044</v>
      </c>
      <c r="I174" s="13">
        <v>46052</v>
      </c>
      <c r="J174" s="13">
        <v>46263</v>
      </c>
      <c r="K174" s="14">
        <v>63000000</v>
      </c>
      <c r="L174" s="14"/>
      <c r="M174" s="14"/>
      <c r="N174" s="14"/>
      <c r="O174" s="14"/>
      <c r="P174" s="14">
        <f t="shared" si="6"/>
        <v>63000000</v>
      </c>
      <c r="Q174" s="14">
        <v>9300000</v>
      </c>
      <c r="R174" s="14">
        <f t="shared" si="7"/>
        <v>53700000</v>
      </c>
      <c r="S174" s="15">
        <f t="shared" si="8"/>
        <v>0.14761904761904762</v>
      </c>
    </row>
    <row r="175" spans="1:19" x14ac:dyDescent="0.2">
      <c r="A175" t="s">
        <v>706</v>
      </c>
      <c r="B175" t="s">
        <v>707</v>
      </c>
      <c r="C175" t="s">
        <v>21</v>
      </c>
      <c r="D175" t="s">
        <v>708</v>
      </c>
      <c r="E175">
        <v>151</v>
      </c>
      <c r="F175">
        <v>430</v>
      </c>
      <c r="G175" t="s">
        <v>709</v>
      </c>
      <c r="H175" s="13">
        <v>46050</v>
      </c>
      <c r="I175" s="13">
        <v>46056</v>
      </c>
      <c r="J175" s="13">
        <v>46328</v>
      </c>
      <c r="K175" s="14">
        <v>56700000</v>
      </c>
      <c r="L175" s="14"/>
      <c r="M175" s="14"/>
      <c r="N175" s="14"/>
      <c r="O175" s="14"/>
      <c r="P175" s="14">
        <f t="shared" si="6"/>
        <v>56700000</v>
      </c>
      <c r="Q175" s="14">
        <v>0</v>
      </c>
      <c r="R175" s="14">
        <f t="shared" si="7"/>
        <v>56700000</v>
      </c>
      <c r="S175" s="15">
        <f t="shared" si="8"/>
        <v>0</v>
      </c>
    </row>
    <row r="176" spans="1:19" x14ac:dyDescent="0.2">
      <c r="A176" t="s">
        <v>710</v>
      </c>
      <c r="B176" t="s">
        <v>711</v>
      </c>
      <c r="C176" t="s">
        <v>21</v>
      </c>
      <c r="D176" t="s">
        <v>712</v>
      </c>
      <c r="E176">
        <v>321</v>
      </c>
      <c r="F176">
        <v>320</v>
      </c>
      <c r="G176" t="s">
        <v>713</v>
      </c>
      <c r="H176" s="13">
        <v>46044</v>
      </c>
      <c r="I176" s="13">
        <v>46058</v>
      </c>
      <c r="J176" s="13">
        <v>46422</v>
      </c>
      <c r="K176" s="14">
        <v>102000000</v>
      </c>
      <c r="L176" s="14"/>
      <c r="M176" s="14"/>
      <c r="N176" s="14"/>
      <c r="O176" s="14"/>
      <c r="P176" s="14">
        <f t="shared" si="6"/>
        <v>102000000</v>
      </c>
      <c r="Q176" s="14">
        <v>7366667</v>
      </c>
      <c r="R176" s="14">
        <f t="shared" si="7"/>
        <v>94633333</v>
      </c>
      <c r="S176" s="15">
        <f t="shared" si="8"/>
        <v>7.2222225490196079E-2</v>
      </c>
    </row>
    <row r="177" spans="1:19" x14ac:dyDescent="0.2">
      <c r="A177" t="s">
        <v>714</v>
      </c>
      <c r="B177" t="s">
        <v>715</v>
      </c>
      <c r="C177" t="s">
        <v>21</v>
      </c>
      <c r="D177" t="s">
        <v>716</v>
      </c>
      <c r="E177">
        <v>359</v>
      </c>
      <c r="F177">
        <v>168</v>
      </c>
      <c r="G177" t="s">
        <v>717</v>
      </c>
      <c r="H177" s="13">
        <v>46044</v>
      </c>
      <c r="I177" s="13">
        <v>46048</v>
      </c>
      <c r="J177" s="13">
        <v>46198</v>
      </c>
      <c r="K177" s="14">
        <v>42500000</v>
      </c>
      <c r="L177" s="14"/>
      <c r="M177" s="14"/>
      <c r="N177" s="14"/>
      <c r="O177" s="14"/>
      <c r="P177" s="14">
        <f t="shared" si="6"/>
        <v>42500000</v>
      </c>
      <c r="Q177" s="14">
        <v>9916666</v>
      </c>
      <c r="R177" s="14">
        <f t="shared" si="7"/>
        <v>32583334</v>
      </c>
      <c r="S177" s="15">
        <f t="shared" si="8"/>
        <v>0.23333331764705884</v>
      </c>
    </row>
    <row r="178" spans="1:19" x14ac:dyDescent="0.2">
      <c r="A178" t="s">
        <v>718</v>
      </c>
      <c r="B178" t="s">
        <v>719</v>
      </c>
      <c r="C178" t="s">
        <v>21</v>
      </c>
      <c r="D178" t="s">
        <v>720</v>
      </c>
      <c r="E178">
        <v>181</v>
      </c>
      <c r="F178">
        <v>400</v>
      </c>
      <c r="G178" t="s">
        <v>721</v>
      </c>
      <c r="H178" s="13">
        <v>46049</v>
      </c>
      <c r="I178" s="13">
        <v>46056</v>
      </c>
      <c r="J178" s="13">
        <v>46389</v>
      </c>
      <c r="K178" s="14">
        <v>47300000</v>
      </c>
      <c r="L178" s="14"/>
      <c r="M178" s="14"/>
      <c r="N178" s="14"/>
      <c r="O178" s="14"/>
      <c r="P178" s="14">
        <f t="shared" si="6"/>
        <v>47300000</v>
      </c>
      <c r="Q178" s="14">
        <v>4013333</v>
      </c>
      <c r="R178" s="14">
        <f t="shared" si="7"/>
        <v>43286667</v>
      </c>
      <c r="S178" s="15">
        <f t="shared" si="8"/>
        <v>8.4848477801268501E-2</v>
      </c>
    </row>
    <row r="179" spans="1:19" x14ac:dyDescent="0.2">
      <c r="A179" t="s">
        <v>722</v>
      </c>
      <c r="B179" t="s">
        <v>723</v>
      </c>
      <c r="C179" t="s">
        <v>21</v>
      </c>
      <c r="D179" t="s">
        <v>724</v>
      </c>
      <c r="E179">
        <v>225</v>
      </c>
      <c r="F179">
        <v>164</v>
      </c>
      <c r="G179" t="s">
        <v>725</v>
      </c>
      <c r="H179" s="13">
        <v>46044</v>
      </c>
      <c r="I179" s="13">
        <v>46055</v>
      </c>
      <c r="J179" s="13">
        <v>46281</v>
      </c>
      <c r="K179" s="14">
        <v>59100000</v>
      </c>
      <c r="L179" s="14"/>
      <c r="M179" s="14"/>
      <c r="N179" s="14"/>
      <c r="O179" s="14"/>
      <c r="P179" s="14">
        <f t="shared" si="6"/>
        <v>59100000</v>
      </c>
      <c r="Q179" s="14">
        <v>7617333</v>
      </c>
      <c r="R179" s="14">
        <f t="shared" si="7"/>
        <v>51482667</v>
      </c>
      <c r="S179" s="15">
        <f t="shared" si="8"/>
        <v>0.12888888324873096</v>
      </c>
    </row>
    <row r="180" spans="1:19" x14ac:dyDescent="0.2">
      <c r="A180" t="s">
        <v>726</v>
      </c>
      <c r="B180" t="s">
        <v>727</v>
      </c>
      <c r="C180" t="s">
        <v>21</v>
      </c>
      <c r="D180" t="s">
        <v>728</v>
      </c>
      <c r="E180">
        <v>422</v>
      </c>
      <c r="F180">
        <v>227</v>
      </c>
      <c r="G180" t="s">
        <v>729</v>
      </c>
      <c r="H180" s="13">
        <v>46046</v>
      </c>
      <c r="I180" s="13">
        <v>46057</v>
      </c>
      <c r="J180" s="13">
        <v>46421</v>
      </c>
      <c r="K180" s="14">
        <v>96000000</v>
      </c>
      <c r="L180" s="14"/>
      <c r="M180" s="14"/>
      <c r="N180" s="14"/>
      <c r="O180" s="14"/>
      <c r="P180" s="14">
        <f t="shared" si="6"/>
        <v>96000000</v>
      </c>
      <c r="Q180" s="14">
        <v>7200000</v>
      </c>
      <c r="R180" s="14">
        <f t="shared" si="7"/>
        <v>88800000</v>
      </c>
      <c r="S180" s="15">
        <f t="shared" si="8"/>
        <v>7.4999999999999997E-2</v>
      </c>
    </row>
    <row r="181" spans="1:19" x14ac:dyDescent="0.2">
      <c r="A181" t="s">
        <v>730</v>
      </c>
      <c r="B181" t="s">
        <v>731</v>
      </c>
      <c r="C181" t="s">
        <v>21</v>
      </c>
      <c r="D181" t="s">
        <v>732</v>
      </c>
      <c r="E181">
        <v>362</v>
      </c>
      <c r="F181">
        <v>223</v>
      </c>
      <c r="G181" t="s">
        <v>733</v>
      </c>
      <c r="H181" s="13">
        <v>46046</v>
      </c>
      <c r="I181" s="13">
        <v>46049</v>
      </c>
      <c r="J181" s="13">
        <v>46413</v>
      </c>
      <c r="K181" s="14">
        <v>96000000</v>
      </c>
      <c r="L181" s="14"/>
      <c r="M181" s="14"/>
      <c r="N181" s="14"/>
      <c r="O181" s="14"/>
      <c r="P181" s="14">
        <f t="shared" si="6"/>
        <v>96000000</v>
      </c>
      <c r="Q181" s="14">
        <v>9066667</v>
      </c>
      <c r="R181" s="14">
        <f t="shared" si="7"/>
        <v>86933333</v>
      </c>
      <c r="S181" s="15">
        <f t="shared" si="8"/>
        <v>9.444444791666666E-2</v>
      </c>
    </row>
    <row r="182" spans="1:19" x14ac:dyDescent="0.2">
      <c r="A182" t="s">
        <v>734</v>
      </c>
      <c r="B182" t="s">
        <v>735</v>
      </c>
      <c r="C182" t="s">
        <v>21</v>
      </c>
      <c r="D182" t="s">
        <v>736</v>
      </c>
      <c r="E182">
        <v>464</v>
      </c>
      <c r="F182">
        <v>343</v>
      </c>
      <c r="G182" t="s">
        <v>737</v>
      </c>
      <c r="H182" s="13">
        <v>46048</v>
      </c>
      <c r="I182" s="13">
        <v>46056</v>
      </c>
      <c r="J182" s="13">
        <v>46389</v>
      </c>
      <c r="K182" s="14">
        <v>77000000</v>
      </c>
      <c r="L182" s="14"/>
      <c r="M182" s="14"/>
      <c r="N182" s="14"/>
      <c r="O182" s="14"/>
      <c r="P182" s="14">
        <f t="shared" si="6"/>
        <v>77000000</v>
      </c>
      <c r="Q182" s="14">
        <v>6533333</v>
      </c>
      <c r="R182" s="14">
        <f t="shared" si="7"/>
        <v>70466667</v>
      </c>
      <c r="S182" s="15">
        <f t="shared" si="8"/>
        <v>8.4848480519480518E-2</v>
      </c>
    </row>
    <row r="183" spans="1:19" x14ac:dyDescent="0.2">
      <c r="A183" t="s">
        <v>738</v>
      </c>
      <c r="B183" t="s">
        <v>739</v>
      </c>
      <c r="C183" t="s">
        <v>21</v>
      </c>
      <c r="D183" t="s">
        <v>740</v>
      </c>
      <c r="E183">
        <v>465</v>
      </c>
      <c r="F183">
        <v>267</v>
      </c>
      <c r="G183" t="s">
        <v>741</v>
      </c>
      <c r="H183" s="13">
        <v>46044</v>
      </c>
      <c r="I183" s="13">
        <v>46051</v>
      </c>
      <c r="J183" s="13">
        <v>46323</v>
      </c>
      <c r="K183" s="14">
        <v>71010000</v>
      </c>
      <c r="L183" s="14"/>
      <c r="M183" s="14"/>
      <c r="N183" s="14"/>
      <c r="O183" s="14"/>
      <c r="P183" s="14">
        <f t="shared" si="6"/>
        <v>71010000</v>
      </c>
      <c r="Q183" s="14">
        <v>8416000</v>
      </c>
      <c r="R183" s="14">
        <f t="shared" si="7"/>
        <v>62594000</v>
      </c>
      <c r="S183" s="15">
        <f t="shared" si="8"/>
        <v>0.11851851851851852</v>
      </c>
    </row>
    <row r="184" spans="1:19" x14ac:dyDescent="0.2">
      <c r="A184" t="s">
        <v>742</v>
      </c>
      <c r="B184" t="s">
        <v>743</v>
      </c>
      <c r="C184" t="s">
        <v>21</v>
      </c>
      <c r="D184" t="s">
        <v>744</v>
      </c>
      <c r="E184">
        <v>307</v>
      </c>
      <c r="F184">
        <v>268</v>
      </c>
      <c r="G184" t="s">
        <v>745</v>
      </c>
      <c r="H184" s="13">
        <v>46046</v>
      </c>
      <c r="I184" s="13">
        <v>0</v>
      </c>
      <c r="J184" s="13">
        <v>0</v>
      </c>
      <c r="K184" s="14">
        <v>108000000</v>
      </c>
      <c r="L184" s="14"/>
      <c r="M184" s="14"/>
      <c r="N184" s="14"/>
      <c r="O184" s="14"/>
      <c r="P184" s="14">
        <f t="shared" si="6"/>
        <v>108000000</v>
      </c>
      <c r="Q184" s="14">
        <v>8100000</v>
      </c>
      <c r="R184" s="14">
        <f t="shared" si="7"/>
        <v>99900000</v>
      </c>
      <c r="S184" s="15">
        <f t="shared" si="8"/>
        <v>7.4999999999999997E-2</v>
      </c>
    </row>
    <row r="185" spans="1:19" x14ac:dyDescent="0.2">
      <c r="A185" t="s">
        <v>746</v>
      </c>
      <c r="B185" t="s">
        <v>747</v>
      </c>
      <c r="C185" t="s">
        <v>21</v>
      </c>
      <c r="D185" t="s">
        <v>748</v>
      </c>
      <c r="E185">
        <v>182</v>
      </c>
      <c r="F185">
        <v>278</v>
      </c>
      <c r="G185" t="s">
        <v>749</v>
      </c>
      <c r="H185" s="13">
        <v>46048</v>
      </c>
      <c r="I185" s="13">
        <v>46056</v>
      </c>
      <c r="J185" s="13">
        <v>46389</v>
      </c>
      <c r="K185" s="14">
        <v>92400000</v>
      </c>
      <c r="L185" s="14"/>
      <c r="M185" s="14"/>
      <c r="N185" s="14"/>
      <c r="O185" s="14"/>
      <c r="P185" s="14">
        <f t="shared" si="6"/>
        <v>92400000</v>
      </c>
      <c r="Q185" s="14">
        <v>0</v>
      </c>
      <c r="R185" s="14">
        <f t="shared" si="7"/>
        <v>92400000</v>
      </c>
      <c r="S185" s="15">
        <f t="shared" si="8"/>
        <v>0</v>
      </c>
    </row>
    <row r="186" spans="1:19" x14ac:dyDescent="0.2">
      <c r="A186" t="s">
        <v>750</v>
      </c>
      <c r="B186" t="s">
        <v>751</v>
      </c>
      <c r="C186" t="s">
        <v>21</v>
      </c>
      <c r="D186" t="s">
        <v>752</v>
      </c>
      <c r="E186">
        <v>364</v>
      </c>
      <c r="F186">
        <v>281</v>
      </c>
      <c r="G186" t="s">
        <v>753</v>
      </c>
      <c r="H186" s="13">
        <v>46046</v>
      </c>
      <c r="I186" s="13">
        <v>46055</v>
      </c>
      <c r="J186" s="13">
        <v>46419</v>
      </c>
      <c r="K186" s="14">
        <v>96000000</v>
      </c>
      <c r="L186" s="14"/>
      <c r="M186" s="14"/>
      <c r="N186" s="14"/>
      <c r="O186" s="14"/>
      <c r="P186" s="14">
        <f t="shared" si="6"/>
        <v>96000000</v>
      </c>
      <c r="Q186" s="14">
        <v>7733333</v>
      </c>
      <c r="R186" s="14">
        <f t="shared" si="7"/>
        <v>88266667</v>
      </c>
      <c r="S186" s="15">
        <f t="shared" si="8"/>
        <v>8.0555552083333329E-2</v>
      </c>
    </row>
    <row r="187" spans="1:19" x14ac:dyDescent="0.2">
      <c r="A187" t="s">
        <v>754</v>
      </c>
      <c r="B187" t="s">
        <v>755</v>
      </c>
      <c r="C187" t="s">
        <v>21</v>
      </c>
      <c r="D187" t="s">
        <v>756</v>
      </c>
      <c r="E187">
        <v>205</v>
      </c>
      <c r="F187">
        <v>165</v>
      </c>
      <c r="G187" t="s">
        <v>757</v>
      </c>
      <c r="H187" s="13">
        <v>46044</v>
      </c>
      <c r="I187" s="13">
        <v>46049</v>
      </c>
      <c r="J187" s="13">
        <v>46382</v>
      </c>
      <c r="K187" s="14">
        <v>99000000</v>
      </c>
      <c r="L187" s="14"/>
      <c r="M187" s="14"/>
      <c r="N187" s="14"/>
      <c r="O187" s="14"/>
      <c r="P187" s="14">
        <f t="shared" si="6"/>
        <v>99000000</v>
      </c>
      <c r="Q187" s="14">
        <v>10200000</v>
      </c>
      <c r="R187" s="14">
        <f t="shared" si="7"/>
        <v>88800000</v>
      </c>
      <c r="S187" s="15">
        <f t="shared" si="8"/>
        <v>0.10303030303030303</v>
      </c>
    </row>
    <row r="188" spans="1:19" x14ac:dyDescent="0.2">
      <c r="A188" t="s">
        <v>758</v>
      </c>
      <c r="B188" t="s">
        <v>759</v>
      </c>
      <c r="C188" t="s">
        <v>21</v>
      </c>
      <c r="D188" t="s">
        <v>760</v>
      </c>
      <c r="E188">
        <v>91</v>
      </c>
      <c r="F188">
        <v>324</v>
      </c>
      <c r="G188" t="s">
        <v>761</v>
      </c>
      <c r="H188" s="13">
        <v>46044</v>
      </c>
      <c r="I188" s="13">
        <v>46056</v>
      </c>
      <c r="J188" s="13">
        <v>46267</v>
      </c>
      <c r="K188" s="14">
        <v>56000000</v>
      </c>
      <c r="L188" s="14"/>
      <c r="M188" s="14"/>
      <c r="N188" s="14"/>
      <c r="O188" s="14"/>
      <c r="P188" s="14">
        <f t="shared" si="6"/>
        <v>56000000</v>
      </c>
      <c r="Q188" s="14">
        <v>7466667</v>
      </c>
      <c r="R188" s="14">
        <f t="shared" si="7"/>
        <v>48533333</v>
      </c>
      <c r="S188" s="15">
        <f t="shared" si="8"/>
        <v>0.13333333928571428</v>
      </c>
    </row>
    <row r="189" spans="1:19" x14ac:dyDescent="0.2">
      <c r="A189" t="s">
        <v>762</v>
      </c>
      <c r="B189" t="s">
        <v>763</v>
      </c>
      <c r="C189" t="s">
        <v>21</v>
      </c>
      <c r="D189" t="s">
        <v>764</v>
      </c>
      <c r="E189">
        <v>144</v>
      </c>
      <c r="F189">
        <v>307</v>
      </c>
      <c r="G189" t="s">
        <v>765</v>
      </c>
      <c r="H189" s="13">
        <v>46044</v>
      </c>
      <c r="I189" s="13">
        <v>46055</v>
      </c>
      <c r="J189" s="13">
        <v>46266</v>
      </c>
      <c r="K189" s="14">
        <v>55160000</v>
      </c>
      <c r="L189" s="14"/>
      <c r="M189" s="14"/>
      <c r="N189" s="14"/>
      <c r="O189" s="14"/>
      <c r="P189" s="14">
        <f t="shared" si="6"/>
        <v>55160000</v>
      </c>
      <c r="Q189" s="14">
        <v>7617333</v>
      </c>
      <c r="R189" s="14">
        <f t="shared" si="7"/>
        <v>47542667</v>
      </c>
      <c r="S189" s="15">
        <f t="shared" si="8"/>
        <v>0.13809523205221175</v>
      </c>
    </row>
    <row r="190" spans="1:19" x14ac:dyDescent="0.2">
      <c r="A190" t="s">
        <v>766</v>
      </c>
      <c r="B190" t="s">
        <v>767</v>
      </c>
      <c r="C190" t="s">
        <v>21</v>
      </c>
      <c r="D190" t="s">
        <v>768</v>
      </c>
      <c r="E190">
        <v>487</v>
      </c>
      <c r="F190">
        <v>181</v>
      </c>
      <c r="G190" t="s">
        <v>769</v>
      </c>
      <c r="H190" s="13">
        <v>46044</v>
      </c>
      <c r="I190" s="13">
        <v>46050</v>
      </c>
      <c r="J190" s="13">
        <v>46353</v>
      </c>
      <c r="K190" s="14">
        <v>130000000</v>
      </c>
      <c r="L190" s="14"/>
      <c r="M190" s="14"/>
      <c r="N190" s="14"/>
      <c r="O190" s="14"/>
      <c r="P190" s="14">
        <f t="shared" si="6"/>
        <v>130000000</v>
      </c>
      <c r="Q190" s="14">
        <v>1300000</v>
      </c>
      <c r="R190" s="14">
        <f t="shared" si="7"/>
        <v>128700000</v>
      </c>
      <c r="S190" s="15">
        <f t="shared" si="8"/>
        <v>0.01</v>
      </c>
    </row>
    <row r="191" spans="1:19" x14ac:dyDescent="0.2">
      <c r="A191" t="s">
        <v>770</v>
      </c>
      <c r="B191" t="s">
        <v>771</v>
      </c>
      <c r="C191" t="s">
        <v>21</v>
      </c>
      <c r="D191" t="s">
        <v>772</v>
      </c>
      <c r="E191">
        <v>326</v>
      </c>
      <c r="F191">
        <v>326</v>
      </c>
      <c r="G191" t="s">
        <v>773</v>
      </c>
      <c r="H191" s="13">
        <v>46044</v>
      </c>
      <c r="I191" s="13">
        <v>46055</v>
      </c>
      <c r="J191" s="13">
        <v>46419</v>
      </c>
      <c r="K191" s="14">
        <v>96000000</v>
      </c>
      <c r="L191" s="14"/>
      <c r="M191" s="14"/>
      <c r="N191" s="14"/>
      <c r="O191" s="14"/>
      <c r="P191" s="14">
        <f t="shared" si="6"/>
        <v>96000000</v>
      </c>
      <c r="Q191" s="14">
        <v>7733333</v>
      </c>
      <c r="R191" s="14">
        <f t="shared" si="7"/>
        <v>88266667</v>
      </c>
      <c r="S191" s="15">
        <f t="shared" si="8"/>
        <v>8.0555552083333329E-2</v>
      </c>
    </row>
    <row r="192" spans="1:19" x14ac:dyDescent="0.2">
      <c r="A192" t="s">
        <v>774</v>
      </c>
      <c r="B192" t="s">
        <v>775</v>
      </c>
      <c r="C192" t="s">
        <v>21</v>
      </c>
      <c r="D192" t="s">
        <v>776</v>
      </c>
      <c r="E192">
        <v>461</v>
      </c>
      <c r="F192">
        <v>525</v>
      </c>
      <c r="G192" t="s">
        <v>777</v>
      </c>
      <c r="H192" s="13">
        <v>46049</v>
      </c>
      <c r="I192" s="13">
        <v>46064</v>
      </c>
      <c r="J192" s="13">
        <v>46397</v>
      </c>
      <c r="K192" s="14">
        <v>88000000</v>
      </c>
      <c r="L192" s="14"/>
      <c r="M192" s="14"/>
      <c r="N192" s="14"/>
      <c r="O192" s="14"/>
      <c r="P192" s="14">
        <f t="shared" si="6"/>
        <v>88000000</v>
      </c>
      <c r="Q192" s="14">
        <v>5333333</v>
      </c>
      <c r="R192" s="14">
        <f t="shared" si="7"/>
        <v>82666667</v>
      </c>
      <c r="S192" s="15">
        <f t="shared" si="8"/>
        <v>6.0606056818181819E-2</v>
      </c>
    </row>
    <row r="193" spans="1:19" x14ac:dyDescent="0.2">
      <c r="A193" t="s">
        <v>778</v>
      </c>
      <c r="B193" t="s">
        <v>779</v>
      </c>
      <c r="C193" t="s">
        <v>21</v>
      </c>
      <c r="D193" t="s">
        <v>780</v>
      </c>
      <c r="E193">
        <v>154</v>
      </c>
      <c r="F193">
        <v>184</v>
      </c>
      <c r="G193" t="s">
        <v>781</v>
      </c>
      <c r="H193" s="13">
        <v>46045</v>
      </c>
      <c r="I193" s="13">
        <v>46050</v>
      </c>
      <c r="J193" s="13">
        <v>46322</v>
      </c>
      <c r="K193" s="14">
        <v>70920000</v>
      </c>
      <c r="L193" s="14"/>
      <c r="M193" s="14"/>
      <c r="N193" s="14"/>
      <c r="O193" s="14"/>
      <c r="P193" s="14">
        <f t="shared" si="6"/>
        <v>70920000</v>
      </c>
      <c r="Q193" s="14">
        <v>8668000</v>
      </c>
      <c r="R193" s="14">
        <f t="shared" si="7"/>
        <v>62252000</v>
      </c>
      <c r="S193" s="15">
        <f t="shared" si="8"/>
        <v>0.12222222222222222</v>
      </c>
    </row>
    <row r="194" spans="1:19" x14ac:dyDescent="0.2">
      <c r="A194" t="s">
        <v>782</v>
      </c>
      <c r="B194" t="s">
        <v>783</v>
      </c>
      <c r="C194" t="s">
        <v>21</v>
      </c>
      <c r="D194" t="s">
        <v>784</v>
      </c>
      <c r="E194">
        <v>52</v>
      </c>
      <c r="F194">
        <v>193</v>
      </c>
      <c r="G194" t="s">
        <v>785</v>
      </c>
      <c r="H194" s="13">
        <v>46045</v>
      </c>
      <c r="I194" s="13">
        <v>0</v>
      </c>
      <c r="J194" s="13">
        <v>0</v>
      </c>
      <c r="K194" s="14">
        <v>23400000</v>
      </c>
      <c r="L194" s="14"/>
      <c r="M194" s="14"/>
      <c r="N194" s="14"/>
      <c r="O194" s="14"/>
      <c r="P194" s="14">
        <f t="shared" si="6"/>
        <v>23400000</v>
      </c>
      <c r="Q194" s="14">
        <v>3770000</v>
      </c>
      <c r="R194" s="14">
        <f t="shared" si="7"/>
        <v>19630000</v>
      </c>
      <c r="S194" s="15">
        <f t="shared" si="8"/>
        <v>0.16111111111111112</v>
      </c>
    </row>
    <row r="195" spans="1:19" x14ac:dyDescent="0.2">
      <c r="A195" t="s">
        <v>786</v>
      </c>
      <c r="B195" t="s">
        <v>787</v>
      </c>
      <c r="C195" t="s">
        <v>21</v>
      </c>
      <c r="D195" t="s">
        <v>788</v>
      </c>
      <c r="E195">
        <v>453</v>
      </c>
      <c r="F195">
        <v>240</v>
      </c>
      <c r="G195" t="s">
        <v>789</v>
      </c>
      <c r="H195" s="13">
        <v>46045</v>
      </c>
      <c r="I195" s="13">
        <v>46050</v>
      </c>
      <c r="J195" s="13">
        <v>46200</v>
      </c>
      <c r="K195" s="14">
        <v>103378275</v>
      </c>
      <c r="L195" s="14"/>
      <c r="M195" s="14"/>
      <c r="N195" s="14"/>
      <c r="O195" s="14"/>
      <c r="P195" s="14">
        <f t="shared" ref="P195:P258" si="9">+K195+M195+O195</f>
        <v>103378275</v>
      </c>
      <c r="Q195" s="14">
        <v>0</v>
      </c>
      <c r="R195" s="14">
        <f t="shared" ref="R195:R258" si="10">+P195-Q195</f>
        <v>103378275</v>
      </c>
      <c r="S195" s="15">
        <f t="shared" ref="S195:S258" si="11">+Q195/P195</f>
        <v>0</v>
      </c>
    </row>
    <row r="196" spans="1:19" x14ac:dyDescent="0.2">
      <c r="A196" t="s">
        <v>790</v>
      </c>
      <c r="B196" t="s">
        <v>791</v>
      </c>
      <c r="C196" t="s">
        <v>21</v>
      </c>
      <c r="D196" t="s">
        <v>792</v>
      </c>
      <c r="E196">
        <v>498</v>
      </c>
      <c r="F196">
        <v>266</v>
      </c>
      <c r="G196" t="s">
        <v>793</v>
      </c>
      <c r="H196" s="13">
        <v>46044</v>
      </c>
      <c r="I196" s="13">
        <v>46051</v>
      </c>
      <c r="J196" s="13">
        <v>46081</v>
      </c>
      <c r="K196" s="14">
        <v>3151629</v>
      </c>
      <c r="L196" s="14"/>
      <c r="M196" s="14"/>
      <c r="N196" s="14"/>
      <c r="O196" s="14"/>
      <c r="P196" s="14">
        <f t="shared" si="9"/>
        <v>3151629</v>
      </c>
      <c r="Q196" s="14">
        <v>0</v>
      </c>
      <c r="R196" s="14">
        <f t="shared" si="10"/>
        <v>3151629</v>
      </c>
      <c r="S196" s="15">
        <f t="shared" si="11"/>
        <v>0</v>
      </c>
    </row>
    <row r="197" spans="1:19" x14ac:dyDescent="0.2">
      <c r="A197" t="s">
        <v>794</v>
      </c>
      <c r="B197" t="s">
        <v>795</v>
      </c>
      <c r="C197" t="s">
        <v>21</v>
      </c>
      <c r="D197" t="s">
        <v>796</v>
      </c>
      <c r="E197">
        <v>423</v>
      </c>
      <c r="F197">
        <v>200</v>
      </c>
      <c r="G197" t="s">
        <v>797</v>
      </c>
      <c r="H197" s="13">
        <v>46044</v>
      </c>
      <c r="I197" s="13">
        <v>46056</v>
      </c>
      <c r="J197" s="13">
        <v>46420</v>
      </c>
      <c r="K197" s="14">
        <v>96000000</v>
      </c>
      <c r="L197" s="14"/>
      <c r="M197" s="14"/>
      <c r="N197" s="14"/>
      <c r="O197" s="14"/>
      <c r="P197" s="14">
        <f t="shared" si="9"/>
        <v>96000000</v>
      </c>
      <c r="Q197" s="14">
        <v>7466667</v>
      </c>
      <c r="R197" s="14">
        <f t="shared" si="10"/>
        <v>88533333</v>
      </c>
      <c r="S197" s="15">
        <f t="shared" si="11"/>
        <v>7.7777781249999997E-2</v>
      </c>
    </row>
    <row r="198" spans="1:19" x14ac:dyDescent="0.2">
      <c r="A198" t="s">
        <v>798</v>
      </c>
      <c r="B198" t="s">
        <v>799</v>
      </c>
      <c r="C198" t="s">
        <v>21</v>
      </c>
      <c r="D198" t="s">
        <v>800</v>
      </c>
      <c r="E198">
        <v>499</v>
      </c>
      <c r="F198">
        <v>171</v>
      </c>
      <c r="G198" t="s">
        <v>801</v>
      </c>
      <c r="H198" s="13">
        <v>46044</v>
      </c>
      <c r="I198" s="13">
        <v>46045</v>
      </c>
      <c r="J198" s="13">
        <v>46072</v>
      </c>
      <c r="K198" s="14">
        <v>3151629</v>
      </c>
      <c r="L198" s="14"/>
      <c r="M198" s="14"/>
      <c r="N198" s="14"/>
      <c r="O198" s="14"/>
      <c r="P198" s="14">
        <f t="shared" si="9"/>
        <v>3151629</v>
      </c>
      <c r="Q198" s="14">
        <v>840434</v>
      </c>
      <c r="R198" s="14">
        <f t="shared" si="10"/>
        <v>2311195</v>
      </c>
      <c r="S198" s="15">
        <f t="shared" si="11"/>
        <v>0.26666653974817467</v>
      </c>
    </row>
    <row r="199" spans="1:19" x14ac:dyDescent="0.2">
      <c r="A199" t="s">
        <v>802</v>
      </c>
      <c r="B199" t="s">
        <v>803</v>
      </c>
      <c r="C199" t="s">
        <v>21</v>
      </c>
      <c r="D199" t="s">
        <v>804</v>
      </c>
      <c r="E199">
        <v>500</v>
      </c>
      <c r="F199">
        <v>172</v>
      </c>
      <c r="G199" t="s">
        <v>805</v>
      </c>
      <c r="H199" s="13">
        <v>46044</v>
      </c>
      <c r="I199" s="13">
        <v>46045</v>
      </c>
      <c r="J199" s="13">
        <v>46072</v>
      </c>
      <c r="K199" s="14">
        <v>3151629</v>
      </c>
      <c r="L199" s="14"/>
      <c r="M199" s="14"/>
      <c r="N199" s="14"/>
      <c r="O199" s="14"/>
      <c r="P199" s="14">
        <f t="shared" si="9"/>
        <v>3151629</v>
      </c>
      <c r="Q199" s="14">
        <v>840434</v>
      </c>
      <c r="R199" s="14">
        <f t="shared" si="10"/>
        <v>2311195</v>
      </c>
      <c r="S199" s="15">
        <f t="shared" si="11"/>
        <v>0.26666653974817467</v>
      </c>
    </row>
    <row r="200" spans="1:19" x14ac:dyDescent="0.2">
      <c r="A200" t="s">
        <v>806</v>
      </c>
      <c r="B200" t="s">
        <v>807</v>
      </c>
      <c r="C200" t="s">
        <v>21</v>
      </c>
      <c r="D200" t="s">
        <v>808</v>
      </c>
      <c r="E200">
        <v>501</v>
      </c>
      <c r="F200">
        <v>173</v>
      </c>
      <c r="G200" t="s">
        <v>809</v>
      </c>
      <c r="H200" s="13">
        <v>46044</v>
      </c>
      <c r="I200" s="13">
        <v>46045</v>
      </c>
      <c r="J200" s="13">
        <v>46072</v>
      </c>
      <c r="K200" s="14">
        <v>3151629</v>
      </c>
      <c r="L200" s="14"/>
      <c r="M200" s="14"/>
      <c r="N200" s="14"/>
      <c r="O200" s="14"/>
      <c r="P200" s="14">
        <f t="shared" si="9"/>
        <v>3151629</v>
      </c>
      <c r="Q200" s="14">
        <v>840434</v>
      </c>
      <c r="R200" s="14">
        <f t="shared" si="10"/>
        <v>2311195</v>
      </c>
      <c r="S200" s="15">
        <f t="shared" si="11"/>
        <v>0.26666653974817467</v>
      </c>
    </row>
    <row r="201" spans="1:19" x14ac:dyDescent="0.2">
      <c r="A201" t="s">
        <v>810</v>
      </c>
      <c r="B201" t="s">
        <v>811</v>
      </c>
      <c r="C201" t="s">
        <v>21</v>
      </c>
      <c r="D201" t="s">
        <v>812</v>
      </c>
      <c r="E201">
        <v>327</v>
      </c>
      <c r="F201">
        <v>190</v>
      </c>
      <c r="G201" t="s">
        <v>813</v>
      </c>
      <c r="H201" s="13">
        <v>46045</v>
      </c>
      <c r="I201" s="13">
        <v>46050</v>
      </c>
      <c r="J201" s="13">
        <v>46261</v>
      </c>
      <c r="K201" s="14">
        <v>55160000</v>
      </c>
      <c r="L201" s="14"/>
      <c r="M201" s="14"/>
      <c r="N201" s="14"/>
      <c r="O201" s="14"/>
      <c r="P201" s="14">
        <f t="shared" si="9"/>
        <v>55160000</v>
      </c>
      <c r="Q201" s="14">
        <v>8668000</v>
      </c>
      <c r="R201" s="14">
        <f t="shared" si="10"/>
        <v>46492000</v>
      </c>
      <c r="S201" s="15">
        <f t="shared" si="11"/>
        <v>0.15714285714285714</v>
      </c>
    </row>
    <row r="202" spans="1:19" x14ac:dyDescent="0.2">
      <c r="A202" t="s">
        <v>814</v>
      </c>
      <c r="B202" t="s">
        <v>815</v>
      </c>
      <c r="C202" t="s">
        <v>21</v>
      </c>
      <c r="D202" t="s">
        <v>816</v>
      </c>
      <c r="E202">
        <v>164</v>
      </c>
      <c r="F202">
        <v>232</v>
      </c>
      <c r="G202" t="s">
        <v>817</v>
      </c>
      <c r="H202" s="13">
        <v>46044</v>
      </c>
      <c r="I202" s="13">
        <v>46049</v>
      </c>
      <c r="J202" s="13">
        <v>46306</v>
      </c>
      <c r="K202" s="14">
        <v>68425000</v>
      </c>
      <c r="L202" s="14"/>
      <c r="M202" s="14"/>
      <c r="N202" s="14"/>
      <c r="O202" s="14"/>
      <c r="P202" s="14">
        <f t="shared" si="9"/>
        <v>68425000</v>
      </c>
      <c r="Q202" s="14">
        <v>9123333</v>
      </c>
      <c r="R202" s="14">
        <f t="shared" si="10"/>
        <v>59301667</v>
      </c>
      <c r="S202" s="15">
        <f t="shared" si="11"/>
        <v>0.1333333284618195</v>
      </c>
    </row>
    <row r="203" spans="1:19" x14ac:dyDescent="0.2">
      <c r="A203" t="s">
        <v>818</v>
      </c>
      <c r="B203" t="s">
        <v>819</v>
      </c>
      <c r="C203" t="s">
        <v>21</v>
      </c>
      <c r="D203" t="s">
        <v>820</v>
      </c>
      <c r="E203">
        <v>203</v>
      </c>
      <c r="F203">
        <v>212</v>
      </c>
      <c r="G203" t="s">
        <v>821</v>
      </c>
      <c r="H203" s="13">
        <v>46046</v>
      </c>
      <c r="I203" s="13">
        <v>46056</v>
      </c>
      <c r="J203" s="13">
        <v>46236</v>
      </c>
      <c r="K203" s="14">
        <v>23400000</v>
      </c>
      <c r="L203" s="14"/>
      <c r="M203" s="14"/>
      <c r="N203" s="14"/>
      <c r="O203" s="14"/>
      <c r="P203" s="14">
        <f t="shared" si="9"/>
        <v>23400000</v>
      </c>
      <c r="Q203" s="14">
        <v>3640000</v>
      </c>
      <c r="R203" s="14">
        <f t="shared" si="10"/>
        <v>19760000</v>
      </c>
      <c r="S203" s="15">
        <f t="shared" si="11"/>
        <v>0.15555555555555556</v>
      </c>
    </row>
    <row r="204" spans="1:19" x14ac:dyDescent="0.2">
      <c r="A204" t="s">
        <v>822</v>
      </c>
      <c r="B204" t="s">
        <v>823</v>
      </c>
      <c r="C204" t="s">
        <v>21</v>
      </c>
      <c r="D204" t="s">
        <v>824</v>
      </c>
      <c r="E204">
        <v>198</v>
      </c>
      <c r="F204">
        <v>363</v>
      </c>
      <c r="G204" t="s">
        <v>825</v>
      </c>
      <c r="H204" s="13">
        <v>46046</v>
      </c>
      <c r="I204" s="13">
        <v>46057</v>
      </c>
      <c r="J204" s="13">
        <v>46237</v>
      </c>
      <c r="K204" s="14">
        <v>23400000</v>
      </c>
      <c r="L204" s="14"/>
      <c r="M204" s="14"/>
      <c r="N204" s="14"/>
      <c r="O204" s="14"/>
      <c r="P204" s="14">
        <f t="shared" si="9"/>
        <v>23400000</v>
      </c>
      <c r="Q204" s="14">
        <v>3510000</v>
      </c>
      <c r="R204" s="14">
        <f t="shared" si="10"/>
        <v>19890000</v>
      </c>
      <c r="S204" s="15">
        <f t="shared" si="11"/>
        <v>0.15</v>
      </c>
    </row>
    <row r="205" spans="1:19" x14ac:dyDescent="0.2">
      <c r="A205" t="s">
        <v>826</v>
      </c>
      <c r="B205" t="s">
        <v>827</v>
      </c>
      <c r="C205" t="s">
        <v>21</v>
      </c>
      <c r="D205" t="s">
        <v>828</v>
      </c>
      <c r="E205">
        <v>166</v>
      </c>
      <c r="F205">
        <v>333</v>
      </c>
      <c r="G205" t="s">
        <v>829</v>
      </c>
      <c r="H205" s="13">
        <v>46048</v>
      </c>
      <c r="I205" s="13">
        <v>46056</v>
      </c>
      <c r="J205" s="13">
        <v>46358</v>
      </c>
      <c r="K205" s="14">
        <v>42000000</v>
      </c>
      <c r="L205" s="14"/>
      <c r="M205" s="14"/>
      <c r="N205" s="14"/>
      <c r="O205" s="14"/>
      <c r="P205" s="14">
        <f t="shared" si="9"/>
        <v>42000000</v>
      </c>
      <c r="Q205" s="14">
        <v>3920000</v>
      </c>
      <c r="R205" s="14">
        <f t="shared" si="10"/>
        <v>38080000</v>
      </c>
      <c r="S205" s="15">
        <f t="shared" si="11"/>
        <v>9.3333333333333338E-2</v>
      </c>
    </row>
    <row r="206" spans="1:19" x14ac:dyDescent="0.2">
      <c r="A206" t="s">
        <v>830</v>
      </c>
      <c r="B206" t="s">
        <v>831</v>
      </c>
      <c r="C206" t="s">
        <v>21</v>
      </c>
      <c r="D206" t="s">
        <v>832</v>
      </c>
      <c r="E206">
        <v>398</v>
      </c>
      <c r="F206">
        <v>192</v>
      </c>
      <c r="G206" t="s">
        <v>833</v>
      </c>
      <c r="H206" s="13">
        <v>46045</v>
      </c>
      <c r="I206" s="13">
        <v>46049</v>
      </c>
      <c r="J206" s="13">
        <v>46291</v>
      </c>
      <c r="K206" s="14">
        <v>64400000</v>
      </c>
      <c r="L206" s="14"/>
      <c r="M206" s="14"/>
      <c r="N206" s="14"/>
      <c r="O206" s="14"/>
      <c r="P206" s="14">
        <f t="shared" si="9"/>
        <v>64400000</v>
      </c>
      <c r="Q206" s="14">
        <v>9123333</v>
      </c>
      <c r="R206" s="14">
        <f t="shared" si="10"/>
        <v>55276667</v>
      </c>
      <c r="S206" s="15">
        <f t="shared" si="11"/>
        <v>0.14166666149068324</v>
      </c>
    </row>
    <row r="207" spans="1:19" x14ac:dyDescent="0.2">
      <c r="A207" t="s">
        <v>834</v>
      </c>
      <c r="B207" t="s">
        <v>835</v>
      </c>
      <c r="C207" t="s">
        <v>21</v>
      </c>
      <c r="D207" t="s">
        <v>836</v>
      </c>
      <c r="E207">
        <v>199</v>
      </c>
      <c r="F207">
        <v>364</v>
      </c>
      <c r="G207" t="s">
        <v>837</v>
      </c>
      <c r="H207" s="13">
        <v>46046</v>
      </c>
      <c r="I207" s="13">
        <v>46056</v>
      </c>
      <c r="J207" s="13">
        <v>46236</v>
      </c>
      <c r="K207" s="14">
        <v>23400000</v>
      </c>
      <c r="L207" s="14"/>
      <c r="M207" s="14"/>
      <c r="N207" s="14"/>
      <c r="O207" s="14"/>
      <c r="P207" s="14">
        <f t="shared" si="9"/>
        <v>23400000</v>
      </c>
      <c r="Q207" s="14">
        <v>3640000</v>
      </c>
      <c r="R207" s="14">
        <f t="shared" si="10"/>
        <v>19760000</v>
      </c>
      <c r="S207" s="15">
        <f t="shared" si="11"/>
        <v>0.15555555555555556</v>
      </c>
    </row>
    <row r="208" spans="1:19" x14ac:dyDescent="0.2">
      <c r="A208" t="s">
        <v>838</v>
      </c>
      <c r="B208" t="s">
        <v>839</v>
      </c>
      <c r="C208" t="s">
        <v>21</v>
      </c>
      <c r="D208" t="s">
        <v>840</v>
      </c>
      <c r="E208">
        <v>468</v>
      </c>
      <c r="F208">
        <v>211</v>
      </c>
      <c r="G208" t="s">
        <v>841</v>
      </c>
      <c r="H208" s="13">
        <v>46048</v>
      </c>
      <c r="I208" s="13">
        <v>46049</v>
      </c>
      <c r="J208" s="13">
        <v>46291</v>
      </c>
      <c r="K208" s="14">
        <v>101088000</v>
      </c>
      <c r="L208" s="14"/>
      <c r="M208" s="14"/>
      <c r="N208" s="14"/>
      <c r="O208" s="14"/>
      <c r="P208" s="14">
        <f t="shared" si="9"/>
        <v>101088000</v>
      </c>
      <c r="Q208" s="14">
        <v>0</v>
      </c>
      <c r="R208" s="14">
        <f t="shared" si="10"/>
        <v>101088000</v>
      </c>
      <c r="S208" s="15">
        <f t="shared" si="11"/>
        <v>0</v>
      </c>
    </row>
    <row r="209" spans="1:19" x14ac:dyDescent="0.2">
      <c r="A209" t="s">
        <v>842</v>
      </c>
      <c r="B209" t="s">
        <v>843</v>
      </c>
      <c r="C209" t="s">
        <v>21</v>
      </c>
      <c r="D209" t="s">
        <v>844</v>
      </c>
      <c r="E209">
        <v>415</v>
      </c>
      <c r="F209">
        <v>217</v>
      </c>
      <c r="G209" t="s">
        <v>845</v>
      </c>
      <c r="H209" s="13">
        <v>46046</v>
      </c>
      <c r="I209" s="13">
        <v>46056</v>
      </c>
      <c r="J209" s="13">
        <v>46420</v>
      </c>
      <c r="K209" s="14">
        <v>96000000</v>
      </c>
      <c r="L209" s="14"/>
      <c r="M209" s="14"/>
      <c r="N209" s="14"/>
      <c r="O209" s="14"/>
      <c r="P209" s="14">
        <f t="shared" si="9"/>
        <v>96000000</v>
      </c>
      <c r="Q209" s="14">
        <v>7466667</v>
      </c>
      <c r="R209" s="14">
        <f t="shared" si="10"/>
        <v>88533333</v>
      </c>
      <c r="S209" s="15">
        <f t="shared" si="11"/>
        <v>7.7777781249999997E-2</v>
      </c>
    </row>
    <row r="210" spans="1:19" x14ac:dyDescent="0.2">
      <c r="A210" t="s">
        <v>846</v>
      </c>
      <c r="B210" t="s">
        <v>847</v>
      </c>
      <c r="C210" t="s">
        <v>21</v>
      </c>
      <c r="D210" t="s">
        <v>848</v>
      </c>
      <c r="E210">
        <v>187</v>
      </c>
      <c r="F210">
        <v>300</v>
      </c>
      <c r="G210" t="s">
        <v>849</v>
      </c>
      <c r="H210" s="13">
        <v>46051</v>
      </c>
      <c r="I210" s="13">
        <v>46062</v>
      </c>
      <c r="J210" s="13">
        <v>46364</v>
      </c>
      <c r="K210" s="14">
        <v>57750000</v>
      </c>
      <c r="L210" s="14"/>
      <c r="M210" s="14"/>
      <c r="N210" s="14"/>
      <c r="O210" s="14"/>
      <c r="P210" s="14">
        <f t="shared" si="9"/>
        <v>57750000</v>
      </c>
      <c r="Q210" s="14">
        <v>4235000</v>
      </c>
      <c r="R210" s="14">
        <f t="shared" si="10"/>
        <v>53515000</v>
      </c>
      <c r="S210" s="15">
        <f t="shared" si="11"/>
        <v>7.3333333333333334E-2</v>
      </c>
    </row>
    <row r="211" spans="1:19" x14ac:dyDescent="0.2">
      <c r="A211" t="s">
        <v>850</v>
      </c>
      <c r="B211" t="s">
        <v>851</v>
      </c>
      <c r="C211" t="s">
        <v>21</v>
      </c>
      <c r="D211" t="s">
        <v>852</v>
      </c>
      <c r="E211">
        <v>446</v>
      </c>
      <c r="F211">
        <v>255</v>
      </c>
      <c r="G211" t="s">
        <v>853</v>
      </c>
      <c r="H211" s="13">
        <v>46048</v>
      </c>
      <c r="I211" s="13">
        <v>46057</v>
      </c>
      <c r="J211" s="13">
        <v>46421</v>
      </c>
      <c r="K211" s="14">
        <v>96000000</v>
      </c>
      <c r="L211" s="14"/>
      <c r="M211" s="14"/>
      <c r="N211" s="14"/>
      <c r="O211" s="14"/>
      <c r="P211" s="14">
        <f t="shared" si="9"/>
        <v>96000000</v>
      </c>
      <c r="Q211" s="14">
        <v>7200000</v>
      </c>
      <c r="R211" s="14">
        <f t="shared" si="10"/>
        <v>88800000</v>
      </c>
      <c r="S211" s="15">
        <f t="shared" si="11"/>
        <v>7.4999999999999997E-2</v>
      </c>
    </row>
    <row r="212" spans="1:19" x14ac:dyDescent="0.2">
      <c r="A212" t="s">
        <v>854</v>
      </c>
      <c r="B212" t="s">
        <v>855</v>
      </c>
      <c r="C212" t="s">
        <v>21</v>
      </c>
      <c r="D212" t="s">
        <v>856</v>
      </c>
      <c r="E212">
        <v>533</v>
      </c>
      <c r="F212">
        <v>198</v>
      </c>
      <c r="G212" t="s">
        <v>857</v>
      </c>
      <c r="H212" s="13">
        <v>46045</v>
      </c>
      <c r="I212" s="13">
        <v>46063</v>
      </c>
      <c r="J212" s="13">
        <v>46427</v>
      </c>
      <c r="K212" s="14">
        <v>144000000</v>
      </c>
      <c r="L212" s="14"/>
      <c r="M212" s="14"/>
      <c r="N212" s="14"/>
      <c r="O212" s="14"/>
      <c r="P212" s="14">
        <f t="shared" si="9"/>
        <v>144000000</v>
      </c>
      <c r="Q212" s="14">
        <v>8400000</v>
      </c>
      <c r="R212" s="14">
        <f t="shared" si="10"/>
        <v>135600000</v>
      </c>
      <c r="S212" s="15">
        <f t="shared" si="11"/>
        <v>5.8333333333333334E-2</v>
      </c>
    </row>
    <row r="213" spans="1:19" x14ac:dyDescent="0.2">
      <c r="A213" t="s">
        <v>858</v>
      </c>
      <c r="B213" t="s">
        <v>859</v>
      </c>
      <c r="C213" t="s">
        <v>21</v>
      </c>
      <c r="D213" t="s">
        <v>860</v>
      </c>
      <c r="E213">
        <v>430</v>
      </c>
      <c r="F213">
        <v>402</v>
      </c>
      <c r="G213" t="s">
        <v>861</v>
      </c>
      <c r="H213" s="13">
        <v>46049</v>
      </c>
      <c r="I213" s="13">
        <v>46056</v>
      </c>
      <c r="J213" s="13">
        <v>46420</v>
      </c>
      <c r="K213" s="14">
        <v>96000000</v>
      </c>
      <c r="L213" s="14"/>
      <c r="M213" s="14"/>
      <c r="N213" s="14"/>
      <c r="O213" s="14"/>
      <c r="P213" s="14">
        <f t="shared" si="9"/>
        <v>96000000</v>
      </c>
      <c r="Q213" s="14">
        <v>7466667</v>
      </c>
      <c r="R213" s="14">
        <f t="shared" si="10"/>
        <v>88533333</v>
      </c>
      <c r="S213" s="15">
        <f t="shared" si="11"/>
        <v>7.7777781249999997E-2</v>
      </c>
    </row>
    <row r="214" spans="1:19" x14ac:dyDescent="0.2">
      <c r="A214" t="s">
        <v>862</v>
      </c>
      <c r="B214" t="s">
        <v>863</v>
      </c>
      <c r="C214" t="s">
        <v>21</v>
      </c>
      <c r="D214" t="s">
        <v>864</v>
      </c>
      <c r="E214">
        <v>431</v>
      </c>
      <c r="F214">
        <v>403</v>
      </c>
      <c r="G214" t="s">
        <v>865</v>
      </c>
      <c r="H214" s="13">
        <v>46049</v>
      </c>
      <c r="I214" s="13">
        <v>46057</v>
      </c>
      <c r="J214" s="13">
        <v>46421</v>
      </c>
      <c r="K214" s="14">
        <v>96000000</v>
      </c>
      <c r="L214" s="14"/>
      <c r="M214" s="14"/>
      <c r="N214" s="14"/>
      <c r="O214" s="14"/>
      <c r="P214" s="14">
        <f t="shared" si="9"/>
        <v>96000000</v>
      </c>
      <c r="Q214" s="14">
        <v>7200000</v>
      </c>
      <c r="R214" s="14">
        <f t="shared" si="10"/>
        <v>88800000</v>
      </c>
      <c r="S214" s="15">
        <f t="shared" si="11"/>
        <v>7.4999999999999997E-2</v>
      </c>
    </row>
    <row r="215" spans="1:19" x14ac:dyDescent="0.2">
      <c r="A215" t="s">
        <v>866</v>
      </c>
      <c r="B215" t="s">
        <v>867</v>
      </c>
      <c r="C215" t="s">
        <v>21</v>
      </c>
      <c r="D215" t="s">
        <v>868</v>
      </c>
      <c r="E215">
        <v>480</v>
      </c>
      <c r="F215">
        <v>226</v>
      </c>
      <c r="G215" t="s">
        <v>869</v>
      </c>
      <c r="H215" s="13">
        <v>46048</v>
      </c>
      <c r="I215" s="13">
        <v>46056</v>
      </c>
      <c r="J215" s="13">
        <v>46205</v>
      </c>
      <c r="K215" s="14">
        <v>47385000</v>
      </c>
      <c r="L215" s="14"/>
      <c r="M215" s="14"/>
      <c r="N215" s="14"/>
      <c r="O215" s="14"/>
      <c r="P215" s="14">
        <f t="shared" si="9"/>
        <v>47385000</v>
      </c>
      <c r="Q215" s="14">
        <v>0</v>
      </c>
      <c r="R215" s="14">
        <f t="shared" si="10"/>
        <v>47385000</v>
      </c>
      <c r="S215" s="15">
        <f t="shared" si="11"/>
        <v>0</v>
      </c>
    </row>
    <row r="216" spans="1:19" x14ac:dyDescent="0.2">
      <c r="A216" t="s">
        <v>870</v>
      </c>
      <c r="B216" t="s">
        <v>871</v>
      </c>
      <c r="C216" t="s">
        <v>21</v>
      </c>
      <c r="D216" t="s">
        <v>872</v>
      </c>
      <c r="E216">
        <v>489</v>
      </c>
      <c r="F216">
        <v>404</v>
      </c>
      <c r="G216" t="s">
        <v>873</v>
      </c>
      <c r="H216" s="13">
        <v>46051</v>
      </c>
      <c r="I216" s="13">
        <v>46056</v>
      </c>
      <c r="J216" s="13">
        <v>46389</v>
      </c>
      <c r="K216" s="14">
        <v>99000000</v>
      </c>
      <c r="L216" s="14"/>
      <c r="M216" s="14"/>
      <c r="N216" s="14"/>
      <c r="O216" s="14"/>
      <c r="P216" s="14">
        <f t="shared" si="9"/>
        <v>99000000</v>
      </c>
      <c r="Q216" s="14">
        <v>8400000</v>
      </c>
      <c r="R216" s="14">
        <f t="shared" si="10"/>
        <v>90600000</v>
      </c>
      <c r="S216" s="15">
        <f t="shared" si="11"/>
        <v>8.4848484848484854E-2</v>
      </c>
    </row>
    <row r="217" spans="1:19" x14ac:dyDescent="0.2">
      <c r="A217" t="s">
        <v>874</v>
      </c>
      <c r="B217" t="s">
        <v>875</v>
      </c>
      <c r="C217" t="s">
        <v>21</v>
      </c>
      <c r="D217" t="s">
        <v>876</v>
      </c>
      <c r="E217">
        <v>106</v>
      </c>
      <c r="F217">
        <v>418</v>
      </c>
      <c r="G217" t="s">
        <v>877</v>
      </c>
      <c r="H217" s="13">
        <v>46049</v>
      </c>
      <c r="I217" s="13">
        <v>46056</v>
      </c>
      <c r="J217" s="13">
        <v>46267</v>
      </c>
      <c r="K217" s="14">
        <v>64750000</v>
      </c>
      <c r="L217" s="14"/>
      <c r="M217" s="14"/>
      <c r="N217" s="14"/>
      <c r="O217" s="14"/>
      <c r="P217" s="14">
        <f t="shared" si="9"/>
        <v>64750000</v>
      </c>
      <c r="Q217" s="14">
        <v>8633333</v>
      </c>
      <c r="R217" s="14">
        <f t="shared" si="10"/>
        <v>56116667</v>
      </c>
      <c r="S217" s="15">
        <f t="shared" si="11"/>
        <v>0.1333333281853282</v>
      </c>
    </row>
    <row r="218" spans="1:19" x14ac:dyDescent="0.2">
      <c r="A218" t="s">
        <v>878</v>
      </c>
      <c r="B218" t="s">
        <v>879</v>
      </c>
      <c r="C218" t="s">
        <v>21</v>
      </c>
      <c r="D218" t="s">
        <v>880</v>
      </c>
      <c r="E218">
        <v>213</v>
      </c>
      <c r="F218">
        <v>197</v>
      </c>
      <c r="G218" t="s">
        <v>881</v>
      </c>
      <c r="H218" s="13">
        <v>46046</v>
      </c>
      <c r="I218" s="13">
        <v>46049</v>
      </c>
      <c r="J218" s="13">
        <v>46352</v>
      </c>
      <c r="K218" s="14">
        <v>86346000</v>
      </c>
      <c r="L218" s="14"/>
      <c r="M218" s="14"/>
      <c r="N218" s="14"/>
      <c r="O218" s="14"/>
      <c r="P218" s="14">
        <f t="shared" si="9"/>
        <v>86346000</v>
      </c>
      <c r="Q218" s="14">
        <v>9785880</v>
      </c>
      <c r="R218" s="14">
        <f t="shared" si="10"/>
        <v>76560120</v>
      </c>
      <c r="S218" s="15">
        <f t="shared" si="11"/>
        <v>0.11333333333333333</v>
      </c>
    </row>
    <row r="219" spans="1:19" x14ac:dyDescent="0.2">
      <c r="A219" t="s">
        <v>882</v>
      </c>
      <c r="B219" t="s">
        <v>883</v>
      </c>
      <c r="C219" t="s">
        <v>884</v>
      </c>
      <c r="D219" t="s">
        <v>885</v>
      </c>
      <c r="E219">
        <v>285</v>
      </c>
      <c r="F219">
        <v>196</v>
      </c>
      <c r="G219" t="s">
        <v>886</v>
      </c>
      <c r="H219" s="13">
        <v>46046</v>
      </c>
      <c r="I219" s="13">
        <v>46051</v>
      </c>
      <c r="J219" s="13">
        <v>46415</v>
      </c>
      <c r="K219" s="14">
        <v>183600000</v>
      </c>
      <c r="L219" s="14"/>
      <c r="M219" s="14"/>
      <c r="N219" s="14"/>
      <c r="O219" s="14"/>
      <c r="P219" s="14">
        <f t="shared" si="9"/>
        <v>183600000</v>
      </c>
      <c r="Q219" s="14">
        <v>0</v>
      </c>
      <c r="R219" s="14">
        <f t="shared" si="10"/>
        <v>183600000</v>
      </c>
      <c r="S219" s="15">
        <f t="shared" si="11"/>
        <v>0</v>
      </c>
    </row>
    <row r="220" spans="1:19" x14ac:dyDescent="0.2">
      <c r="A220" t="s">
        <v>887</v>
      </c>
      <c r="B220" t="s">
        <v>888</v>
      </c>
      <c r="C220" t="s">
        <v>21</v>
      </c>
      <c r="D220" t="s">
        <v>889</v>
      </c>
      <c r="E220">
        <v>261</v>
      </c>
      <c r="F220">
        <v>498</v>
      </c>
      <c r="G220" t="s">
        <v>890</v>
      </c>
      <c r="H220" s="13">
        <v>46052</v>
      </c>
      <c r="I220" s="13">
        <v>46063</v>
      </c>
      <c r="J220" s="13">
        <v>46243</v>
      </c>
      <c r="K220" s="14">
        <v>54000000</v>
      </c>
      <c r="L220" s="14"/>
      <c r="M220" s="14"/>
      <c r="N220" s="14"/>
      <c r="O220" s="14"/>
      <c r="P220" s="14">
        <f t="shared" si="9"/>
        <v>54000000</v>
      </c>
      <c r="Q220" s="14">
        <v>0</v>
      </c>
      <c r="R220" s="14">
        <f t="shared" si="10"/>
        <v>54000000</v>
      </c>
      <c r="S220" s="15">
        <f t="shared" si="11"/>
        <v>0</v>
      </c>
    </row>
    <row r="221" spans="1:19" x14ac:dyDescent="0.2">
      <c r="A221" t="s">
        <v>891</v>
      </c>
      <c r="B221" t="s">
        <v>892</v>
      </c>
      <c r="C221" t="s">
        <v>21</v>
      </c>
      <c r="D221" t="s">
        <v>893</v>
      </c>
      <c r="E221">
        <v>365</v>
      </c>
      <c r="F221">
        <v>199</v>
      </c>
      <c r="G221" t="s">
        <v>894</v>
      </c>
      <c r="H221" s="13">
        <v>46045</v>
      </c>
      <c r="I221" s="13">
        <v>46051</v>
      </c>
      <c r="J221" s="13">
        <v>46415</v>
      </c>
      <c r="K221" s="14">
        <v>96000000</v>
      </c>
      <c r="L221" s="14"/>
      <c r="M221" s="14"/>
      <c r="N221" s="14"/>
      <c r="O221" s="14"/>
      <c r="P221" s="14">
        <f t="shared" si="9"/>
        <v>96000000</v>
      </c>
      <c r="Q221" s="14">
        <v>8533333</v>
      </c>
      <c r="R221" s="14">
        <f t="shared" si="10"/>
        <v>87466667</v>
      </c>
      <c r="S221" s="15">
        <f t="shared" si="11"/>
        <v>8.888888541666666E-2</v>
      </c>
    </row>
    <row r="222" spans="1:19" x14ac:dyDescent="0.2">
      <c r="A222" t="s">
        <v>895</v>
      </c>
      <c r="B222" t="s">
        <v>896</v>
      </c>
      <c r="C222" t="s">
        <v>21</v>
      </c>
      <c r="D222" t="s">
        <v>897</v>
      </c>
      <c r="E222">
        <v>193</v>
      </c>
      <c r="F222">
        <v>231</v>
      </c>
      <c r="G222" t="s">
        <v>898</v>
      </c>
      <c r="H222" s="13">
        <v>46048</v>
      </c>
      <c r="I222" s="13">
        <v>46049</v>
      </c>
      <c r="J222" s="13">
        <v>46352</v>
      </c>
      <c r="K222" s="14">
        <v>80000000</v>
      </c>
      <c r="L222" s="14"/>
      <c r="M222" s="14"/>
      <c r="N222" s="14"/>
      <c r="O222" s="14"/>
      <c r="P222" s="14">
        <f t="shared" si="9"/>
        <v>80000000</v>
      </c>
      <c r="Q222" s="14">
        <v>9066667</v>
      </c>
      <c r="R222" s="14">
        <f t="shared" si="10"/>
        <v>70933333</v>
      </c>
      <c r="S222" s="15">
        <f t="shared" si="11"/>
        <v>0.11333333750000001</v>
      </c>
    </row>
    <row r="223" spans="1:19" x14ac:dyDescent="0.2">
      <c r="A223" t="s">
        <v>899</v>
      </c>
      <c r="B223" t="s">
        <v>900</v>
      </c>
      <c r="C223" t="s">
        <v>21</v>
      </c>
      <c r="D223" t="s">
        <v>901</v>
      </c>
      <c r="E223">
        <v>495</v>
      </c>
      <c r="F223">
        <v>380</v>
      </c>
      <c r="G223" t="s">
        <v>902</v>
      </c>
      <c r="H223" s="13">
        <v>46050</v>
      </c>
      <c r="I223" s="13">
        <v>46063</v>
      </c>
      <c r="J223" s="13">
        <v>46274</v>
      </c>
      <c r="K223" s="14">
        <v>61250000</v>
      </c>
      <c r="L223" s="14"/>
      <c r="M223" s="14"/>
      <c r="N223" s="14"/>
      <c r="O223" s="14"/>
      <c r="P223" s="14">
        <f t="shared" si="9"/>
        <v>61250000</v>
      </c>
      <c r="Q223" s="14">
        <v>6125000</v>
      </c>
      <c r="R223" s="14">
        <f t="shared" si="10"/>
        <v>55125000</v>
      </c>
      <c r="S223" s="15">
        <f t="shared" si="11"/>
        <v>0.1</v>
      </c>
    </row>
    <row r="224" spans="1:19" x14ac:dyDescent="0.2">
      <c r="A224" t="s">
        <v>903</v>
      </c>
      <c r="B224" t="s">
        <v>904</v>
      </c>
      <c r="C224" t="s">
        <v>21</v>
      </c>
      <c r="D224" t="s">
        <v>905</v>
      </c>
      <c r="E224">
        <v>299</v>
      </c>
      <c r="F224">
        <v>208</v>
      </c>
      <c r="G224" t="s">
        <v>906</v>
      </c>
      <c r="H224" s="13">
        <v>46046</v>
      </c>
      <c r="I224" s="13">
        <v>46057</v>
      </c>
      <c r="J224" s="13">
        <v>46421</v>
      </c>
      <c r="K224" s="14">
        <v>60000000</v>
      </c>
      <c r="L224" s="14"/>
      <c r="M224" s="14"/>
      <c r="N224" s="14"/>
      <c r="O224" s="14"/>
      <c r="P224" s="14">
        <f t="shared" si="9"/>
        <v>60000000</v>
      </c>
      <c r="Q224" s="14">
        <v>4500000</v>
      </c>
      <c r="R224" s="14">
        <f t="shared" si="10"/>
        <v>55500000</v>
      </c>
      <c r="S224" s="15">
        <f t="shared" si="11"/>
        <v>7.4999999999999997E-2</v>
      </c>
    </row>
    <row r="225" spans="1:19" x14ac:dyDescent="0.2">
      <c r="A225" t="s">
        <v>907</v>
      </c>
      <c r="B225" t="s">
        <v>908</v>
      </c>
      <c r="C225" t="s">
        <v>21</v>
      </c>
      <c r="D225" t="s">
        <v>909</v>
      </c>
      <c r="E225">
        <v>432</v>
      </c>
      <c r="F225">
        <v>214</v>
      </c>
      <c r="G225" t="s">
        <v>910</v>
      </c>
      <c r="H225" s="13">
        <v>46046</v>
      </c>
      <c r="I225" s="13">
        <v>46050</v>
      </c>
      <c r="J225" s="13">
        <v>46414</v>
      </c>
      <c r="K225" s="14">
        <v>96000000</v>
      </c>
      <c r="L225" s="14"/>
      <c r="M225" s="14"/>
      <c r="N225" s="14"/>
      <c r="O225" s="14"/>
      <c r="P225" s="14">
        <f t="shared" si="9"/>
        <v>96000000</v>
      </c>
      <c r="Q225" s="14">
        <v>800000</v>
      </c>
      <c r="R225" s="14">
        <f t="shared" si="10"/>
        <v>95200000</v>
      </c>
      <c r="S225" s="15">
        <f t="shared" si="11"/>
        <v>8.3333333333333332E-3</v>
      </c>
    </row>
    <row r="226" spans="1:19" x14ac:dyDescent="0.2">
      <c r="A226" t="s">
        <v>911</v>
      </c>
      <c r="B226" t="s">
        <v>912</v>
      </c>
      <c r="C226" t="s">
        <v>21</v>
      </c>
      <c r="D226" t="s">
        <v>913</v>
      </c>
      <c r="E226">
        <v>288</v>
      </c>
      <c r="F226">
        <v>405</v>
      </c>
      <c r="G226" t="s">
        <v>914</v>
      </c>
      <c r="H226" s="13">
        <v>46046</v>
      </c>
      <c r="I226" s="13">
        <v>46057</v>
      </c>
      <c r="J226" s="13">
        <v>46176</v>
      </c>
      <c r="K226" s="14">
        <v>31520000</v>
      </c>
      <c r="L226" s="14"/>
      <c r="M226" s="14"/>
      <c r="N226" s="14"/>
      <c r="O226" s="14"/>
      <c r="P226" s="14">
        <f t="shared" si="9"/>
        <v>31520000</v>
      </c>
      <c r="Q226" s="14">
        <v>7092000</v>
      </c>
      <c r="R226" s="14">
        <f t="shared" si="10"/>
        <v>24428000</v>
      </c>
      <c r="S226" s="15">
        <f t="shared" si="11"/>
        <v>0.22500000000000001</v>
      </c>
    </row>
    <row r="227" spans="1:19" x14ac:dyDescent="0.2">
      <c r="A227" t="s">
        <v>915</v>
      </c>
      <c r="B227" t="s">
        <v>916</v>
      </c>
      <c r="C227" t="s">
        <v>21</v>
      </c>
      <c r="D227" t="s">
        <v>917</v>
      </c>
      <c r="E227">
        <v>107</v>
      </c>
      <c r="F227">
        <v>406</v>
      </c>
      <c r="G227" t="s">
        <v>918</v>
      </c>
      <c r="H227" s="13">
        <v>46048</v>
      </c>
      <c r="I227" s="13">
        <v>46056</v>
      </c>
      <c r="J227" s="13">
        <v>46267</v>
      </c>
      <c r="K227" s="14">
        <v>56000000</v>
      </c>
      <c r="L227" s="14"/>
      <c r="M227" s="14"/>
      <c r="N227" s="14"/>
      <c r="O227" s="14"/>
      <c r="P227" s="14">
        <f t="shared" si="9"/>
        <v>56000000</v>
      </c>
      <c r="Q227" s="14">
        <v>7466667</v>
      </c>
      <c r="R227" s="14">
        <f t="shared" si="10"/>
        <v>48533333</v>
      </c>
      <c r="S227" s="15">
        <f t="shared" si="11"/>
        <v>0.13333333928571428</v>
      </c>
    </row>
    <row r="228" spans="1:19" x14ac:dyDescent="0.2">
      <c r="A228" t="s">
        <v>919</v>
      </c>
      <c r="B228" t="s">
        <v>920</v>
      </c>
      <c r="C228" t="s">
        <v>21</v>
      </c>
      <c r="D228" t="s">
        <v>921</v>
      </c>
      <c r="E228">
        <v>395</v>
      </c>
      <c r="F228">
        <v>519</v>
      </c>
      <c r="G228" t="s">
        <v>922</v>
      </c>
      <c r="H228" s="13">
        <v>46048</v>
      </c>
      <c r="I228" s="13">
        <v>46059</v>
      </c>
      <c r="J228" s="13">
        <v>46423</v>
      </c>
      <c r="K228" s="14">
        <v>150000000</v>
      </c>
      <c r="L228" s="14"/>
      <c r="M228" s="14"/>
      <c r="N228" s="14"/>
      <c r="O228" s="14"/>
      <c r="P228" s="14">
        <f t="shared" si="9"/>
        <v>150000000</v>
      </c>
      <c r="Q228" s="14">
        <v>10416667</v>
      </c>
      <c r="R228" s="14">
        <f t="shared" si="10"/>
        <v>139583333</v>
      </c>
      <c r="S228" s="15">
        <f t="shared" si="11"/>
        <v>6.9444446666666673E-2</v>
      </c>
    </row>
    <row r="229" spans="1:19" x14ac:dyDescent="0.2">
      <c r="A229" t="s">
        <v>923</v>
      </c>
      <c r="B229" t="s">
        <v>924</v>
      </c>
      <c r="C229" t="s">
        <v>21</v>
      </c>
      <c r="D229" t="s">
        <v>925</v>
      </c>
      <c r="E229">
        <v>323</v>
      </c>
      <c r="F229">
        <v>381</v>
      </c>
      <c r="G229" t="s">
        <v>926</v>
      </c>
      <c r="H229" s="13">
        <v>46049</v>
      </c>
      <c r="I229" s="13">
        <v>46062</v>
      </c>
      <c r="J229" s="13">
        <v>46426</v>
      </c>
      <c r="K229" s="14">
        <v>102000000</v>
      </c>
      <c r="L229" s="14"/>
      <c r="M229" s="14"/>
      <c r="N229" s="14"/>
      <c r="O229" s="14"/>
      <c r="P229" s="14">
        <f t="shared" si="9"/>
        <v>102000000</v>
      </c>
      <c r="Q229" s="14">
        <v>6233333</v>
      </c>
      <c r="R229" s="14">
        <f t="shared" si="10"/>
        <v>95766667</v>
      </c>
      <c r="S229" s="15">
        <f t="shared" si="11"/>
        <v>6.1111107843137252E-2</v>
      </c>
    </row>
    <row r="230" spans="1:19" x14ac:dyDescent="0.2">
      <c r="A230" t="s">
        <v>927</v>
      </c>
      <c r="B230" t="s">
        <v>928</v>
      </c>
      <c r="C230" t="s">
        <v>21</v>
      </c>
      <c r="D230" t="s">
        <v>929</v>
      </c>
      <c r="E230">
        <v>236</v>
      </c>
      <c r="F230">
        <v>282</v>
      </c>
      <c r="G230" t="s">
        <v>930</v>
      </c>
      <c r="H230" s="13">
        <v>46046</v>
      </c>
      <c r="I230" s="13">
        <v>46056</v>
      </c>
      <c r="J230" s="13">
        <v>46351</v>
      </c>
      <c r="K230" s="14">
        <v>76961333</v>
      </c>
      <c r="L230" s="14"/>
      <c r="M230" s="14"/>
      <c r="N230" s="14"/>
      <c r="O230" s="14"/>
      <c r="P230" s="14">
        <f t="shared" si="9"/>
        <v>76961333</v>
      </c>
      <c r="Q230" s="14">
        <v>7354666</v>
      </c>
      <c r="R230" s="14">
        <f t="shared" si="10"/>
        <v>69606667</v>
      </c>
      <c r="S230" s="15">
        <f t="shared" si="11"/>
        <v>9.5563131683283078E-2</v>
      </c>
    </row>
    <row r="231" spans="1:19" x14ac:dyDescent="0.2">
      <c r="A231" t="s">
        <v>931</v>
      </c>
      <c r="B231" t="s">
        <v>932</v>
      </c>
      <c r="C231" t="s">
        <v>21</v>
      </c>
      <c r="D231" t="s">
        <v>933</v>
      </c>
      <c r="E231">
        <v>412</v>
      </c>
      <c r="F231">
        <v>254</v>
      </c>
      <c r="G231" t="s">
        <v>934</v>
      </c>
      <c r="H231" s="13">
        <v>46046</v>
      </c>
      <c r="I231" s="13">
        <v>46052</v>
      </c>
      <c r="J231" s="13">
        <v>46416</v>
      </c>
      <c r="K231" s="14">
        <v>96000000</v>
      </c>
      <c r="L231" s="14"/>
      <c r="M231" s="14"/>
      <c r="N231" s="14"/>
      <c r="O231" s="14"/>
      <c r="P231" s="14">
        <f t="shared" si="9"/>
        <v>96000000</v>
      </c>
      <c r="Q231" s="14">
        <v>8266667</v>
      </c>
      <c r="R231" s="14">
        <f t="shared" si="10"/>
        <v>87733333</v>
      </c>
      <c r="S231" s="15">
        <f t="shared" si="11"/>
        <v>8.6111114583333329E-2</v>
      </c>
    </row>
    <row r="232" spans="1:19" x14ac:dyDescent="0.2">
      <c r="A232" t="s">
        <v>935</v>
      </c>
      <c r="B232" t="s">
        <v>936</v>
      </c>
      <c r="C232" t="s">
        <v>21</v>
      </c>
      <c r="D232" t="s">
        <v>937</v>
      </c>
      <c r="E232">
        <v>292</v>
      </c>
      <c r="F232">
        <v>290</v>
      </c>
      <c r="G232" t="s">
        <v>938</v>
      </c>
      <c r="H232" s="13">
        <v>46048</v>
      </c>
      <c r="I232" s="13">
        <v>46055</v>
      </c>
      <c r="J232" s="13">
        <v>46419</v>
      </c>
      <c r="K232" s="14">
        <v>120000000</v>
      </c>
      <c r="L232" s="14"/>
      <c r="M232" s="14"/>
      <c r="N232" s="14"/>
      <c r="O232" s="14"/>
      <c r="P232" s="14">
        <f t="shared" si="9"/>
        <v>120000000</v>
      </c>
      <c r="Q232" s="14">
        <v>9666666</v>
      </c>
      <c r="R232" s="14">
        <f t="shared" si="10"/>
        <v>110333334</v>
      </c>
      <c r="S232" s="15">
        <f t="shared" si="11"/>
        <v>8.0555550000000004E-2</v>
      </c>
    </row>
    <row r="233" spans="1:19" x14ac:dyDescent="0.2">
      <c r="A233" t="s">
        <v>939</v>
      </c>
      <c r="B233" t="s">
        <v>940</v>
      </c>
      <c r="C233" t="s">
        <v>21</v>
      </c>
      <c r="D233" t="s">
        <v>941</v>
      </c>
      <c r="E233">
        <v>387</v>
      </c>
      <c r="F233">
        <v>209</v>
      </c>
      <c r="G233" t="s">
        <v>942</v>
      </c>
      <c r="H233" s="13">
        <v>46046</v>
      </c>
      <c r="I233" s="13">
        <v>46050</v>
      </c>
      <c r="J233" s="13">
        <v>46414</v>
      </c>
      <c r="K233" s="14">
        <v>94560000</v>
      </c>
      <c r="L233" s="14"/>
      <c r="M233" s="14"/>
      <c r="N233" s="14"/>
      <c r="O233" s="14"/>
      <c r="P233" s="14">
        <f t="shared" si="9"/>
        <v>94560000</v>
      </c>
      <c r="Q233" s="14">
        <v>8668000</v>
      </c>
      <c r="R233" s="14">
        <f t="shared" si="10"/>
        <v>85892000</v>
      </c>
      <c r="S233" s="15">
        <f t="shared" si="11"/>
        <v>9.166666666666666E-2</v>
      </c>
    </row>
    <row r="234" spans="1:19" x14ac:dyDescent="0.2">
      <c r="A234" t="s">
        <v>943</v>
      </c>
      <c r="B234" t="s">
        <v>944</v>
      </c>
      <c r="C234" t="s">
        <v>21</v>
      </c>
      <c r="D234" t="s">
        <v>945</v>
      </c>
      <c r="E234">
        <v>530</v>
      </c>
      <c r="F234">
        <v>257</v>
      </c>
      <c r="G234" t="s">
        <v>946</v>
      </c>
      <c r="H234" s="13">
        <v>46046</v>
      </c>
      <c r="I234" s="13">
        <v>46050</v>
      </c>
      <c r="J234" s="13">
        <v>46230</v>
      </c>
      <c r="K234" s="14">
        <v>48000000</v>
      </c>
      <c r="L234" s="14"/>
      <c r="M234" s="14"/>
      <c r="N234" s="14"/>
      <c r="O234" s="14"/>
      <c r="P234" s="14">
        <f t="shared" si="9"/>
        <v>48000000</v>
      </c>
      <c r="Q234" s="14">
        <v>8800000</v>
      </c>
      <c r="R234" s="14">
        <f t="shared" si="10"/>
        <v>39200000</v>
      </c>
      <c r="S234" s="15">
        <f t="shared" si="11"/>
        <v>0.18333333333333332</v>
      </c>
    </row>
    <row r="235" spans="1:19" x14ac:dyDescent="0.2">
      <c r="A235" t="s">
        <v>947</v>
      </c>
      <c r="B235" t="s">
        <v>948</v>
      </c>
      <c r="C235" t="s">
        <v>21</v>
      </c>
      <c r="D235" t="s">
        <v>949</v>
      </c>
      <c r="E235">
        <v>547</v>
      </c>
      <c r="F235">
        <v>347</v>
      </c>
      <c r="G235" t="s">
        <v>950</v>
      </c>
      <c r="H235" s="13">
        <v>46048</v>
      </c>
      <c r="I235" s="13">
        <v>46056</v>
      </c>
      <c r="J235" s="13">
        <v>46389</v>
      </c>
      <c r="K235" s="14">
        <v>66825000</v>
      </c>
      <c r="L235" s="14"/>
      <c r="M235" s="14"/>
      <c r="N235" s="14"/>
      <c r="O235" s="14"/>
      <c r="P235" s="14">
        <f t="shared" si="9"/>
        <v>66825000</v>
      </c>
      <c r="Q235" s="14">
        <v>5850000</v>
      </c>
      <c r="R235" s="14">
        <f t="shared" si="10"/>
        <v>60975000</v>
      </c>
      <c r="S235" s="15">
        <f t="shared" si="11"/>
        <v>8.7542087542087546E-2</v>
      </c>
    </row>
    <row r="236" spans="1:19" x14ac:dyDescent="0.2">
      <c r="A236" t="s">
        <v>951</v>
      </c>
      <c r="B236" t="s">
        <v>952</v>
      </c>
      <c r="C236" t="s">
        <v>21</v>
      </c>
      <c r="D236" t="s">
        <v>953</v>
      </c>
      <c r="E236">
        <v>287</v>
      </c>
      <c r="F236">
        <v>259</v>
      </c>
      <c r="G236" t="s">
        <v>954</v>
      </c>
      <c r="H236" s="13">
        <v>46046</v>
      </c>
      <c r="I236" s="13">
        <v>46050</v>
      </c>
      <c r="J236" s="13">
        <v>46322</v>
      </c>
      <c r="K236" s="14">
        <v>127800000</v>
      </c>
      <c r="L236" s="14"/>
      <c r="M236" s="14"/>
      <c r="N236" s="14"/>
      <c r="O236" s="14"/>
      <c r="P236" s="14">
        <f t="shared" si="9"/>
        <v>127800000</v>
      </c>
      <c r="Q236" s="14">
        <v>15620000</v>
      </c>
      <c r="R236" s="14">
        <f t="shared" si="10"/>
        <v>112180000</v>
      </c>
      <c r="S236" s="15">
        <f t="shared" si="11"/>
        <v>0.12222222222222222</v>
      </c>
    </row>
    <row r="237" spans="1:19" x14ac:dyDescent="0.2">
      <c r="A237" t="s">
        <v>955</v>
      </c>
      <c r="B237" t="s">
        <v>956</v>
      </c>
      <c r="C237" t="s">
        <v>21</v>
      </c>
      <c r="D237" t="s">
        <v>957</v>
      </c>
      <c r="E237">
        <v>399</v>
      </c>
      <c r="F237">
        <v>486</v>
      </c>
      <c r="G237" t="s">
        <v>958</v>
      </c>
      <c r="H237" s="13">
        <v>46049</v>
      </c>
      <c r="I237" s="13">
        <v>46057</v>
      </c>
      <c r="J237" s="13">
        <v>46359</v>
      </c>
      <c r="K237" s="14">
        <v>42000000</v>
      </c>
      <c r="L237" s="14"/>
      <c r="M237" s="14"/>
      <c r="N237" s="14"/>
      <c r="O237" s="14"/>
      <c r="P237" s="14">
        <f t="shared" si="9"/>
        <v>42000000</v>
      </c>
      <c r="Q237" s="14">
        <v>3780000</v>
      </c>
      <c r="R237" s="14">
        <f t="shared" si="10"/>
        <v>38220000</v>
      </c>
      <c r="S237" s="15">
        <f t="shared" si="11"/>
        <v>0.09</v>
      </c>
    </row>
    <row r="238" spans="1:19" x14ac:dyDescent="0.2">
      <c r="A238" t="s">
        <v>959</v>
      </c>
      <c r="B238" t="s">
        <v>960</v>
      </c>
      <c r="C238" t="s">
        <v>21</v>
      </c>
      <c r="D238" t="s">
        <v>961</v>
      </c>
      <c r="E238">
        <v>540</v>
      </c>
      <c r="F238">
        <v>475</v>
      </c>
      <c r="G238" t="s">
        <v>962</v>
      </c>
      <c r="H238" s="13">
        <v>46046</v>
      </c>
      <c r="I238" s="13">
        <v>46059</v>
      </c>
      <c r="J238" s="13">
        <v>46270</v>
      </c>
      <c r="K238" s="14">
        <v>49000000</v>
      </c>
      <c r="L238" s="14"/>
      <c r="M238" s="14"/>
      <c r="N238" s="14"/>
      <c r="O238" s="14"/>
      <c r="P238" s="14">
        <f t="shared" si="9"/>
        <v>49000000</v>
      </c>
      <c r="Q238" s="14">
        <v>5833333</v>
      </c>
      <c r="R238" s="14">
        <f t="shared" si="10"/>
        <v>43166667</v>
      </c>
      <c r="S238" s="15">
        <f t="shared" si="11"/>
        <v>0.11904761224489796</v>
      </c>
    </row>
    <row r="239" spans="1:19" x14ac:dyDescent="0.2">
      <c r="A239" t="s">
        <v>963</v>
      </c>
      <c r="B239" t="s">
        <v>964</v>
      </c>
      <c r="C239" t="s">
        <v>21</v>
      </c>
      <c r="D239" t="s">
        <v>965</v>
      </c>
      <c r="E239">
        <v>219</v>
      </c>
      <c r="F239">
        <v>474</v>
      </c>
      <c r="G239" t="s">
        <v>962</v>
      </c>
      <c r="H239" s="13">
        <v>46049</v>
      </c>
      <c r="I239" s="13">
        <v>46070</v>
      </c>
      <c r="J239" s="13">
        <v>46311</v>
      </c>
      <c r="K239" s="14">
        <v>50400000</v>
      </c>
      <c r="L239" s="14"/>
      <c r="M239" s="14"/>
      <c r="N239" s="14"/>
      <c r="O239" s="14"/>
      <c r="P239" s="14">
        <f t="shared" si="9"/>
        <v>50400000</v>
      </c>
      <c r="Q239" s="14">
        <v>2940000</v>
      </c>
      <c r="R239" s="14">
        <f t="shared" si="10"/>
        <v>47460000</v>
      </c>
      <c r="S239" s="15">
        <f t="shared" si="11"/>
        <v>5.8333333333333334E-2</v>
      </c>
    </row>
    <row r="240" spans="1:19" x14ac:dyDescent="0.2">
      <c r="A240" t="s">
        <v>966</v>
      </c>
      <c r="B240" t="s">
        <v>967</v>
      </c>
      <c r="C240" t="s">
        <v>21</v>
      </c>
      <c r="D240" t="s">
        <v>968</v>
      </c>
      <c r="E240">
        <v>248</v>
      </c>
      <c r="F240">
        <v>485</v>
      </c>
      <c r="G240" t="s">
        <v>969</v>
      </c>
      <c r="H240" s="13">
        <v>46048</v>
      </c>
      <c r="I240" s="13">
        <v>46059</v>
      </c>
      <c r="J240" s="13">
        <v>46239</v>
      </c>
      <c r="K240" s="14">
        <v>42000000</v>
      </c>
      <c r="L240" s="14"/>
      <c r="M240" s="14"/>
      <c r="N240" s="14"/>
      <c r="O240" s="14"/>
      <c r="P240" s="14">
        <f t="shared" si="9"/>
        <v>42000000</v>
      </c>
      <c r="Q240" s="14">
        <v>5600000</v>
      </c>
      <c r="R240" s="14">
        <f t="shared" si="10"/>
        <v>36400000</v>
      </c>
      <c r="S240" s="15">
        <f t="shared" si="11"/>
        <v>0.13333333333333333</v>
      </c>
    </row>
    <row r="241" spans="1:19" x14ac:dyDescent="0.2">
      <c r="A241" t="s">
        <v>970</v>
      </c>
      <c r="B241" t="s">
        <v>971</v>
      </c>
      <c r="C241" t="s">
        <v>21</v>
      </c>
      <c r="D241" t="s">
        <v>972</v>
      </c>
      <c r="E241">
        <v>408</v>
      </c>
      <c r="F241">
        <v>489</v>
      </c>
      <c r="G241" t="s">
        <v>973</v>
      </c>
      <c r="H241" s="13">
        <v>46049</v>
      </c>
      <c r="I241" s="13">
        <v>46434</v>
      </c>
      <c r="J241" s="13">
        <v>46069</v>
      </c>
      <c r="K241" s="14">
        <v>96000000</v>
      </c>
      <c r="L241" s="14"/>
      <c r="M241" s="14"/>
      <c r="N241" s="14"/>
      <c r="O241" s="14"/>
      <c r="P241" s="14">
        <f t="shared" si="9"/>
        <v>96000000</v>
      </c>
      <c r="Q241" s="14">
        <v>3733333</v>
      </c>
      <c r="R241" s="14">
        <f t="shared" si="10"/>
        <v>92266667</v>
      </c>
      <c r="S241" s="15">
        <f t="shared" si="11"/>
        <v>3.8888885416666664E-2</v>
      </c>
    </row>
    <row r="242" spans="1:19" x14ac:dyDescent="0.2">
      <c r="A242" t="s">
        <v>974</v>
      </c>
      <c r="B242" t="s">
        <v>975</v>
      </c>
      <c r="C242" t="s">
        <v>21</v>
      </c>
      <c r="D242" t="s">
        <v>976</v>
      </c>
      <c r="E242">
        <v>249</v>
      </c>
      <c r="F242">
        <v>496</v>
      </c>
      <c r="G242" t="s">
        <v>977</v>
      </c>
      <c r="H242" s="13">
        <v>46046</v>
      </c>
      <c r="I242" s="13">
        <v>46062</v>
      </c>
      <c r="J242" s="13">
        <v>46273</v>
      </c>
      <c r="K242" s="14">
        <v>55160000</v>
      </c>
      <c r="L242" s="14"/>
      <c r="M242" s="14"/>
      <c r="N242" s="14"/>
      <c r="O242" s="14"/>
      <c r="P242" s="14">
        <f t="shared" si="9"/>
        <v>55160000</v>
      </c>
      <c r="Q242" s="14">
        <v>5778667</v>
      </c>
      <c r="R242" s="14">
        <f t="shared" si="10"/>
        <v>49381333</v>
      </c>
      <c r="S242" s="15">
        <f t="shared" si="11"/>
        <v>0.10476191080493111</v>
      </c>
    </row>
    <row r="243" spans="1:19" x14ac:dyDescent="0.2">
      <c r="A243" t="s">
        <v>978</v>
      </c>
      <c r="B243" t="s">
        <v>979</v>
      </c>
      <c r="C243" t="s">
        <v>21</v>
      </c>
      <c r="D243" t="s">
        <v>980</v>
      </c>
      <c r="E243">
        <v>496</v>
      </c>
      <c r="F243">
        <v>245</v>
      </c>
      <c r="G243" t="s">
        <v>981</v>
      </c>
      <c r="H243" s="13">
        <v>46046</v>
      </c>
      <c r="I243" s="13">
        <v>46062</v>
      </c>
      <c r="J243" s="13">
        <v>46426</v>
      </c>
      <c r="K243" s="14">
        <v>108000000</v>
      </c>
      <c r="L243" s="14"/>
      <c r="M243" s="14"/>
      <c r="N243" s="14"/>
      <c r="O243" s="14"/>
      <c r="P243" s="14">
        <f t="shared" si="9"/>
        <v>108000000</v>
      </c>
      <c r="Q243" s="14">
        <v>6600000</v>
      </c>
      <c r="R243" s="14">
        <f t="shared" si="10"/>
        <v>101400000</v>
      </c>
      <c r="S243" s="15">
        <f t="shared" si="11"/>
        <v>6.1111111111111109E-2</v>
      </c>
    </row>
    <row r="244" spans="1:19" x14ac:dyDescent="0.2">
      <c r="A244" t="s">
        <v>982</v>
      </c>
      <c r="B244" t="s">
        <v>983</v>
      </c>
      <c r="C244" t="s">
        <v>21</v>
      </c>
      <c r="D244" t="s">
        <v>984</v>
      </c>
      <c r="E244">
        <v>493</v>
      </c>
      <c r="F244">
        <v>239</v>
      </c>
      <c r="G244" t="s">
        <v>985</v>
      </c>
      <c r="H244" s="13">
        <v>46046</v>
      </c>
      <c r="I244" s="13">
        <v>46058</v>
      </c>
      <c r="J244" s="13">
        <v>46391</v>
      </c>
      <c r="K244" s="14">
        <v>110000000</v>
      </c>
      <c r="L244" s="14"/>
      <c r="M244" s="14"/>
      <c r="N244" s="14"/>
      <c r="O244" s="14"/>
      <c r="P244" s="14">
        <f t="shared" si="9"/>
        <v>110000000</v>
      </c>
      <c r="Q244" s="14">
        <v>8666667</v>
      </c>
      <c r="R244" s="14">
        <f t="shared" si="10"/>
        <v>101333333</v>
      </c>
      <c r="S244" s="15">
        <f t="shared" si="11"/>
        <v>7.8787881818181818E-2</v>
      </c>
    </row>
    <row r="245" spans="1:19" x14ac:dyDescent="0.2">
      <c r="A245" t="s">
        <v>986</v>
      </c>
      <c r="B245" t="s">
        <v>987</v>
      </c>
      <c r="C245" t="s">
        <v>21</v>
      </c>
      <c r="D245" t="s">
        <v>988</v>
      </c>
      <c r="E245">
        <v>94</v>
      </c>
      <c r="F245">
        <v>328</v>
      </c>
      <c r="G245" t="s">
        <v>989</v>
      </c>
      <c r="H245" s="13">
        <v>46048</v>
      </c>
      <c r="I245" s="13">
        <v>46055</v>
      </c>
      <c r="J245" s="13">
        <v>46357</v>
      </c>
      <c r="K245" s="14">
        <v>43772000</v>
      </c>
      <c r="L245" s="14"/>
      <c r="M245" s="14"/>
      <c r="N245" s="14"/>
      <c r="O245" s="14"/>
      <c r="P245" s="14">
        <f t="shared" si="9"/>
        <v>43772000</v>
      </c>
      <c r="Q245" s="14">
        <v>4231293</v>
      </c>
      <c r="R245" s="14">
        <f t="shared" si="10"/>
        <v>39540707</v>
      </c>
      <c r="S245" s="15">
        <f t="shared" si="11"/>
        <v>9.6666659051448417E-2</v>
      </c>
    </row>
    <row r="246" spans="1:19" x14ac:dyDescent="0.2">
      <c r="A246" t="s">
        <v>990</v>
      </c>
      <c r="B246" t="s">
        <v>991</v>
      </c>
      <c r="C246" t="s">
        <v>21</v>
      </c>
      <c r="D246" t="s">
        <v>992</v>
      </c>
      <c r="E246">
        <v>494</v>
      </c>
      <c r="F246">
        <v>319</v>
      </c>
      <c r="G246" t="s">
        <v>993</v>
      </c>
      <c r="H246" s="13">
        <v>46051</v>
      </c>
      <c r="I246" s="13">
        <v>46063</v>
      </c>
      <c r="J246" s="13">
        <v>46427</v>
      </c>
      <c r="K246" s="14">
        <v>108000000</v>
      </c>
      <c r="L246" s="14"/>
      <c r="M246" s="14"/>
      <c r="N246" s="14"/>
      <c r="O246" s="14"/>
      <c r="P246" s="14">
        <f t="shared" si="9"/>
        <v>108000000</v>
      </c>
      <c r="Q246" s="14">
        <v>6300000</v>
      </c>
      <c r="R246" s="14">
        <f t="shared" si="10"/>
        <v>101700000</v>
      </c>
      <c r="S246" s="15">
        <f t="shared" si="11"/>
        <v>5.8333333333333334E-2</v>
      </c>
    </row>
    <row r="247" spans="1:19" x14ac:dyDescent="0.2">
      <c r="A247" t="s">
        <v>994</v>
      </c>
      <c r="B247" t="s">
        <v>995</v>
      </c>
      <c r="C247" t="s">
        <v>21</v>
      </c>
      <c r="D247" t="s">
        <v>996</v>
      </c>
      <c r="E247">
        <v>413</v>
      </c>
      <c r="F247">
        <v>273</v>
      </c>
      <c r="G247" t="s">
        <v>997</v>
      </c>
      <c r="H247" s="13">
        <v>46046</v>
      </c>
      <c r="I247" s="13">
        <v>46051</v>
      </c>
      <c r="J247" s="13">
        <v>46415</v>
      </c>
      <c r="K247" s="14">
        <v>96000000</v>
      </c>
      <c r="L247" s="14"/>
      <c r="M247" s="14"/>
      <c r="N247" s="14"/>
      <c r="O247" s="14"/>
      <c r="P247" s="14">
        <f t="shared" si="9"/>
        <v>96000000</v>
      </c>
      <c r="Q247" s="14">
        <v>533333</v>
      </c>
      <c r="R247" s="14">
        <f t="shared" si="10"/>
        <v>95466667</v>
      </c>
      <c r="S247" s="15">
        <f t="shared" si="11"/>
        <v>5.5555520833333333E-3</v>
      </c>
    </row>
    <row r="248" spans="1:19" x14ac:dyDescent="0.2">
      <c r="A248" t="s">
        <v>998</v>
      </c>
      <c r="B248" t="s">
        <v>999</v>
      </c>
      <c r="C248" t="s">
        <v>21</v>
      </c>
      <c r="D248" t="s">
        <v>1000</v>
      </c>
      <c r="E248">
        <v>222</v>
      </c>
      <c r="F248">
        <v>487</v>
      </c>
      <c r="G248" t="s">
        <v>1001</v>
      </c>
      <c r="H248" s="13">
        <v>46051</v>
      </c>
      <c r="I248" s="13">
        <v>46064</v>
      </c>
      <c r="J248" s="13">
        <v>46305</v>
      </c>
      <c r="K248" s="14">
        <v>46200000</v>
      </c>
      <c r="L248" s="14"/>
      <c r="M248" s="14"/>
      <c r="N248" s="14"/>
      <c r="O248" s="14"/>
      <c r="P248" s="14">
        <f t="shared" si="9"/>
        <v>46200000</v>
      </c>
      <c r="Q248" s="14">
        <v>2800000</v>
      </c>
      <c r="R248" s="14">
        <f t="shared" si="10"/>
        <v>43400000</v>
      </c>
      <c r="S248" s="15">
        <f t="shared" si="11"/>
        <v>6.0606060606060608E-2</v>
      </c>
    </row>
    <row r="249" spans="1:19" x14ac:dyDescent="0.2">
      <c r="A249" t="s">
        <v>1002</v>
      </c>
      <c r="B249" t="s">
        <v>1003</v>
      </c>
      <c r="C249" t="s">
        <v>21</v>
      </c>
      <c r="D249" t="s">
        <v>1004</v>
      </c>
      <c r="E249">
        <v>433</v>
      </c>
      <c r="F249">
        <v>516</v>
      </c>
      <c r="G249" t="s">
        <v>1005</v>
      </c>
      <c r="H249" s="13">
        <v>46046</v>
      </c>
      <c r="I249" s="13">
        <v>46063</v>
      </c>
      <c r="J249" s="13">
        <v>46427</v>
      </c>
      <c r="K249" s="14">
        <v>96000000</v>
      </c>
      <c r="L249" s="14"/>
      <c r="M249" s="14"/>
      <c r="N249" s="14"/>
      <c r="O249" s="14"/>
      <c r="P249" s="14">
        <f t="shared" si="9"/>
        <v>96000000</v>
      </c>
      <c r="Q249" s="14">
        <v>5600000</v>
      </c>
      <c r="R249" s="14">
        <f t="shared" si="10"/>
        <v>90400000</v>
      </c>
      <c r="S249" s="15">
        <f t="shared" si="11"/>
        <v>5.8333333333333334E-2</v>
      </c>
    </row>
    <row r="250" spans="1:19" x14ac:dyDescent="0.2">
      <c r="A250" t="s">
        <v>1006</v>
      </c>
      <c r="B250" t="s">
        <v>1007</v>
      </c>
      <c r="C250" t="s">
        <v>21</v>
      </c>
      <c r="D250" t="s">
        <v>1008</v>
      </c>
      <c r="E250">
        <v>416</v>
      </c>
      <c r="F250">
        <v>323</v>
      </c>
      <c r="G250" t="s">
        <v>1009</v>
      </c>
      <c r="H250" s="13">
        <v>46046</v>
      </c>
      <c r="I250" s="13">
        <v>46057</v>
      </c>
      <c r="J250" s="13">
        <v>46421</v>
      </c>
      <c r="K250" s="14">
        <v>96000000</v>
      </c>
      <c r="L250" s="14"/>
      <c r="M250" s="14"/>
      <c r="N250" s="14"/>
      <c r="O250" s="14"/>
      <c r="P250" s="14">
        <f t="shared" si="9"/>
        <v>96000000</v>
      </c>
      <c r="Q250" s="14">
        <v>7200000</v>
      </c>
      <c r="R250" s="14">
        <f t="shared" si="10"/>
        <v>88800000</v>
      </c>
      <c r="S250" s="15">
        <f t="shared" si="11"/>
        <v>7.4999999999999997E-2</v>
      </c>
    </row>
    <row r="251" spans="1:19" x14ac:dyDescent="0.2">
      <c r="A251" t="s">
        <v>1010</v>
      </c>
      <c r="B251" t="s">
        <v>1011</v>
      </c>
      <c r="C251" t="s">
        <v>21</v>
      </c>
      <c r="D251" t="s">
        <v>1012</v>
      </c>
      <c r="E251">
        <v>331</v>
      </c>
      <c r="F251">
        <v>238</v>
      </c>
      <c r="G251" t="s">
        <v>1013</v>
      </c>
      <c r="H251" s="13">
        <v>46046</v>
      </c>
      <c r="I251" s="13">
        <v>46049</v>
      </c>
      <c r="J251" s="13">
        <v>46229</v>
      </c>
      <c r="K251" s="14">
        <v>54000000</v>
      </c>
      <c r="L251" s="14"/>
      <c r="M251" s="14"/>
      <c r="N251" s="14"/>
      <c r="O251" s="14"/>
      <c r="P251" s="14">
        <f t="shared" si="9"/>
        <v>54000000</v>
      </c>
      <c r="Q251" s="14">
        <v>1200000</v>
      </c>
      <c r="R251" s="14">
        <f t="shared" si="10"/>
        <v>52800000</v>
      </c>
      <c r="S251" s="15">
        <f t="shared" si="11"/>
        <v>2.2222222222222223E-2</v>
      </c>
    </row>
    <row r="252" spans="1:19" x14ac:dyDescent="0.2">
      <c r="A252" t="s">
        <v>1014</v>
      </c>
      <c r="B252" t="s">
        <v>1015</v>
      </c>
      <c r="C252" t="s">
        <v>21</v>
      </c>
      <c r="D252" t="s">
        <v>1016</v>
      </c>
      <c r="E252">
        <v>297</v>
      </c>
      <c r="F252">
        <v>509</v>
      </c>
      <c r="G252" t="s">
        <v>1017</v>
      </c>
      <c r="H252" s="13">
        <v>46048</v>
      </c>
      <c r="I252" s="13">
        <v>46058</v>
      </c>
      <c r="J252" s="13">
        <v>46422</v>
      </c>
      <c r="K252" s="14">
        <v>60000000</v>
      </c>
      <c r="L252" s="14"/>
      <c r="M252" s="14"/>
      <c r="N252" s="14"/>
      <c r="O252" s="14"/>
      <c r="P252" s="14">
        <f t="shared" si="9"/>
        <v>60000000</v>
      </c>
      <c r="Q252" s="14">
        <v>4333333</v>
      </c>
      <c r="R252" s="14">
        <f t="shared" si="10"/>
        <v>55666667</v>
      </c>
      <c r="S252" s="15">
        <f t="shared" si="11"/>
        <v>7.2222216666666672E-2</v>
      </c>
    </row>
    <row r="253" spans="1:19" x14ac:dyDescent="0.2">
      <c r="A253" t="s">
        <v>1018</v>
      </c>
      <c r="B253" t="s">
        <v>1019</v>
      </c>
      <c r="C253" t="s">
        <v>21</v>
      </c>
      <c r="D253" t="s">
        <v>1020</v>
      </c>
      <c r="E253">
        <v>526</v>
      </c>
      <c r="F253">
        <v>446</v>
      </c>
      <c r="G253" t="s">
        <v>1021</v>
      </c>
      <c r="H253" s="13">
        <v>46046</v>
      </c>
      <c r="I253" s="13">
        <v>46057</v>
      </c>
      <c r="J253" s="13">
        <v>46421</v>
      </c>
      <c r="K253" s="14">
        <v>96000000</v>
      </c>
      <c r="L253" s="14"/>
      <c r="M253" s="14"/>
      <c r="N253" s="14"/>
      <c r="O253" s="14"/>
      <c r="P253" s="14">
        <f t="shared" si="9"/>
        <v>96000000</v>
      </c>
      <c r="Q253" s="14">
        <v>7200000</v>
      </c>
      <c r="R253" s="14">
        <f t="shared" si="10"/>
        <v>88800000</v>
      </c>
      <c r="S253" s="15">
        <f t="shared" si="11"/>
        <v>7.4999999999999997E-2</v>
      </c>
    </row>
    <row r="254" spans="1:19" x14ac:dyDescent="0.2">
      <c r="A254" t="s">
        <v>1022</v>
      </c>
      <c r="B254" t="s">
        <v>1023</v>
      </c>
      <c r="C254" t="s">
        <v>21</v>
      </c>
      <c r="D254" t="s">
        <v>1024</v>
      </c>
      <c r="E254">
        <v>228</v>
      </c>
      <c r="F254">
        <v>408</v>
      </c>
      <c r="G254" t="s">
        <v>1025</v>
      </c>
      <c r="H254" s="13">
        <v>46048</v>
      </c>
      <c r="I254" s="13">
        <v>46056</v>
      </c>
      <c r="J254" s="13">
        <v>46328</v>
      </c>
      <c r="K254" s="14">
        <v>72000000</v>
      </c>
      <c r="L254" s="14"/>
      <c r="M254" s="14"/>
      <c r="N254" s="14"/>
      <c r="O254" s="14"/>
      <c r="P254" s="14">
        <f t="shared" si="9"/>
        <v>72000000</v>
      </c>
      <c r="Q254" s="14">
        <v>7466666</v>
      </c>
      <c r="R254" s="14">
        <f t="shared" si="10"/>
        <v>64533334</v>
      </c>
      <c r="S254" s="15">
        <f t="shared" si="11"/>
        <v>0.10370369444444444</v>
      </c>
    </row>
    <row r="255" spans="1:19" x14ac:dyDescent="0.2">
      <c r="A255" t="s">
        <v>1026</v>
      </c>
      <c r="B255" t="s">
        <v>1027</v>
      </c>
      <c r="C255" t="s">
        <v>21</v>
      </c>
      <c r="D255" t="s">
        <v>1028</v>
      </c>
      <c r="E255">
        <v>437</v>
      </c>
      <c r="F255">
        <v>332</v>
      </c>
      <c r="G255" t="s">
        <v>1029</v>
      </c>
      <c r="H255" s="13">
        <v>46049</v>
      </c>
      <c r="I255" s="13">
        <v>46055</v>
      </c>
      <c r="J255" s="13">
        <v>46414</v>
      </c>
      <c r="K255" s="14">
        <v>96000000</v>
      </c>
      <c r="L255" s="14"/>
      <c r="M255" s="14"/>
      <c r="N255" s="14"/>
      <c r="O255" s="14"/>
      <c r="P255" s="14">
        <f t="shared" si="9"/>
        <v>96000000</v>
      </c>
      <c r="Q255" s="14">
        <v>7733333</v>
      </c>
      <c r="R255" s="14">
        <f t="shared" si="10"/>
        <v>88266667</v>
      </c>
      <c r="S255" s="15">
        <f t="shared" si="11"/>
        <v>8.0555552083333329E-2</v>
      </c>
    </row>
    <row r="256" spans="1:19" x14ac:dyDescent="0.2">
      <c r="A256" t="s">
        <v>1030</v>
      </c>
      <c r="B256" t="s">
        <v>1031</v>
      </c>
      <c r="C256" t="s">
        <v>21</v>
      </c>
      <c r="D256" t="s">
        <v>1032</v>
      </c>
      <c r="E256">
        <v>266</v>
      </c>
      <c r="F256">
        <v>407</v>
      </c>
      <c r="G256" t="s">
        <v>1033</v>
      </c>
      <c r="H256" s="13">
        <v>46049</v>
      </c>
      <c r="I256" s="13">
        <v>46063</v>
      </c>
      <c r="J256" s="13">
        <v>46243</v>
      </c>
      <c r="K256" s="14">
        <v>60000000</v>
      </c>
      <c r="L256" s="14"/>
      <c r="M256" s="14"/>
      <c r="N256" s="14"/>
      <c r="O256" s="14"/>
      <c r="P256" s="14">
        <f t="shared" si="9"/>
        <v>60000000</v>
      </c>
      <c r="Q256" s="14">
        <v>0</v>
      </c>
      <c r="R256" s="14">
        <f t="shared" si="10"/>
        <v>60000000</v>
      </c>
      <c r="S256" s="15">
        <f t="shared" si="11"/>
        <v>0</v>
      </c>
    </row>
    <row r="257" spans="1:19" x14ac:dyDescent="0.2">
      <c r="A257" t="s">
        <v>1034</v>
      </c>
      <c r="B257" t="s">
        <v>1035</v>
      </c>
      <c r="C257" t="s">
        <v>21</v>
      </c>
      <c r="D257" t="s">
        <v>1036</v>
      </c>
      <c r="E257">
        <v>195</v>
      </c>
      <c r="F257">
        <v>453</v>
      </c>
      <c r="G257" t="s">
        <v>1037</v>
      </c>
      <c r="H257" s="13">
        <v>46050</v>
      </c>
      <c r="I257" s="13">
        <v>46058</v>
      </c>
      <c r="J257" s="13">
        <v>46238</v>
      </c>
      <c r="K257" s="14">
        <v>48000000</v>
      </c>
      <c r="L257" s="14"/>
      <c r="M257" s="14"/>
      <c r="N257" s="14"/>
      <c r="O257" s="14"/>
      <c r="P257" s="14">
        <f t="shared" si="9"/>
        <v>48000000</v>
      </c>
      <c r="Q257" s="14">
        <v>6933333</v>
      </c>
      <c r="R257" s="14">
        <f t="shared" si="10"/>
        <v>41066667</v>
      </c>
      <c r="S257" s="15">
        <f t="shared" si="11"/>
        <v>0.14444443749999999</v>
      </c>
    </row>
    <row r="258" spans="1:19" x14ac:dyDescent="0.2">
      <c r="A258" t="s">
        <v>1038</v>
      </c>
      <c r="B258" t="s">
        <v>1039</v>
      </c>
      <c r="C258" t="s">
        <v>21</v>
      </c>
      <c r="D258" t="s">
        <v>1040</v>
      </c>
      <c r="E258">
        <v>447</v>
      </c>
      <c r="F258">
        <v>472</v>
      </c>
      <c r="G258" t="s">
        <v>1041</v>
      </c>
      <c r="H258" s="13">
        <v>46051</v>
      </c>
      <c r="I258" s="13">
        <v>46062</v>
      </c>
      <c r="J258" s="13">
        <v>46395</v>
      </c>
      <c r="K258" s="14">
        <v>96000000</v>
      </c>
      <c r="L258" s="14"/>
      <c r="M258" s="14"/>
      <c r="N258" s="14"/>
      <c r="O258" s="14"/>
      <c r="P258" s="14">
        <f t="shared" si="9"/>
        <v>96000000</v>
      </c>
      <c r="Q258" s="14">
        <v>5866667</v>
      </c>
      <c r="R258" s="14">
        <f t="shared" si="10"/>
        <v>90133333</v>
      </c>
      <c r="S258" s="15">
        <f t="shared" si="11"/>
        <v>6.1111114583333334E-2</v>
      </c>
    </row>
    <row r="259" spans="1:19" x14ac:dyDescent="0.2">
      <c r="A259" t="s">
        <v>1042</v>
      </c>
      <c r="B259" t="s">
        <v>1043</v>
      </c>
      <c r="C259" t="s">
        <v>21</v>
      </c>
      <c r="D259" t="s">
        <v>1044</v>
      </c>
      <c r="E259">
        <v>497</v>
      </c>
      <c r="F259">
        <v>471</v>
      </c>
      <c r="G259" t="s">
        <v>1045</v>
      </c>
      <c r="H259" s="13">
        <v>46049</v>
      </c>
      <c r="I259" s="13">
        <v>46063</v>
      </c>
      <c r="J259" s="13">
        <v>46212</v>
      </c>
      <c r="K259" s="14">
        <v>53000000</v>
      </c>
      <c r="L259" s="14"/>
      <c r="M259" s="14"/>
      <c r="N259" s="14"/>
      <c r="O259" s="14"/>
      <c r="P259" s="14">
        <f t="shared" ref="P259:P322" si="12">+K259+M259+O259</f>
        <v>53000000</v>
      </c>
      <c r="Q259" s="14">
        <v>7420000</v>
      </c>
      <c r="R259" s="14">
        <f t="shared" ref="R259:R322" si="13">+P259-Q259</f>
        <v>45580000</v>
      </c>
      <c r="S259" s="15">
        <f t="shared" ref="S259:S322" si="14">+Q259/P259</f>
        <v>0.14000000000000001</v>
      </c>
    </row>
    <row r="260" spans="1:19" x14ac:dyDescent="0.2">
      <c r="A260" t="s">
        <v>1046</v>
      </c>
      <c r="B260" t="s">
        <v>1047</v>
      </c>
      <c r="C260" t="s">
        <v>21</v>
      </c>
      <c r="D260" t="s">
        <v>1048</v>
      </c>
      <c r="E260">
        <v>79</v>
      </c>
      <c r="F260">
        <v>443</v>
      </c>
      <c r="G260" t="s">
        <v>1049</v>
      </c>
      <c r="H260" s="13">
        <v>46049</v>
      </c>
      <c r="I260" s="13">
        <v>46058</v>
      </c>
      <c r="J260" s="13">
        <v>46360</v>
      </c>
      <c r="K260" s="14">
        <v>110000000</v>
      </c>
      <c r="L260" s="14"/>
      <c r="M260" s="14"/>
      <c r="N260" s="14"/>
      <c r="O260" s="14"/>
      <c r="P260" s="14">
        <f t="shared" si="12"/>
        <v>110000000</v>
      </c>
      <c r="Q260" s="14">
        <v>0</v>
      </c>
      <c r="R260" s="14">
        <f t="shared" si="13"/>
        <v>110000000</v>
      </c>
      <c r="S260" s="15">
        <f t="shared" si="14"/>
        <v>0</v>
      </c>
    </row>
    <row r="261" spans="1:19" x14ac:dyDescent="0.2">
      <c r="A261" t="s">
        <v>1050</v>
      </c>
      <c r="B261" t="s">
        <v>1051</v>
      </c>
      <c r="C261" t="s">
        <v>21</v>
      </c>
      <c r="D261" t="s">
        <v>1052</v>
      </c>
      <c r="E261">
        <v>401</v>
      </c>
      <c r="F261">
        <v>242</v>
      </c>
      <c r="G261" t="s">
        <v>1053</v>
      </c>
      <c r="H261" s="13">
        <v>46048</v>
      </c>
      <c r="I261" s="13">
        <v>46048</v>
      </c>
      <c r="J261" s="13">
        <v>46290</v>
      </c>
      <c r="K261" s="14">
        <v>64400000</v>
      </c>
      <c r="L261" s="14"/>
      <c r="M261" s="14"/>
      <c r="N261" s="14"/>
      <c r="O261" s="14"/>
      <c r="P261" s="14">
        <f t="shared" si="12"/>
        <v>64400000</v>
      </c>
      <c r="Q261" s="14">
        <v>7781667</v>
      </c>
      <c r="R261" s="14">
        <f t="shared" si="13"/>
        <v>56618333</v>
      </c>
      <c r="S261" s="15">
        <f t="shared" si="14"/>
        <v>0.12083333850931677</v>
      </c>
    </row>
    <row r="262" spans="1:19" x14ac:dyDescent="0.2">
      <c r="A262" t="s">
        <v>1054</v>
      </c>
      <c r="B262" t="s">
        <v>1055</v>
      </c>
      <c r="C262" t="s">
        <v>21</v>
      </c>
      <c r="D262" t="s">
        <v>1056</v>
      </c>
      <c r="E262">
        <v>317</v>
      </c>
      <c r="F262">
        <v>260</v>
      </c>
      <c r="G262" t="s">
        <v>1057</v>
      </c>
      <c r="H262" s="13">
        <v>46050</v>
      </c>
      <c r="I262" s="13">
        <v>46050</v>
      </c>
      <c r="J262" s="13">
        <v>46414</v>
      </c>
      <c r="K262" s="14">
        <v>96000000</v>
      </c>
      <c r="L262" s="14"/>
      <c r="M262" s="14"/>
      <c r="N262" s="14"/>
      <c r="O262" s="14"/>
      <c r="P262" s="14">
        <f t="shared" si="12"/>
        <v>96000000</v>
      </c>
      <c r="Q262" s="14">
        <v>7466667</v>
      </c>
      <c r="R262" s="14">
        <f t="shared" si="13"/>
        <v>88533333</v>
      </c>
      <c r="S262" s="15">
        <f t="shared" si="14"/>
        <v>7.7777781249999997E-2</v>
      </c>
    </row>
    <row r="263" spans="1:19" x14ac:dyDescent="0.2">
      <c r="A263" t="s">
        <v>1058</v>
      </c>
      <c r="B263" t="s">
        <v>1059</v>
      </c>
      <c r="C263" t="s">
        <v>21</v>
      </c>
      <c r="D263" t="s">
        <v>1060</v>
      </c>
      <c r="E263">
        <v>143</v>
      </c>
      <c r="F263">
        <v>365</v>
      </c>
      <c r="G263" t="s">
        <v>1061</v>
      </c>
      <c r="H263" s="13">
        <v>46048</v>
      </c>
      <c r="I263" s="13">
        <v>46063</v>
      </c>
      <c r="J263" s="13">
        <v>46243</v>
      </c>
      <c r="K263" s="14">
        <v>47280000</v>
      </c>
      <c r="L263" s="14"/>
      <c r="M263" s="14"/>
      <c r="N263" s="14"/>
      <c r="O263" s="14"/>
      <c r="P263" s="14">
        <f t="shared" si="12"/>
        <v>47280000</v>
      </c>
      <c r="Q263" s="14">
        <v>5516000</v>
      </c>
      <c r="R263" s="14">
        <f t="shared" si="13"/>
        <v>41764000</v>
      </c>
      <c r="S263" s="15">
        <f t="shared" si="14"/>
        <v>0.11666666666666667</v>
      </c>
    </row>
    <row r="264" spans="1:19" x14ac:dyDescent="0.2">
      <c r="A264" t="s">
        <v>1062</v>
      </c>
      <c r="B264" t="s">
        <v>1063</v>
      </c>
      <c r="C264" t="s">
        <v>21</v>
      </c>
      <c r="D264" t="s">
        <v>1064</v>
      </c>
      <c r="E264">
        <v>191</v>
      </c>
      <c r="F264">
        <v>321</v>
      </c>
      <c r="G264" t="s">
        <v>1065</v>
      </c>
      <c r="H264" s="13">
        <v>46051</v>
      </c>
      <c r="I264" s="13">
        <v>46051</v>
      </c>
      <c r="J264" s="13">
        <v>46354</v>
      </c>
      <c r="K264" s="14">
        <v>90000000</v>
      </c>
      <c r="L264" s="14"/>
      <c r="M264" s="14"/>
      <c r="N264" s="14"/>
      <c r="O264" s="14"/>
      <c r="P264" s="14">
        <f t="shared" si="12"/>
        <v>90000000</v>
      </c>
      <c r="Q264" s="14">
        <v>8700000</v>
      </c>
      <c r="R264" s="14">
        <f t="shared" si="13"/>
        <v>81300000</v>
      </c>
      <c r="S264" s="15">
        <f t="shared" si="14"/>
        <v>9.6666666666666665E-2</v>
      </c>
    </row>
    <row r="265" spans="1:19" x14ac:dyDescent="0.2">
      <c r="A265" t="s">
        <v>1066</v>
      </c>
      <c r="B265" t="s">
        <v>1067</v>
      </c>
      <c r="C265" t="s">
        <v>21</v>
      </c>
      <c r="D265" t="s">
        <v>1068</v>
      </c>
      <c r="E265">
        <v>460</v>
      </c>
      <c r="F265">
        <v>470</v>
      </c>
      <c r="G265" t="s">
        <v>1069</v>
      </c>
      <c r="H265" s="13">
        <v>46049</v>
      </c>
      <c r="I265" s="13">
        <v>46049</v>
      </c>
      <c r="J265" s="13">
        <v>46413</v>
      </c>
      <c r="K265" s="14">
        <v>96000000</v>
      </c>
      <c r="L265" s="14"/>
      <c r="M265" s="14"/>
      <c r="N265" s="14"/>
      <c r="O265" s="14"/>
      <c r="P265" s="14">
        <f t="shared" si="12"/>
        <v>96000000</v>
      </c>
      <c r="Q265" s="14">
        <v>6666666</v>
      </c>
      <c r="R265" s="14">
        <f t="shared" si="13"/>
        <v>89333334</v>
      </c>
      <c r="S265" s="15">
        <f t="shared" si="14"/>
        <v>6.9444437499999997E-2</v>
      </c>
    </row>
    <row r="266" spans="1:19" x14ac:dyDescent="0.2">
      <c r="A266" t="s">
        <v>1070</v>
      </c>
      <c r="B266" t="s">
        <v>1071</v>
      </c>
      <c r="C266" t="s">
        <v>21</v>
      </c>
      <c r="D266" t="s">
        <v>1072</v>
      </c>
      <c r="E266">
        <v>523</v>
      </c>
      <c r="F266">
        <v>419</v>
      </c>
      <c r="G266" t="s">
        <v>1073</v>
      </c>
      <c r="H266" s="13">
        <v>46051</v>
      </c>
      <c r="I266" s="13">
        <v>46051</v>
      </c>
      <c r="J266" s="13">
        <v>46415</v>
      </c>
      <c r="K266" s="14">
        <v>96000000</v>
      </c>
      <c r="L266" s="14"/>
      <c r="M266" s="14"/>
      <c r="N266" s="14"/>
      <c r="O266" s="14"/>
      <c r="P266" s="14">
        <f t="shared" si="12"/>
        <v>96000000</v>
      </c>
      <c r="Q266" s="14">
        <v>7200000</v>
      </c>
      <c r="R266" s="14">
        <f t="shared" si="13"/>
        <v>88800000</v>
      </c>
      <c r="S266" s="15">
        <f t="shared" si="14"/>
        <v>7.4999999999999997E-2</v>
      </c>
    </row>
    <row r="267" spans="1:19" x14ac:dyDescent="0.2">
      <c r="A267" t="s">
        <v>1074</v>
      </c>
      <c r="B267" t="s">
        <v>1075</v>
      </c>
      <c r="C267" t="s">
        <v>21</v>
      </c>
      <c r="D267" t="s">
        <v>1076</v>
      </c>
      <c r="E267">
        <v>328</v>
      </c>
      <c r="F267">
        <v>441</v>
      </c>
      <c r="G267" t="s">
        <v>1077</v>
      </c>
      <c r="H267" s="13">
        <v>46050</v>
      </c>
      <c r="I267" s="13">
        <v>46057</v>
      </c>
      <c r="J267" s="13">
        <v>46237</v>
      </c>
      <c r="K267" s="14">
        <v>25200000</v>
      </c>
      <c r="L267" s="14"/>
      <c r="M267" s="14"/>
      <c r="N267" s="14"/>
      <c r="O267" s="14"/>
      <c r="P267" s="14">
        <f t="shared" si="12"/>
        <v>25200000</v>
      </c>
      <c r="Q267" s="14">
        <v>3780000</v>
      </c>
      <c r="R267" s="14">
        <f t="shared" si="13"/>
        <v>21420000</v>
      </c>
      <c r="S267" s="15">
        <f t="shared" si="14"/>
        <v>0.15</v>
      </c>
    </row>
    <row r="268" spans="1:19" x14ac:dyDescent="0.2">
      <c r="A268" t="s">
        <v>1078</v>
      </c>
      <c r="B268" t="s">
        <v>1079</v>
      </c>
      <c r="C268" t="s">
        <v>21</v>
      </c>
      <c r="D268" t="s">
        <v>1080</v>
      </c>
      <c r="E268">
        <v>527</v>
      </c>
      <c r="F268">
        <v>469</v>
      </c>
      <c r="G268" t="s">
        <v>1081</v>
      </c>
      <c r="H268" s="13">
        <v>46048</v>
      </c>
      <c r="I268" s="13">
        <v>46063</v>
      </c>
      <c r="J268" s="13">
        <v>46427</v>
      </c>
      <c r="K268" s="14">
        <v>96000000</v>
      </c>
      <c r="L268" s="14"/>
      <c r="M268" s="14"/>
      <c r="N268" s="14"/>
      <c r="O268" s="14"/>
      <c r="P268" s="14">
        <f t="shared" si="12"/>
        <v>96000000</v>
      </c>
      <c r="Q268" s="14">
        <v>5600000</v>
      </c>
      <c r="R268" s="14">
        <f t="shared" si="13"/>
        <v>90400000</v>
      </c>
      <c r="S268" s="15">
        <f t="shared" si="14"/>
        <v>5.8333333333333334E-2</v>
      </c>
    </row>
    <row r="269" spans="1:19" x14ac:dyDescent="0.2">
      <c r="A269" t="s">
        <v>1082</v>
      </c>
      <c r="B269" t="s">
        <v>1083</v>
      </c>
      <c r="C269" t="s">
        <v>21</v>
      </c>
      <c r="D269" t="s">
        <v>1084</v>
      </c>
      <c r="E269">
        <v>376</v>
      </c>
      <c r="F269">
        <v>237</v>
      </c>
      <c r="G269" t="s">
        <v>1085</v>
      </c>
      <c r="H269" s="13">
        <v>46048</v>
      </c>
      <c r="I269" s="13">
        <v>46057</v>
      </c>
      <c r="J269" s="13">
        <v>46421</v>
      </c>
      <c r="K269" s="14">
        <v>94560000</v>
      </c>
      <c r="L269" s="14"/>
      <c r="M269" s="14"/>
      <c r="N269" s="14"/>
      <c r="O269" s="14"/>
      <c r="P269" s="14">
        <f t="shared" si="12"/>
        <v>94560000</v>
      </c>
      <c r="Q269" s="14">
        <v>7092000</v>
      </c>
      <c r="R269" s="14">
        <f t="shared" si="13"/>
        <v>87468000</v>
      </c>
      <c r="S269" s="15">
        <f t="shared" si="14"/>
        <v>7.4999999999999997E-2</v>
      </c>
    </row>
    <row r="270" spans="1:19" x14ac:dyDescent="0.2">
      <c r="A270" t="s">
        <v>1086</v>
      </c>
      <c r="B270" t="s">
        <v>1087</v>
      </c>
      <c r="C270" t="s">
        <v>21</v>
      </c>
      <c r="D270" t="s">
        <v>1088</v>
      </c>
      <c r="E270">
        <v>452</v>
      </c>
      <c r="F270">
        <v>439</v>
      </c>
      <c r="G270" t="s">
        <v>1089</v>
      </c>
      <c r="H270" s="13">
        <v>46051</v>
      </c>
      <c r="I270" s="13">
        <v>46057</v>
      </c>
      <c r="J270" s="13">
        <v>46421</v>
      </c>
      <c r="K270" s="14">
        <v>94440000</v>
      </c>
      <c r="L270" s="14"/>
      <c r="M270" s="14"/>
      <c r="N270" s="14"/>
      <c r="O270" s="14"/>
      <c r="P270" s="14">
        <f t="shared" si="12"/>
        <v>94440000</v>
      </c>
      <c r="Q270" s="14">
        <v>7083000</v>
      </c>
      <c r="R270" s="14">
        <f t="shared" si="13"/>
        <v>87357000</v>
      </c>
      <c r="S270" s="15">
        <f t="shared" si="14"/>
        <v>7.4999999999999997E-2</v>
      </c>
    </row>
    <row r="271" spans="1:19" x14ac:dyDescent="0.2">
      <c r="A271" t="s">
        <v>1090</v>
      </c>
      <c r="B271" t="s">
        <v>1091</v>
      </c>
      <c r="C271" t="s">
        <v>21</v>
      </c>
      <c r="D271" t="s">
        <v>1092</v>
      </c>
      <c r="E271">
        <v>370</v>
      </c>
      <c r="F271">
        <v>468</v>
      </c>
      <c r="G271" t="s">
        <v>1093</v>
      </c>
      <c r="H271" s="13">
        <v>46051</v>
      </c>
      <c r="I271" s="13">
        <v>46059</v>
      </c>
      <c r="J271" s="13">
        <v>46423</v>
      </c>
      <c r="K271" s="14">
        <v>96000000</v>
      </c>
      <c r="L271" s="14"/>
      <c r="M271" s="14"/>
      <c r="N271" s="14"/>
      <c r="O271" s="14"/>
      <c r="P271" s="14">
        <f t="shared" si="12"/>
        <v>96000000</v>
      </c>
      <c r="Q271" s="14">
        <v>6666667</v>
      </c>
      <c r="R271" s="14">
        <f t="shared" si="13"/>
        <v>89333333</v>
      </c>
      <c r="S271" s="15">
        <f t="shared" si="14"/>
        <v>6.9444447916666666E-2</v>
      </c>
    </row>
    <row r="272" spans="1:19" x14ac:dyDescent="0.2">
      <c r="A272" t="s">
        <v>1094</v>
      </c>
      <c r="B272" t="s">
        <v>1095</v>
      </c>
      <c r="C272" t="s">
        <v>21</v>
      </c>
      <c r="D272" t="s">
        <v>1096</v>
      </c>
      <c r="E272">
        <v>553</v>
      </c>
      <c r="F272">
        <v>409</v>
      </c>
      <c r="G272" t="s">
        <v>1097</v>
      </c>
      <c r="H272" s="13">
        <v>46052</v>
      </c>
      <c r="I272" s="13">
        <v>46052</v>
      </c>
      <c r="J272" s="13">
        <v>46385</v>
      </c>
      <c r="K272" s="14">
        <v>60000000</v>
      </c>
      <c r="L272" s="14"/>
      <c r="M272" s="14"/>
      <c r="N272" s="14"/>
      <c r="O272" s="14"/>
      <c r="P272" s="14">
        <f t="shared" si="12"/>
        <v>60000000</v>
      </c>
      <c r="Q272" s="14">
        <v>5400000</v>
      </c>
      <c r="R272" s="14">
        <f t="shared" si="13"/>
        <v>54600000</v>
      </c>
      <c r="S272" s="15">
        <f t="shared" si="14"/>
        <v>0.09</v>
      </c>
    </row>
    <row r="273" spans="1:19" x14ac:dyDescent="0.2">
      <c r="A273" t="s">
        <v>1098</v>
      </c>
      <c r="B273" t="s">
        <v>1099</v>
      </c>
      <c r="C273" t="s">
        <v>21</v>
      </c>
      <c r="D273" t="s">
        <v>1100</v>
      </c>
      <c r="E273">
        <v>403</v>
      </c>
      <c r="F273">
        <v>234</v>
      </c>
      <c r="G273" t="s">
        <v>1101</v>
      </c>
      <c r="H273" s="13">
        <v>46048</v>
      </c>
      <c r="I273" s="13">
        <v>46056</v>
      </c>
      <c r="J273" s="13">
        <v>46358</v>
      </c>
      <c r="K273" s="14">
        <v>52500000</v>
      </c>
      <c r="L273" s="14"/>
      <c r="M273" s="14"/>
      <c r="N273" s="14"/>
      <c r="O273" s="14"/>
      <c r="P273" s="14">
        <f t="shared" si="12"/>
        <v>52500000</v>
      </c>
      <c r="Q273" s="14">
        <v>4900000</v>
      </c>
      <c r="R273" s="14">
        <f t="shared" si="13"/>
        <v>47600000</v>
      </c>
      <c r="S273" s="15">
        <f t="shared" si="14"/>
        <v>9.3333333333333338E-2</v>
      </c>
    </row>
    <row r="274" spans="1:19" x14ac:dyDescent="0.2">
      <c r="A274" t="s">
        <v>1102</v>
      </c>
      <c r="B274" t="s">
        <v>1103</v>
      </c>
      <c r="C274" t="s">
        <v>21</v>
      </c>
      <c r="D274" t="s">
        <v>1104</v>
      </c>
      <c r="E274">
        <v>318</v>
      </c>
      <c r="F274">
        <v>235</v>
      </c>
      <c r="G274" t="s">
        <v>1105</v>
      </c>
      <c r="H274" s="13">
        <v>46048</v>
      </c>
      <c r="I274" s="13">
        <v>46059</v>
      </c>
      <c r="J274" s="13">
        <v>46423</v>
      </c>
      <c r="K274" s="14">
        <v>96000000</v>
      </c>
      <c r="L274" s="14"/>
      <c r="M274" s="14"/>
      <c r="N274" s="14"/>
      <c r="O274" s="14"/>
      <c r="P274" s="14">
        <f t="shared" si="12"/>
        <v>96000000</v>
      </c>
      <c r="Q274" s="14">
        <v>6666667</v>
      </c>
      <c r="R274" s="14">
        <f t="shared" si="13"/>
        <v>89333333</v>
      </c>
      <c r="S274" s="15">
        <f t="shared" si="14"/>
        <v>6.9444447916666666E-2</v>
      </c>
    </row>
    <row r="275" spans="1:19" x14ac:dyDescent="0.2">
      <c r="A275" t="s">
        <v>1106</v>
      </c>
      <c r="B275" t="s">
        <v>1107</v>
      </c>
      <c r="C275" t="s">
        <v>21</v>
      </c>
      <c r="D275" t="s">
        <v>1108</v>
      </c>
      <c r="E275">
        <v>517</v>
      </c>
      <c r="F275">
        <v>225</v>
      </c>
      <c r="G275" t="s">
        <v>1109</v>
      </c>
      <c r="H275" s="13">
        <v>46048</v>
      </c>
      <c r="I275" s="13">
        <v>46058</v>
      </c>
      <c r="J275" s="13">
        <v>46422</v>
      </c>
      <c r="K275" s="14">
        <v>96000000</v>
      </c>
      <c r="L275" s="14"/>
      <c r="M275" s="14"/>
      <c r="N275" s="14"/>
      <c r="O275" s="14"/>
      <c r="P275" s="14">
        <f t="shared" si="12"/>
        <v>96000000</v>
      </c>
      <c r="Q275" s="14">
        <v>6933333</v>
      </c>
      <c r="R275" s="14">
        <f t="shared" si="13"/>
        <v>89066667</v>
      </c>
      <c r="S275" s="15">
        <f t="shared" si="14"/>
        <v>7.2222218749999997E-2</v>
      </c>
    </row>
    <row r="276" spans="1:19" x14ac:dyDescent="0.2">
      <c r="A276" t="s">
        <v>1110</v>
      </c>
      <c r="B276" t="s">
        <v>1111</v>
      </c>
      <c r="C276" t="s">
        <v>21</v>
      </c>
      <c r="D276" t="s">
        <v>1112</v>
      </c>
      <c r="E276">
        <v>567</v>
      </c>
      <c r="F276">
        <v>228</v>
      </c>
      <c r="G276" t="s">
        <v>1113</v>
      </c>
      <c r="H276" s="13">
        <v>46048</v>
      </c>
      <c r="I276" s="13">
        <v>46051</v>
      </c>
      <c r="J276" s="13">
        <v>46202</v>
      </c>
      <c r="K276" s="14">
        <v>50000000</v>
      </c>
      <c r="L276" s="14"/>
      <c r="M276" s="14"/>
      <c r="N276" s="14"/>
      <c r="O276" s="14"/>
      <c r="P276" s="14">
        <f t="shared" si="12"/>
        <v>50000000</v>
      </c>
      <c r="Q276" s="14">
        <v>10666667</v>
      </c>
      <c r="R276" s="14">
        <f t="shared" si="13"/>
        <v>39333333</v>
      </c>
      <c r="S276" s="15">
        <f t="shared" si="14"/>
        <v>0.21333334000000001</v>
      </c>
    </row>
    <row r="277" spans="1:19" x14ac:dyDescent="0.2">
      <c r="A277" t="s">
        <v>1114</v>
      </c>
      <c r="B277" t="s">
        <v>1115</v>
      </c>
      <c r="C277" t="s">
        <v>21</v>
      </c>
      <c r="D277" t="s">
        <v>1116</v>
      </c>
      <c r="E277">
        <v>333</v>
      </c>
      <c r="F277">
        <v>236</v>
      </c>
      <c r="G277" t="s">
        <v>1117</v>
      </c>
      <c r="H277" s="13">
        <v>46049</v>
      </c>
      <c r="I277" s="13">
        <v>46049</v>
      </c>
      <c r="J277" s="13">
        <v>46199</v>
      </c>
      <c r="K277" s="14">
        <v>25200000</v>
      </c>
      <c r="L277" s="14"/>
      <c r="M277" s="14"/>
      <c r="N277" s="14"/>
      <c r="O277" s="14"/>
      <c r="P277" s="14">
        <f t="shared" si="12"/>
        <v>25200000</v>
      </c>
      <c r="Q277" s="14">
        <v>4060000</v>
      </c>
      <c r="R277" s="14">
        <f t="shared" si="13"/>
        <v>21140000</v>
      </c>
      <c r="S277" s="15">
        <f t="shared" si="14"/>
        <v>0.16111111111111112</v>
      </c>
    </row>
    <row r="278" spans="1:19" x14ac:dyDescent="0.2">
      <c r="A278" t="s">
        <v>1118</v>
      </c>
      <c r="B278" t="s">
        <v>1119</v>
      </c>
      <c r="C278" t="s">
        <v>21</v>
      </c>
      <c r="D278" t="s">
        <v>1120</v>
      </c>
      <c r="E278">
        <v>515</v>
      </c>
      <c r="F278">
        <v>230</v>
      </c>
      <c r="G278" t="s">
        <v>1121</v>
      </c>
      <c r="H278" s="13">
        <v>46048</v>
      </c>
      <c r="I278" s="13">
        <v>46055</v>
      </c>
      <c r="J278" s="13">
        <v>46419</v>
      </c>
      <c r="K278" s="14">
        <v>96000000</v>
      </c>
      <c r="L278" s="14"/>
      <c r="M278" s="14"/>
      <c r="N278" s="14"/>
      <c r="O278" s="14"/>
      <c r="P278" s="14">
        <f t="shared" si="12"/>
        <v>96000000</v>
      </c>
      <c r="Q278" s="14">
        <v>7733333</v>
      </c>
      <c r="R278" s="14">
        <f t="shared" si="13"/>
        <v>88266667</v>
      </c>
      <c r="S278" s="15">
        <f t="shared" si="14"/>
        <v>8.0555552083333329E-2</v>
      </c>
    </row>
    <row r="279" spans="1:19" x14ac:dyDescent="0.2">
      <c r="A279" t="s">
        <v>1122</v>
      </c>
      <c r="B279" t="s">
        <v>1123</v>
      </c>
      <c r="C279" t="s">
        <v>21</v>
      </c>
      <c r="D279" t="s">
        <v>1124</v>
      </c>
      <c r="E279">
        <v>234</v>
      </c>
      <c r="F279">
        <v>428</v>
      </c>
      <c r="G279" t="s">
        <v>1125</v>
      </c>
      <c r="H279" s="13">
        <v>46050</v>
      </c>
      <c r="I279" s="13">
        <v>46057</v>
      </c>
      <c r="J279" s="13">
        <v>46323</v>
      </c>
      <c r="K279" s="14">
        <v>69606667</v>
      </c>
      <c r="L279" s="14"/>
      <c r="M279" s="14"/>
      <c r="N279" s="14"/>
      <c r="O279" s="14"/>
      <c r="P279" s="14">
        <f t="shared" si="12"/>
        <v>69606667</v>
      </c>
      <c r="Q279" s="14">
        <v>7092000</v>
      </c>
      <c r="R279" s="14">
        <f t="shared" si="13"/>
        <v>62514667</v>
      </c>
      <c r="S279" s="15">
        <f t="shared" si="14"/>
        <v>0.10188679196491336</v>
      </c>
    </row>
    <row r="280" spans="1:19" x14ac:dyDescent="0.2">
      <c r="A280" t="s">
        <v>1126</v>
      </c>
      <c r="B280" t="s">
        <v>1127</v>
      </c>
      <c r="C280" t="s">
        <v>21</v>
      </c>
      <c r="D280" t="s">
        <v>1128</v>
      </c>
      <c r="E280">
        <v>229</v>
      </c>
      <c r="F280">
        <v>507</v>
      </c>
      <c r="G280" t="s">
        <v>1129</v>
      </c>
      <c r="H280" s="13">
        <v>46049</v>
      </c>
      <c r="I280" s="13">
        <v>46058</v>
      </c>
      <c r="J280" s="13">
        <v>46391</v>
      </c>
      <c r="K280" s="14">
        <v>143000000</v>
      </c>
      <c r="L280" s="14"/>
      <c r="M280" s="14"/>
      <c r="N280" s="14"/>
      <c r="O280" s="14"/>
      <c r="P280" s="14">
        <f t="shared" si="12"/>
        <v>143000000</v>
      </c>
      <c r="Q280" s="14">
        <v>11266667</v>
      </c>
      <c r="R280" s="14">
        <f t="shared" si="13"/>
        <v>131733333</v>
      </c>
      <c r="S280" s="15">
        <f t="shared" si="14"/>
        <v>7.8787881118881117E-2</v>
      </c>
    </row>
    <row r="281" spans="1:19" x14ac:dyDescent="0.2">
      <c r="A281" t="s">
        <v>1130</v>
      </c>
      <c r="B281" t="s">
        <v>1131</v>
      </c>
      <c r="C281" t="s">
        <v>21</v>
      </c>
      <c r="D281" t="s">
        <v>1132</v>
      </c>
      <c r="E281">
        <v>404</v>
      </c>
      <c r="F281">
        <v>360</v>
      </c>
      <c r="G281" t="s">
        <v>1133</v>
      </c>
      <c r="H281" s="13">
        <v>46050</v>
      </c>
      <c r="I281" s="13">
        <v>46058</v>
      </c>
      <c r="J281" s="13">
        <v>46360</v>
      </c>
      <c r="K281" s="14">
        <v>95000000</v>
      </c>
      <c r="L281" s="14"/>
      <c r="M281" s="14"/>
      <c r="N281" s="14"/>
      <c r="O281" s="14"/>
      <c r="P281" s="14">
        <f t="shared" si="12"/>
        <v>95000000</v>
      </c>
      <c r="Q281" s="14">
        <v>8233333</v>
      </c>
      <c r="R281" s="14">
        <f t="shared" si="13"/>
        <v>86766667</v>
      </c>
      <c r="S281" s="15">
        <f t="shared" si="14"/>
        <v>8.666666315789473E-2</v>
      </c>
    </row>
    <row r="282" spans="1:19" x14ac:dyDescent="0.2">
      <c r="A282" t="s">
        <v>1134</v>
      </c>
      <c r="B282" t="s">
        <v>1135</v>
      </c>
      <c r="C282" t="s">
        <v>21</v>
      </c>
      <c r="D282" t="s">
        <v>1136</v>
      </c>
      <c r="E282">
        <v>384</v>
      </c>
      <c r="F282">
        <v>473</v>
      </c>
      <c r="G282" t="s">
        <v>1137</v>
      </c>
      <c r="H282" s="13">
        <v>46048</v>
      </c>
      <c r="I282" s="13">
        <v>46066</v>
      </c>
      <c r="J282" s="13">
        <v>46430</v>
      </c>
      <c r="K282" s="14">
        <v>94560000</v>
      </c>
      <c r="L282" s="14"/>
      <c r="M282" s="14"/>
      <c r="N282" s="14"/>
      <c r="O282" s="14"/>
      <c r="P282" s="14">
        <f t="shared" si="12"/>
        <v>94560000</v>
      </c>
      <c r="Q282" s="14">
        <v>4728000</v>
      </c>
      <c r="R282" s="14">
        <f t="shared" si="13"/>
        <v>89832000</v>
      </c>
      <c r="S282" s="15">
        <f t="shared" si="14"/>
        <v>0.05</v>
      </c>
    </row>
    <row r="283" spans="1:19" x14ac:dyDescent="0.2">
      <c r="A283" t="s">
        <v>1138</v>
      </c>
      <c r="B283" t="s">
        <v>1139</v>
      </c>
      <c r="C283" t="s">
        <v>21</v>
      </c>
      <c r="D283" t="s">
        <v>1140</v>
      </c>
      <c r="E283">
        <v>284</v>
      </c>
      <c r="F283">
        <v>500</v>
      </c>
      <c r="G283" t="s">
        <v>1141</v>
      </c>
      <c r="H283" s="13">
        <v>46050</v>
      </c>
      <c r="I283" s="13">
        <v>46059</v>
      </c>
      <c r="J283" s="13">
        <v>46392</v>
      </c>
      <c r="K283" s="14">
        <v>110000000</v>
      </c>
      <c r="L283" s="14"/>
      <c r="M283" s="14"/>
      <c r="N283" s="14"/>
      <c r="O283" s="14"/>
      <c r="P283" s="14">
        <f t="shared" si="12"/>
        <v>110000000</v>
      </c>
      <c r="Q283" s="14">
        <v>8333333</v>
      </c>
      <c r="R283" s="14">
        <f t="shared" si="13"/>
        <v>101666667</v>
      </c>
      <c r="S283" s="15">
        <f t="shared" si="14"/>
        <v>7.5757572727272723E-2</v>
      </c>
    </row>
    <row r="284" spans="1:19" x14ac:dyDescent="0.2">
      <c r="A284" t="s">
        <v>1142</v>
      </c>
      <c r="B284" t="s">
        <v>1143</v>
      </c>
      <c r="C284" t="s">
        <v>1144</v>
      </c>
      <c r="D284" t="s">
        <v>1145</v>
      </c>
      <c r="E284">
        <v>46</v>
      </c>
      <c r="F284">
        <v>272</v>
      </c>
      <c r="G284" t="s">
        <v>1146</v>
      </c>
      <c r="H284" s="13">
        <v>46044</v>
      </c>
      <c r="I284" s="13">
        <v>46058</v>
      </c>
      <c r="J284" s="13">
        <v>46360</v>
      </c>
      <c r="K284" s="14">
        <v>518245000</v>
      </c>
      <c r="L284" s="14"/>
      <c r="M284" s="14"/>
      <c r="N284" s="14"/>
      <c r="O284" s="14"/>
      <c r="P284" s="14">
        <f t="shared" si="12"/>
        <v>518245000</v>
      </c>
      <c r="Q284" s="14">
        <v>0</v>
      </c>
      <c r="R284" s="14">
        <f t="shared" si="13"/>
        <v>518245000</v>
      </c>
      <c r="S284" s="15">
        <f t="shared" si="14"/>
        <v>0</v>
      </c>
    </row>
    <row r="285" spans="1:19" x14ac:dyDescent="0.2">
      <c r="A285" t="s">
        <v>1147</v>
      </c>
      <c r="B285" t="s">
        <v>1148</v>
      </c>
      <c r="C285" t="s">
        <v>21</v>
      </c>
      <c r="D285" t="s">
        <v>1149</v>
      </c>
      <c r="E285">
        <v>554</v>
      </c>
      <c r="F285">
        <v>322</v>
      </c>
      <c r="G285" t="s">
        <v>1150</v>
      </c>
      <c r="H285" s="13">
        <v>46049</v>
      </c>
      <c r="I285" s="13">
        <v>46055</v>
      </c>
      <c r="J285" s="13">
        <v>46327</v>
      </c>
      <c r="K285" s="14">
        <v>71010000</v>
      </c>
      <c r="L285" s="14"/>
      <c r="M285" s="14"/>
      <c r="N285" s="14"/>
      <c r="O285" s="14"/>
      <c r="P285" s="14">
        <f t="shared" si="12"/>
        <v>71010000</v>
      </c>
      <c r="Q285" s="14">
        <v>7627000</v>
      </c>
      <c r="R285" s="14">
        <f t="shared" si="13"/>
        <v>63383000</v>
      </c>
      <c r="S285" s="15">
        <f t="shared" si="14"/>
        <v>0.10740740740740741</v>
      </c>
    </row>
    <row r="286" spans="1:19" x14ac:dyDescent="0.2">
      <c r="A286" t="s">
        <v>1151</v>
      </c>
      <c r="B286" t="s">
        <v>1152</v>
      </c>
      <c r="C286" t="s">
        <v>21</v>
      </c>
      <c r="D286" t="s">
        <v>1153</v>
      </c>
      <c r="E286">
        <v>549</v>
      </c>
      <c r="F286">
        <v>372</v>
      </c>
      <c r="G286" t="s">
        <v>1154</v>
      </c>
      <c r="H286" s="13">
        <v>46049</v>
      </c>
      <c r="I286" s="13">
        <v>46056</v>
      </c>
      <c r="J286" s="13">
        <v>46205</v>
      </c>
      <c r="K286" s="14">
        <v>30000000</v>
      </c>
      <c r="L286" s="14"/>
      <c r="M286" s="14"/>
      <c r="N286" s="14"/>
      <c r="O286" s="14"/>
      <c r="P286" s="14">
        <f t="shared" si="12"/>
        <v>30000000</v>
      </c>
      <c r="Q286" s="14">
        <v>5600000</v>
      </c>
      <c r="R286" s="14">
        <f t="shared" si="13"/>
        <v>24400000</v>
      </c>
      <c r="S286" s="15">
        <f t="shared" si="14"/>
        <v>0.18666666666666668</v>
      </c>
    </row>
    <row r="287" spans="1:19" x14ac:dyDescent="0.2">
      <c r="A287" t="s">
        <v>1155</v>
      </c>
      <c r="B287" t="s">
        <v>1156</v>
      </c>
      <c r="C287" t="s">
        <v>21</v>
      </c>
      <c r="D287" t="s">
        <v>1157</v>
      </c>
      <c r="E287">
        <v>528</v>
      </c>
      <c r="F287">
        <v>467</v>
      </c>
      <c r="G287" t="s">
        <v>1158</v>
      </c>
      <c r="H287" s="13">
        <v>46050</v>
      </c>
      <c r="I287" s="13">
        <v>46062</v>
      </c>
      <c r="J287" s="13">
        <v>46426</v>
      </c>
      <c r="K287" s="14">
        <v>96000000</v>
      </c>
      <c r="L287" s="14"/>
      <c r="M287" s="14"/>
      <c r="N287" s="14"/>
      <c r="O287" s="14"/>
      <c r="P287" s="14">
        <f t="shared" si="12"/>
        <v>96000000</v>
      </c>
      <c r="Q287" s="14">
        <v>5866667</v>
      </c>
      <c r="R287" s="14">
        <f t="shared" si="13"/>
        <v>90133333</v>
      </c>
      <c r="S287" s="15">
        <f t="shared" si="14"/>
        <v>6.1111114583333334E-2</v>
      </c>
    </row>
    <row r="288" spans="1:19" x14ac:dyDescent="0.2">
      <c r="A288" t="s">
        <v>1159</v>
      </c>
      <c r="B288" t="s">
        <v>1160</v>
      </c>
      <c r="C288" t="s">
        <v>21</v>
      </c>
      <c r="D288" t="s">
        <v>1161</v>
      </c>
      <c r="E288">
        <v>569</v>
      </c>
      <c r="F288">
        <v>337</v>
      </c>
      <c r="G288" t="s">
        <v>1162</v>
      </c>
      <c r="H288" s="13">
        <v>46051</v>
      </c>
      <c r="I288" s="13">
        <v>46056</v>
      </c>
      <c r="J288" s="13">
        <v>46276</v>
      </c>
      <c r="K288" s="14">
        <v>58765000</v>
      </c>
      <c r="L288" s="14"/>
      <c r="M288" s="14"/>
      <c r="N288" s="14"/>
      <c r="O288" s="14"/>
      <c r="P288" s="14">
        <f t="shared" si="12"/>
        <v>58765000</v>
      </c>
      <c r="Q288" s="14">
        <v>7515333</v>
      </c>
      <c r="R288" s="14">
        <f t="shared" si="13"/>
        <v>51249667</v>
      </c>
      <c r="S288" s="15">
        <f t="shared" si="14"/>
        <v>0.12788790946992257</v>
      </c>
    </row>
    <row r="289" spans="1:19" x14ac:dyDescent="0.2">
      <c r="A289" t="s">
        <v>1163</v>
      </c>
      <c r="B289" t="s">
        <v>1164</v>
      </c>
      <c r="C289" t="s">
        <v>21</v>
      </c>
      <c r="D289" t="s">
        <v>1165</v>
      </c>
      <c r="E289">
        <v>502</v>
      </c>
      <c r="F289">
        <v>325</v>
      </c>
      <c r="G289" t="s">
        <v>1166</v>
      </c>
      <c r="H289" s="13">
        <v>46050</v>
      </c>
      <c r="I289" s="13">
        <v>46055</v>
      </c>
      <c r="J289" s="13">
        <v>46072</v>
      </c>
      <c r="K289" s="14">
        <v>3151629</v>
      </c>
      <c r="L289" s="14"/>
      <c r="M289" s="14"/>
      <c r="N289" s="14"/>
      <c r="O289" s="14"/>
      <c r="P289" s="14">
        <f t="shared" si="12"/>
        <v>3151629</v>
      </c>
      <c r="Q289" s="14">
        <v>0</v>
      </c>
      <c r="R289" s="14">
        <f t="shared" si="13"/>
        <v>3151629</v>
      </c>
      <c r="S289" s="15">
        <f t="shared" si="14"/>
        <v>0</v>
      </c>
    </row>
    <row r="290" spans="1:19" x14ac:dyDescent="0.2">
      <c r="A290" t="s">
        <v>1167</v>
      </c>
      <c r="B290" t="s">
        <v>1168</v>
      </c>
      <c r="C290" t="s">
        <v>21</v>
      </c>
      <c r="D290" t="s">
        <v>1169</v>
      </c>
      <c r="E290">
        <v>552</v>
      </c>
      <c r="F290">
        <v>331</v>
      </c>
      <c r="G290" t="s">
        <v>1170</v>
      </c>
      <c r="H290" s="13">
        <v>46048</v>
      </c>
      <c r="I290" s="13">
        <v>46057</v>
      </c>
      <c r="J290" s="13">
        <v>46359</v>
      </c>
      <c r="K290" s="14">
        <v>43700000</v>
      </c>
      <c r="L290" s="14"/>
      <c r="M290" s="14"/>
      <c r="N290" s="14"/>
      <c r="O290" s="14"/>
      <c r="P290" s="14">
        <f t="shared" si="12"/>
        <v>43700000</v>
      </c>
      <c r="Q290" s="14">
        <v>3933000</v>
      </c>
      <c r="R290" s="14">
        <f t="shared" si="13"/>
        <v>39767000</v>
      </c>
      <c r="S290" s="15">
        <f t="shared" si="14"/>
        <v>0.09</v>
      </c>
    </row>
    <row r="291" spans="1:19" x14ac:dyDescent="0.2">
      <c r="A291" t="s">
        <v>1171</v>
      </c>
      <c r="B291" t="s">
        <v>1172</v>
      </c>
      <c r="C291" t="s">
        <v>21</v>
      </c>
      <c r="D291" t="s">
        <v>1173</v>
      </c>
      <c r="E291">
        <v>570</v>
      </c>
      <c r="F291">
        <v>466</v>
      </c>
      <c r="G291" t="s">
        <v>1174</v>
      </c>
      <c r="H291" s="13">
        <v>46050</v>
      </c>
      <c r="I291" s="13">
        <v>46063</v>
      </c>
      <c r="J291" s="13">
        <v>46212</v>
      </c>
      <c r="K291" s="14">
        <v>53000000</v>
      </c>
      <c r="L291" s="14"/>
      <c r="M291" s="14"/>
      <c r="N291" s="14"/>
      <c r="O291" s="14"/>
      <c r="P291" s="14">
        <f t="shared" si="12"/>
        <v>53000000</v>
      </c>
      <c r="Q291" s="14">
        <v>7420000</v>
      </c>
      <c r="R291" s="14">
        <f t="shared" si="13"/>
        <v>45580000</v>
      </c>
      <c r="S291" s="15">
        <f t="shared" si="14"/>
        <v>0.14000000000000001</v>
      </c>
    </row>
    <row r="292" spans="1:19" x14ac:dyDescent="0.2">
      <c r="A292" t="s">
        <v>1175</v>
      </c>
      <c r="B292" t="s">
        <v>1176</v>
      </c>
      <c r="C292" t="s">
        <v>21</v>
      </c>
      <c r="D292" t="s">
        <v>1177</v>
      </c>
      <c r="E292">
        <v>417</v>
      </c>
      <c r="F292">
        <v>362</v>
      </c>
      <c r="G292" t="s">
        <v>1178</v>
      </c>
      <c r="H292" s="13">
        <v>46048</v>
      </c>
      <c r="I292" s="13">
        <v>46055</v>
      </c>
      <c r="J292" s="13">
        <v>46419</v>
      </c>
      <c r="K292" s="14">
        <v>96000000</v>
      </c>
      <c r="L292" s="14"/>
      <c r="M292" s="14"/>
      <c r="N292" s="14"/>
      <c r="O292" s="14"/>
      <c r="P292" s="14">
        <f t="shared" si="12"/>
        <v>96000000</v>
      </c>
      <c r="Q292" s="14">
        <v>7733333</v>
      </c>
      <c r="R292" s="14">
        <f t="shared" si="13"/>
        <v>88266667</v>
      </c>
      <c r="S292" s="15">
        <f t="shared" si="14"/>
        <v>8.0555552083333329E-2</v>
      </c>
    </row>
    <row r="293" spans="1:19" x14ac:dyDescent="0.2">
      <c r="A293" t="s">
        <v>1179</v>
      </c>
      <c r="B293" t="s">
        <v>1180</v>
      </c>
      <c r="C293" t="s">
        <v>21</v>
      </c>
      <c r="D293" t="s">
        <v>1181</v>
      </c>
      <c r="E293">
        <v>451</v>
      </c>
      <c r="F293">
        <v>457</v>
      </c>
      <c r="G293" t="s">
        <v>1182</v>
      </c>
      <c r="H293" s="13">
        <v>46049</v>
      </c>
      <c r="I293" s="13">
        <v>46057</v>
      </c>
      <c r="J293" s="13">
        <v>46421</v>
      </c>
      <c r="K293" s="14">
        <v>94440000</v>
      </c>
      <c r="L293" s="14"/>
      <c r="M293" s="14"/>
      <c r="N293" s="14"/>
      <c r="O293" s="14"/>
      <c r="P293" s="14">
        <f t="shared" si="12"/>
        <v>94440000</v>
      </c>
      <c r="Q293" s="14">
        <v>7083000</v>
      </c>
      <c r="R293" s="14">
        <f t="shared" si="13"/>
        <v>87357000</v>
      </c>
      <c r="S293" s="15">
        <f t="shared" si="14"/>
        <v>7.4999999999999997E-2</v>
      </c>
    </row>
    <row r="294" spans="1:19" x14ac:dyDescent="0.2">
      <c r="A294" t="s">
        <v>1183</v>
      </c>
      <c r="B294" t="s">
        <v>1184</v>
      </c>
      <c r="C294" t="s">
        <v>21</v>
      </c>
      <c r="D294" t="s">
        <v>1185</v>
      </c>
      <c r="E294">
        <v>475</v>
      </c>
      <c r="F294">
        <v>262</v>
      </c>
      <c r="G294" t="s">
        <v>1186</v>
      </c>
      <c r="H294" s="13">
        <v>46050</v>
      </c>
      <c r="I294" s="13">
        <v>46056</v>
      </c>
      <c r="J294" s="13">
        <v>46205</v>
      </c>
      <c r="K294" s="14">
        <v>63180000</v>
      </c>
      <c r="L294" s="14"/>
      <c r="M294" s="14"/>
      <c r="N294" s="14"/>
      <c r="O294" s="14"/>
      <c r="P294" s="14">
        <f t="shared" si="12"/>
        <v>63180000</v>
      </c>
      <c r="Q294" s="14">
        <v>11793600</v>
      </c>
      <c r="R294" s="14">
        <f t="shared" si="13"/>
        <v>51386400</v>
      </c>
      <c r="S294" s="15">
        <f t="shared" si="14"/>
        <v>0.18666666666666668</v>
      </c>
    </row>
    <row r="295" spans="1:19" x14ac:dyDescent="0.2">
      <c r="A295" t="s">
        <v>1187</v>
      </c>
      <c r="B295" t="s">
        <v>1188</v>
      </c>
      <c r="C295" t="s">
        <v>21</v>
      </c>
      <c r="D295" t="s">
        <v>1189</v>
      </c>
      <c r="E295">
        <v>393</v>
      </c>
      <c r="F295">
        <v>329</v>
      </c>
      <c r="G295" t="s">
        <v>1190</v>
      </c>
      <c r="H295" s="13">
        <v>46049</v>
      </c>
      <c r="I295" s="13">
        <v>46055</v>
      </c>
      <c r="J295" s="13">
        <v>46419</v>
      </c>
      <c r="K295" s="14">
        <v>120000000</v>
      </c>
      <c r="L295" s="14"/>
      <c r="M295" s="14"/>
      <c r="N295" s="14"/>
      <c r="O295" s="14"/>
      <c r="P295" s="14">
        <f t="shared" si="12"/>
        <v>120000000</v>
      </c>
      <c r="Q295" s="14">
        <v>9666667</v>
      </c>
      <c r="R295" s="14">
        <f t="shared" si="13"/>
        <v>110333333</v>
      </c>
      <c r="S295" s="15">
        <f t="shared" si="14"/>
        <v>8.0555558333333332E-2</v>
      </c>
    </row>
    <row r="296" spans="1:19" x14ac:dyDescent="0.2">
      <c r="A296" t="s">
        <v>1191</v>
      </c>
      <c r="B296" t="s">
        <v>1192</v>
      </c>
      <c r="C296" t="s">
        <v>21</v>
      </c>
      <c r="D296" t="s">
        <v>1193</v>
      </c>
      <c r="E296">
        <v>545</v>
      </c>
      <c r="F296">
        <v>349</v>
      </c>
      <c r="G296" t="s">
        <v>1194</v>
      </c>
      <c r="H296" s="13">
        <v>46049</v>
      </c>
      <c r="I296" s="13">
        <v>46057</v>
      </c>
      <c r="J296" s="13">
        <v>46221</v>
      </c>
      <c r="K296" s="14">
        <v>44275000</v>
      </c>
      <c r="L296" s="14"/>
      <c r="M296" s="14"/>
      <c r="N296" s="14"/>
      <c r="O296" s="14"/>
      <c r="P296" s="14">
        <f t="shared" si="12"/>
        <v>44275000</v>
      </c>
      <c r="Q296" s="14">
        <v>0</v>
      </c>
      <c r="R296" s="14">
        <f t="shared" si="13"/>
        <v>44275000</v>
      </c>
      <c r="S296" s="15">
        <f t="shared" si="14"/>
        <v>0</v>
      </c>
    </row>
    <row r="297" spans="1:19" x14ac:dyDescent="0.2">
      <c r="A297" t="s">
        <v>1195</v>
      </c>
      <c r="B297" t="s">
        <v>1196</v>
      </c>
      <c r="C297" t="s">
        <v>21</v>
      </c>
      <c r="D297" t="s">
        <v>1197</v>
      </c>
      <c r="E297">
        <v>555</v>
      </c>
      <c r="F297">
        <v>401</v>
      </c>
      <c r="G297" t="s">
        <v>1198</v>
      </c>
      <c r="H297" s="13">
        <v>46049</v>
      </c>
      <c r="I297" s="13">
        <v>46057</v>
      </c>
      <c r="J297" s="13">
        <v>46298</v>
      </c>
      <c r="K297" s="14">
        <v>63120000</v>
      </c>
      <c r="L297" s="14"/>
      <c r="M297" s="14"/>
      <c r="N297" s="14"/>
      <c r="O297" s="14"/>
      <c r="P297" s="14">
        <f t="shared" si="12"/>
        <v>63120000</v>
      </c>
      <c r="Q297" s="14">
        <v>7101000</v>
      </c>
      <c r="R297" s="14">
        <f t="shared" si="13"/>
        <v>56019000</v>
      </c>
      <c r="S297" s="15">
        <f t="shared" si="14"/>
        <v>0.1125</v>
      </c>
    </row>
    <row r="298" spans="1:19" x14ac:dyDescent="0.2">
      <c r="A298" t="s">
        <v>1199</v>
      </c>
      <c r="B298" t="s">
        <v>1200</v>
      </c>
      <c r="C298" t="s">
        <v>21</v>
      </c>
      <c r="D298" t="s">
        <v>1201</v>
      </c>
      <c r="E298">
        <v>534</v>
      </c>
      <c r="F298">
        <v>258</v>
      </c>
      <c r="G298" t="s">
        <v>1202</v>
      </c>
      <c r="H298" s="13">
        <v>46050</v>
      </c>
      <c r="I298" s="13">
        <v>46064</v>
      </c>
      <c r="J298" s="13">
        <v>46228</v>
      </c>
      <c r="K298" s="14">
        <v>43450000</v>
      </c>
      <c r="L298" s="14"/>
      <c r="M298" s="14"/>
      <c r="N298" s="14"/>
      <c r="O298" s="14"/>
      <c r="P298" s="14">
        <f t="shared" si="12"/>
        <v>43450000</v>
      </c>
      <c r="Q298" s="14">
        <v>5266667</v>
      </c>
      <c r="R298" s="14">
        <f t="shared" si="13"/>
        <v>38183333</v>
      </c>
      <c r="S298" s="15">
        <f t="shared" si="14"/>
        <v>0.12121212888377446</v>
      </c>
    </row>
    <row r="299" spans="1:19" x14ac:dyDescent="0.2">
      <c r="A299" t="s">
        <v>1203</v>
      </c>
      <c r="B299" t="s">
        <v>1204</v>
      </c>
      <c r="C299" t="s">
        <v>21</v>
      </c>
      <c r="D299" t="s">
        <v>1205</v>
      </c>
      <c r="E299">
        <v>542</v>
      </c>
      <c r="F299">
        <v>499</v>
      </c>
      <c r="G299" t="s">
        <v>1206</v>
      </c>
      <c r="H299" s="13">
        <v>46052</v>
      </c>
      <c r="I299" s="13">
        <v>46059</v>
      </c>
      <c r="J299" s="13">
        <v>46361</v>
      </c>
      <c r="K299" s="14">
        <v>60000000</v>
      </c>
      <c r="L299" s="14"/>
      <c r="M299" s="14"/>
      <c r="N299" s="14"/>
      <c r="O299" s="14"/>
      <c r="P299" s="14">
        <f t="shared" si="12"/>
        <v>60000000</v>
      </c>
      <c r="Q299" s="14">
        <v>5000000</v>
      </c>
      <c r="R299" s="14">
        <f t="shared" si="13"/>
        <v>55000000</v>
      </c>
      <c r="S299" s="15">
        <f t="shared" si="14"/>
        <v>8.3333333333333329E-2</v>
      </c>
    </row>
    <row r="300" spans="1:19" x14ac:dyDescent="0.2">
      <c r="A300" t="s">
        <v>1207</v>
      </c>
      <c r="B300" t="s">
        <v>1208</v>
      </c>
      <c r="C300" t="s">
        <v>21</v>
      </c>
      <c r="D300" t="s">
        <v>1209</v>
      </c>
      <c r="E300">
        <v>492</v>
      </c>
      <c r="F300">
        <v>497</v>
      </c>
      <c r="G300" t="s">
        <v>1210</v>
      </c>
      <c r="H300" s="13">
        <v>46049</v>
      </c>
      <c r="I300" s="13">
        <v>46063</v>
      </c>
      <c r="J300" s="13">
        <v>46427</v>
      </c>
      <c r="K300" s="14">
        <v>126000000</v>
      </c>
      <c r="L300" s="14"/>
      <c r="M300" s="14"/>
      <c r="N300" s="14"/>
      <c r="O300" s="14"/>
      <c r="P300" s="14">
        <f t="shared" si="12"/>
        <v>126000000</v>
      </c>
      <c r="Q300" s="14">
        <v>0</v>
      </c>
      <c r="R300" s="14">
        <f t="shared" si="13"/>
        <v>126000000</v>
      </c>
      <c r="S300" s="15">
        <f t="shared" si="14"/>
        <v>0</v>
      </c>
    </row>
    <row r="301" spans="1:19" x14ac:dyDescent="0.2">
      <c r="A301" t="s">
        <v>1211</v>
      </c>
      <c r="B301" t="s">
        <v>1212</v>
      </c>
      <c r="C301" t="s">
        <v>21</v>
      </c>
      <c r="D301" t="s">
        <v>1213</v>
      </c>
      <c r="E301">
        <v>303</v>
      </c>
      <c r="F301">
        <v>377</v>
      </c>
      <c r="G301" t="s">
        <v>1214</v>
      </c>
      <c r="H301" s="13">
        <v>46048</v>
      </c>
      <c r="I301" s="13">
        <v>46056</v>
      </c>
      <c r="J301" s="13">
        <v>46420</v>
      </c>
      <c r="K301" s="14">
        <v>60000000</v>
      </c>
      <c r="L301" s="14"/>
      <c r="M301" s="14"/>
      <c r="N301" s="14"/>
      <c r="O301" s="14"/>
      <c r="P301" s="14">
        <f t="shared" si="12"/>
        <v>60000000</v>
      </c>
      <c r="Q301" s="14">
        <v>4666667</v>
      </c>
      <c r="R301" s="14">
        <f t="shared" si="13"/>
        <v>55333333</v>
      </c>
      <c r="S301" s="15">
        <f t="shared" si="14"/>
        <v>7.7777783333333336E-2</v>
      </c>
    </row>
    <row r="302" spans="1:19" x14ac:dyDescent="0.2">
      <c r="A302" t="s">
        <v>1215</v>
      </c>
      <c r="B302" t="s">
        <v>1216</v>
      </c>
      <c r="C302" t="s">
        <v>21</v>
      </c>
      <c r="D302" t="s">
        <v>1217</v>
      </c>
      <c r="E302">
        <v>429</v>
      </c>
      <c r="F302">
        <v>488</v>
      </c>
      <c r="G302" t="s">
        <v>1218</v>
      </c>
      <c r="H302" s="13">
        <v>46049</v>
      </c>
      <c r="I302" s="13">
        <v>46062</v>
      </c>
      <c r="J302" s="13">
        <v>46426</v>
      </c>
      <c r="K302" s="14">
        <v>96000000</v>
      </c>
      <c r="L302" s="14"/>
      <c r="M302" s="14"/>
      <c r="N302" s="14"/>
      <c r="O302" s="14"/>
      <c r="P302" s="14">
        <f t="shared" si="12"/>
        <v>96000000</v>
      </c>
      <c r="Q302" s="14">
        <v>2933333</v>
      </c>
      <c r="R302" s="14">
        <f t="shared" si="13"/>
        <v>93066667</v>
      </c>
      <c r="S302" s="15">
        <f t="shared" si="14"/>
        <v>3.0555552083333333E-2</v>
      </c>
    </row>
    <row r="303" spans="1:19" x14ac:dyDescent="0.2">
      <c r="A303" t="s">
        <v>1219</v>
      </c>
      <c r="B303" t="s">
        <v>1220</v>
      </c>
      <c r="C303" t="s">
        <v>21</v>
      </c>
      <c r="D303" t="s">
        <v>1221</v>
      </c>
      <c r="E303">
        <v>561</v>
      </c>
      <c r="F303">
        <v>447</v>
      </c>
      <c r="G303" t="s">
        <v>1222</v>
      </c>
      <c r="H303" s="13">
        <v>46050</v>
      </c>
      <c r="I303" s="13">
        <v>46057</v>
      </c>
      <c r="J303" s="13">
        <v>46237</v>
      </c>
      <c r="K303" s="14">
        <v>57600000</v>
      </c>
      <c r="L303" s="14"/>
      <c r="M303" s="14"/>
      <c r="N303" s="14"/>
      <c r="O303" s="14"/>
      <c r="P303" s="14">
        <f t="shared" si="12"/>
        <v>57600000</v>
      </c>
      <c r="Q303" s="14">
        <v>8640000</v>
      </c>
      <c r="R303" s="14">
        <f t="shared" si="13"/>
        <v>48960000</v>
      </c>
      <c r="S303" s="15">
        <f t="shared" si="14"/>
        <v>0.15</v>
      </c>
    </row>
    <row r="304" spans="1:19" x14ac:dyDescent="0.2">
      <c r="A304" t="s">
        <v>1223</v>
      </c>
      <c r="B304" t="s">
        <v>1224</v>
      </c>
      <c r="C304" t="s">
        <v>21</v>
      </c>
      <c r="D304" t="s">
        <v>1225</v>
      </c>
      <c r="E304">
        <v>360</v>
      </c>
      <c r="F304">
        <v>379</v>
      </c>
      <c r="G304" t="s">
        <v>1226</v>
      </c>
      <c r="H304" s="13">
        <v>46049</v>
      </c>
      <c r="I304" s="13">
        <v>46056</v>
      </c>
      <c r="J304" s="13">
        <v>46420</v>
      </c>
      <c r="K304" s="14">
        <v>94440000</v>
      </c>
      <c r="L304" s="14"/>
      <c r="M304" s="14"/>
      <c r="N304" s="14"/>
      <c r="O304" s="14"/>
      <c r="P304" s="14">
        <f t="shared" si="12"/>
        <v>94440000</v>
      </c>
      <c r="Q304" s="14">
        <v>7345333</v>
      </c>
      <c r="R304" s="14">
        <f t="shared" si="13"/>
        <v>87094667</v>
      </c>
      <c r="S304" s="15">
        <f t="shared" si="14"/>
        <v>7.7777774248199913E-2</v>
      </c>
    </row>
    <row r="305" spans="1:19" x14ac:dyDescent="0.2">
      <c r="A305" t="s">
        <v>1227</v>
      </c>
      <c r="B305" t="s">
        <v>1228</v>
      </c>
      <c r="C305" t="s">
        <v>21</v>
      </c>
      <c r="D305" t="s">
        <v>1229</v>
      </c>
      <c r="E305">
        <v>538</v>
      </c>
      <c r="F305">
        <v>458</v>
      </c>
      <c r="G305" t="s">
        <v>1226</v>
      </c>
      <c r="H305" s="13">
        <v>46049</v>
      </c>
      <c r="I305" s="13">
        <v>46057</v>
      </c>
      <c r="J305" s="13">
        <v>46421</v>
      </c>
      <c r="K305" s="14">
        <v>94560000</v>
      </c>
      <c r="L305" s="14"/>
      <c r="M305" s="14"/>
      <c r="N305" s="14"/>
      <c r="O305" s="14"/>
      <c r="P305" s="14">
        <f t="shared" si="12"/>
        <v>94560000</v>
      </c>
      <c r="Q305" s="14">
        <v>7092000</v>
      </c>
      <c r="R305" s="14">
        <f t="shared" si="13"/>
        <v>87468000</v>
      </c>
      <c r="S305" s="15">
        <f t="shared" si="14"/>
        <v>7.4999999999999997E-2</v>
      </c>
    </row>
    <row r="306" spans="1:19" x14ac:dyDescent="0.2">
      <c r="A306" t="s">
        <v>1230</v>
      </c>
      <c r="B306" t="s">
        <v>1231</v>
      </c>
      <c r="C306" t="s">
        <v>21</v>
      </c>
      <c r="D306" t="s">
        <v>1232</v>
      </c>
      <c r="E306">
        <v>233</v>
      </c>
      <c r="F306">
        <v>244</v>
      </c>
      <c r="G306" t="s">
        <v>1233</v>
      </c>
      <c r="H306" s="13">
        <v>46048</v>
      </c>
      <c r="I306" s="13">
        <v>46058</v>
      </c>
      <c r="J306" s="13">
        <v>46299</v>
      </c>
      <c r="K306" s="14">
        <v>63040000</v>
      </c>
      <c r="L306" s="14"/>
      <c r="M306" s="14"/>
      <c r="N306" s="14"/>
      <c r="O306" s="14"/>
      <c r="P306" s="14">
        <f t="shared" si="12"/>
        <v>63040000</v>
      </c>
      <c r="Q306" s="14">
        <v>6829333</v>
      </c>
      <c r="R306" s="14">
        <f t="shared" si="13"/>
        <v>56210667</v>
      </c>
      <c r="S306" s="15">
        <f t="shared" si="14"/>
        <v>0.10833332804568528</v>
      </c>
    </row>
    <row r="307" spans="1:19" x14ac:dyDescent="0.2">
      <c r="A307" t="s">
        <v>1234</v>
      </c>
      <c r="B307" t="s">
        <v>1235</v>
      </c>
      <c r="C307" t="s">
        <v>21</v>
      </c>
      <c r="D307" t="s">
        <v>1236</v>
      </c>
      <c r="E307">
        <v>491</v>
      </c>
      <c r="F307">
        <v>425</v>
      </c>
      <c r="G307" t="s">
        <v>1237</v>
      </c>
      <c r="H307" s="13">
        <v>46050</v>
      </c>
      <c r="I307" s="13">
        <v>46063</v>
      </c>
      <c r="J307" s="13">
        <v>46212</v>
      </c>
      <c r="K307" s="14">
        <v>45000000</v>
      </c>
      <c r="L307" s="14"/>
      <c r="M307" s="14"/>
      <c r="N307" s="14"/>
      <c r="O307" s="14"/>
      <c r="P307" s="14">
        <f t="shared" si="12"/>
        <v>45000000</v>
      </c>
      <c r="Q307" s="14">
        <v>6000000</v>
      </c>
      <c r="R307" s="14">
        <f t="shared" si="13"/>
        <v>39000000</v>
      </c>
      <c r="S307" s="15">
        <f t="shared" si="14"/>
        <v>0.13333333333333333</v>
      </c>
    </row>
    <row r="308" spans="1:19" x14ac:dyDescent="0.2">
      <c r="A308" t="s">
        <v>1238</v>
      </c>
      <c r="B308" t="s">
        <v>1239</v>
      </c>
      <c r="C308" t="s">
        <v>21</v>
      </c>
      <c r="D308" t="s">
        <v>1240</v>
      </c>
      <c r="E308">
        <v>420</v>
      </c>
      <c r="F308">
        <v>429</v>
      </c>
      <c r="G308" t="s">
        <v>1241</v>
      </c>
      <c r="H308" s="13">
        <v>46049</v>
      </c>
      <c r="I308" s="13">
        <v>46057</v>
      </c>
      <c r="J308" s="13">
        <v>46421</v>
      </c>
      <c r="K308" s="14">
        <v>96000000</v>
      </c>
      <c r="L308" s="14"/>
      <c r="M308" s="14"/>
      <c r="N308" s="14"/>
      <c r="O308" s="14"/>
      <c r="P308" s="14">
        <f t="shared" si="12"/>
        <v>96000000</v>
      </c>
      <c r="Q308" s="14">
        <v>7200000</v>
      </c>
      <c r="R308" s="14">
        <f t="shared" si="13"/>
        <v>88800000</v>
      </c>
      <c r="S308" s="15">
        <f t="shared" si="14"/>
        <v>7.4999999999999997E-2</v>
      </c>
    </row>
    <row r="309" spans="1:19" x14ac:dyDescent="0.2">
      <c r="A309" t="s">
        <v>1242</v>
      </c>
      <c r="B309" t="s">
        <v>1243</v>
      </c>
      <c r="C309" t="s">
        <v>21</v>
      </c>
      <c r="D309" t="s">
        <v>1244</v>
      </c>
      <c r="E309">
        <v>194</v>
      </c>
      <c r="F309">
        <v>431</v>
      </c>
      <c r="G309" t="s">
        <v>1245</v>
      </c>
      <c r="H309" s="13">
        <v>46050</v>
      </c>
      <c r="I309" s="13">
        <v>46065</v>
      </c>
      <c r="J309" s="13">
        <v>46245</v>
      </c>
      <c r="K309" s="14">
        <v>23400000</v>
      </c>
      <c r="L309" s="14"/>
      <c r="M309" s="14"/>
      <c r="N309" s="14"/>
      <c r="O309" s="14"/>
      <c r="P309" s="14">
        <f t="shared" si="12"/>
        <v>23400000</v>
      </c>
      <c r="Q309" s="14">
        <v>2470000</v>
      </c>
      <c r="R309" s="14">
        <f t="shared" si="13"/>
        <v>20930000</v>
      </c>
      <c r="S309" s="15">
        <f t="shared" si="14"/>
        <v>0.10555555555555556</v>
      </c>
    </row>
    <row r="310" spans="1:19" x14ac:dyDescent="0.2">
      <c r="A310" t="s">
        <v>1246</v>
      </c>
      <c r="B310" t="s">
        <v>1247</v>
      </c>
      <c r="C310" t="s">
        <v>21</v>
      </c>
      <c r="D310" t="s">
        <v>1248</v>
      </c>
      <c r="E310">
        <v>336</v>
      </c>
      <c r="F310">
        <v>434</v>
      </c>
      <c r="G310" t="s">
        <v>1249</v>
      </c>
      <c r="H310" s="13">
        <v>46050</v>
      </c>
      <c r="I310" s="13">
        <v>46058</v>
      </c>
      <c r="J310" s="13">
        <v>46422</v>
      </c>
      <c r="K310" s="14">
        <v>60000000</v>
      </c>
      <c r="L310" s="14"/>
      <c r="M310" s="14"/>
      <c r="N310" s="14"/>
      <c r="O310" s="14"/>
      <c r="P310" s="14">
        <f t="shared" si="12"/>
        <v>60000000</v>
      </c>
      <c r="Q310" s="14">
        <v>666667</v>
      </c>
      <c r="R310" s="14">
        <f t="shared" si="13"/>
        <v>59333333</v>
      </c>
      <c r="S310" s="15">
        <f t="shared" si="14"/>
        <v>1.1111116666666667E-2</v>
      </c>
    </row>
    <row r="311" spans="1:19" x14ac:dyDescent="0.2">
      <c r="A311" t="s">
        <v>1250</v>
      </c>
      <c r="B311" t="s">
        <v>1251</v>
      </c>
      <c r="C311" t="s">
        <v>21</v>
      </c>
      <c r="D311" t="s">
        <v>1252</v>
      </c>
      <c r="E311">
        <v>571</v>
      </c>
      <c r="F311">
        <v>438</v>
      </c>
      <c r="G311" t="s">
        <v>1253</v>
      </c>
      <c r="H311" s="13">
        <v>46049</v>
      </c>
      <c r="I311" s="13">
        <v>46057</v>
      </c>
      <c r="J311" s="13">
        <v>46237</v>
      </c>
      <c r="K311" s="14">
        <v>57600000</v>
      </c>
      <c r="L311" s="14"/>
      <c r="M311" s="14"/>
      <c r="N311" s="14"/>
      <c r="O311" s="14"/>
      <c r="P311" s="14">
        <f t="shared" si="12"/>
        <v>57600000</v>
      </c>
      <c r="Q311" s="14">
        <v>8640000</v>
      </c>
      <c r="R311" s="14">
        <f t="shared" si="13"/>
        <v>48960000</v>
      </c>
      <c r="S311" s="15">
        <f t="shared" si="14"/>
        <v>0.15</v>
      </c>
    </row>
    <row r="312" spans="1:19" x14ac:dyDescent="0.2">
      <c r="A312" t="s">
        <v>1254</v>
      </c>
      <c r="B312" t="s">
        <v>1255</v>
      </c>
      <c r="C312" t="s">
        <v>21</v>
      </c>
      <c r="D312" t="s">
        <v>1256</v>
      </c>
      <c r="E312">
        <v>524</v>
      </c>
      <c r="F312">
        <v>361</v>
      </c>
      <c r="G312" t="s">
        <v>1257</v>
      </c>
      <c r="H312" s="13">
        <v>46049</v>
      </c>
      <c r="I312" s="13">
        <v>46066</v>
      </c>
      <c r="J312" s="13">
        <v>46430</v>
      </c>
      <c r="K312" s="14">
        <v>96000000</v>
      </c>
      <c r="L312" s="14"/>
      <c r="M312" s="14"/>
      <c r="N312" s="14"/>
      <c r="O312" s="14"/>
      <c r="P312" s="14">
        <f t="shared" si="12"/>
        <v>96000000</v>
      </c>
      <c r="Q312" s="14">
        <v>0</v>
      </c>
      <c r="R312" s="14">
        <f t="shared" si="13"/>
        <v>96000000</v>
      </c>
      <c r="S312" s="15">
        <f t="shared" si="14"/>
        <v>0</v>
      </c>
    </row>
    <row r="313" spans="1:19" x14ac:dyDescent="0.2">
      <c r="A313" t="s">
        <v>1258</v>
      </c>
      <c r="B313" t="s">
        <v>1259</v>
      </c>
      <c r="C313" t="s">
        <v>21</v>
      </c>
      <c r="D313" t="s">
        <v>1260</v>
      </c>
      <c r="E313">
        <v>367</v>
      </c>
      <c r="F313">
        <v>445</v>
      </c>
      <c r="G313" t="s">
        <v>1261</v>
      </c>
      <c r="H313" s="13">
        <v>46049</v>
      </c>
      <c r="I313" s="13">
        <v>46058</v>
      </c>
      <c r="J313" s="13">
        <v>46422</v>
      </c>
      <c r="K313" s="14">
        <v>96000000</v>
      </c>
      <c r="L313" s="14"/>
      <c r="M313" s="14"/>
      <c r="N313" s="14"/>
      <c r="O313" s="14"/>
      <c r="P313" s="14">
        <f t="shared" si="12"/>
        <v>96000000</v>
      </c>
      <c r="Q313" s="14">
        <v>6933333</v>
      </c>
      <c r="R313" s="14">
        <f t="shared" si="13"/>
        <v>89066667</v>
      </c>
      <c r="S313" s="15">
        <f t="shared" si="14"/>
        <v>7.2222218749999997E-2</v>
      </c>
    </row>
    <row r="314" spans="1:19" x14ac:dyDescent="0.2">
      <c r="A314" t="s">
        <v>1262</v>
      </c>
      <c r="B314" t="s">
        <v>1263</v>
      </c>
      <c r="C314" t="s">
        <v>21</v>
      </c>
      <c r="D314" t="s">
        <v>1264</v>
      </c>
      <c r="E314">
        <v>192</v>
      </c>
      <c r="F314">
        <v>229</v>
      </c>
      <c r="G314" t="s">
        <v>1265</v>
      </c>
      <c r="H314" s="13">
        <v>46049</v>
      </c>
      <c r="I314" s="13">
        <v>46056</v>
      </c>
      <c r="J314" s="13">
        <v>46287</v>
      </c>
      <c r="K314" s="14">
        <v>61716667</v>
      </c>
      <c r="L314" s="14"/>
      <c r="M314" s="14"/>
      <c r="N314" s="14"/>
      <c r="O314" s="14"/>
      <c r="P314" s="14">
        <f t="shared" si="12"/>
        <v>61716667</v>
      </c>
      <c r="Q314" s="14">
        <v>7513333</v>
      </c>
      <c r="R314" s="14">
        <f t="shared" si="13"/>
        <v>54203334</v>
      </c>
      <c r="S314" s="15">
        <f t="shared" si="14"/>
        <v>0.12173912437624021</v>
      </c>
    </row>
    <row r="315" spans="1:19" x14ac:dyDescent="0.2">
      <c r="A315" t="s">
        <v>1266</v>
      </c>
      <c r="B315" t="s">
        <v>1267</v>
      </c>
      <c r="C315" t="s">
        <v>21</v>
      </c>
      <c r="D315" t="s">
        <v>1268</v>
      </c>
      <c r="E315">
        <v>575</v>
      </c>
      <c r="F315">
        <v>465</v>
      </c>
      <c r="G315" t="s">
        <v>1269</v>
      </c>
      <c r="H315" s="13">
        <v>46050</v>
      </c>
      <c r="I315" s="13">
        <v>46062</v>
      </c>
      <c r="J315" s="13">
        <v>46242</v>
      </c>
      <c r="K315" s="14">
        <v>28350000</v>
      </c>
      <c r="L315" s="14"/>
      <c r="M315" s="14"/>
      <c r="N315" s="14"/>
      <c r="O315" s="14"/>
      <c r="P315" s="14">
        <f t="shared" si="12"/>
        <v>28350000</v>
      </c>
      <c r="Q315" s="14">
        <v>3465000</v>
      </c>
      <c r="R315" s="14">
        <f t="shared" si="13"/>
        <v>24885000</v>
      </c>
      <c r="S315" s="15">
        <f t="shared" si="14"/>
        <v>0.12222222222222222</v>
      </c>
    </row>
    <row r="316" spans="1:19" x14ac:dyDescent="0.2">
      <c r="A316" t="s">
        <v>1270</v>
      </c>
      <c r="B316" t="s">
        <v>1271</v>
      </c>
      <c r="C316" t="s">
        <v>21</v>
      </c>
      <c r="D316" t="s">
        <v>1272</v>
      </c>
      <c r="E316">
        <v>332</v>
      </c>
      <c r="F316">
        <v>340</v>
      </c>
      <c r="G316" t="s">
        <v>1273</v>
      </c>
      <c r="H316" s="13">
        <v>46049</v>
      </c>
      <c r="I316" s="13">
        <v>46056</v>
      </c>
      <c r="J316" s="13">
        <v>46236</v>
      </c>
      <c r="K316" s="14">
        <v>48000000</v>
      </c>
      <c r="L316" s="14"/>
      <c r="M316" s="14"/>
      <c r="N316" s="14"/>
      <c r="O316" s="14"/>
      <c r="P316" s="14">
        <f t="shared" si="12"/>
        <v>48000000</v>
      </c>
      <c r="Q316" s="14">
        <v>7466666</v>
      </c>
      <c r="R316" s="14">
        <f t="shared" si="13"/>
        <v>40533334</v>
      </c>
      <c r="S316" s="15">
        <f t="shared" si="14"/>
        <v>0.15555554166666666</v>
      </c>
    </row>
    <row r="317" spans="1:19" x14ac:dyDescent="0.2">
      <c r="A317" t="s">
        <v>1274</v>
      </c>
      <c r="B317" t="s">
        <v>1275</v>
      </c>
      <c r="C317" t="s">
        <v>21</v>
      </c>
      <c r="D317" t="s">
        <v>1276</v>
      </c>
      <c r="E317">
        <v>573</v>
      </c>
      <c r="F317">
        <v>478</v>
      </c>
      <c r="G317" t="s">
        <v>1277</v>
      </c>
      <c r="H317" s="13">
        <v>46052</v>
      </c>
      <c r="I317" s="13">
        <v>46057</v>
      </c>
      <c r="J317" s="13">
        <v>46268</v>
      </c>
      <c r="K317" s="14">
        <v>70000000</v>
      </c>
      <c r="L317" s="14"/>
      <c r="M317" s="14"/>
      <c r="N317" s="14"/>
      <c r="O317" s="14"/>
      <c r="P317" s="14">
        <f t="shared" si="12"/>
        <v>70000000</v>
      </c>
      <c r="Q317" s="14">
        <v>9000000</v>
      </c>
      <c r="R317" s="14">
        <f t="shared" si="13"/>
        <v>61000000</v>
      </c>
      <c r="S317" s="15">
        <f t="shared" si="14"/>
        <v>0.12857142857142856</v>
      </c>
    </row>
    <row r="318" spans="1:19" x14ac:dyDescent="0.2">
      <c r="A318" t="s">
        <v>1278</v>
      </c>
      <c r="B318" t="s">
        <v>1279</v>
      </c>
      <c r="C318" t="s">
        <v>21</v>
      </c>
      <c r="D318" t="s">
        <v>1280</v>
      </c>
      <c r="E318">
        <v>560</v>
      </c>
      <c r="F318">
        <v>450</v>
      </c>
      <c r="G318" t="s">
        <v>1281</v>
      </c>
      <c r="H318" s="13">
        <v>46050</v>
      </c>
      <c r="I318" s="13">
        <v>46057</v>
      </c>
      <c r="J318" s="13">
        <v>46237</v>
      </c>
      <c r="K318" s="14">
        <v>57600000</v>
      </c>
      <c r="L318" s="14"/>
      <c r="M318" s="14"/>
      <c r="N318" s="14"/>
      <c r="O318" s="14"/>
      <c r="P318" s="14">
        <f t="shared" si="12"/>
        <v>57600000</v>
      </c>
      <c r="Q318" s="14">
        <v>8640000</v>
      </c>
      <c r="R318" s="14">
        <f t="shared" si="13"/>
        <v>48960000</v>
      </c>
      <c r="S318" s="15">
        <f t="shared" si="14"/>
        <v>0.15</v>
      </c>
    </row>
    <row r="319" spans="1:19" x14ac:dyDescent="0.2">
      <c r="A319" t="s">
        <v>1282</v>
      </c>
      <c r="B319" t="s">
        <v>1283</v>
      </c>
      <c r="C319" t="s">
        <v>21</v>
      </c>
      <c r="D319" t="s">
        <v>1284</v>
      </c>
      <c r="E319">
        <v>562</v>
      </c>
      <c r="F319">
        <v>449</v>
      </c>
      <c r="G319" t="s">
        <v>1285</v>
      </c>
      <c r="H319" s="13">
        <v>46050</v>
      </c>
      <c r="I319" s="13">
        <v>46057</v>
      </c>
      <c r="J319" s="13">
        <v>46237</v>
      </c>
      <c r="K319" s="14">
        <v>52200000</v>
      </c>
      <c r="L319" s="14"/>
      <c r="M319" s="14"/>
      <c r="N319" s="14"/>
      <c r="O319" s="14"/>
      <c r="P319" s="14">
        <f t="shared" si="12"/>
        <v>52200000</v>
      </c>
      <c r="Q319" s="14">
        <v>7830000</v>
      </c>
      <c r="R319" s="14">
        <f t="shared" si="13"/>
        <v>44370000</v>
      </c>
      <c r="S319" s="15">
        <f t="shared" si="14"/>
        <v>0.15</v>
      </c>
    </row>
    <row r="320" spans="1:19" x14ac:dyDescent="0.2">
      <c r="A320" t="s">
        <v>1286</v>
      </c>
      <c r="B320" t="s">
        <v>1287</v>
      </c>
      <c r="C320" t="s">
        <v>21</v>
      </c>
      <c r="D320" t="s">
        <v>1288</v>
      </c>
      <c r="E320">
        <v>541</v>
      </c>
      <c r="F320">
        <v>444</v>
      </c>
      <c r="G320" t="s">
        <v>1289</v>
      </c>
      <c r="H320" s="13">
        <v>46050</v>
      </c>
      <c r="I320" s="13">
        <v>46062</v>
      </c>
      <c r="J320" s="13">
        <v>46273</v>
      </c>
      <c r="K320" s="14">
        <v>49000000</v>
      </c>
      <c r="L320" s="14"/>
      <c r="M320" s="14"/>
      <c r="N320" s="14"/>
      <c r="O320" s="14"/>
      <c r="P320" s="14">
        <f t="shared" si="12"/>
        <v>49000000</v>
      </c>
      <c r="Q320" s="14">
        <v>5133000</v>
      </c>
      <c r="R320" s="14">
        <f t="shared" si="13"/>
        <v>43867000</v>
      </c>
      <c r="S320" s="15">
        <f t="shared" si="14"/>
        <v>0.10475510204081633</v>
      </c>
    </row>
    <row r="321" spans="1:19" x14ac:dyDescent="0.2">
      <c r="A321" t="s">
        <v>1290</v>
      </c>
      <c r="B321" t="s">
        <v>1291</v>
      </c>
      <c r="C321" t="s">
        <v>21</v>
      </c>
      <c r="D321" t="s">
        <v>1292</v>
      </c>
      <c r="E321">
        <v>518</v>
      </c>
      <c r="F321">
        <v>506</v>
      </c>
      <c r="G321" t="s">
        <v>1293</v>
      </c>
      <c r="H321" s="13">
        <v>46051</v>
      </c>
      <c r="I321" s="13">
        <v>46058</v>
      </c>
      <c r="J321" s="13">
        <v>46422</v>
      </c>
      <c r="K321" s="14">
        <v>96000000</v>
      </c>
      <c r="L321" s="14"/>
      <c r="M321" s="14"/>
      <c r="N321" s="14"/>
      <c r="O321" s="14"/>
      <c r="P321" s="14">
        <f t="shared" si="12"/>
        <v>96000000</v>
      </c>
      <c r="Q321" s="14">
        <v>6933333</v>
      </c>
      <c r="R321" s="14">
        <f t="shared" si="13"/>
        <v>89066667</v>
      </c>
      <c r="S321" s="15">
        <f t="shared" si="14"/>
        <v>7.2222218749999997E-2</v>
      </c>
    </row>
    <row r="322" spans="1:19" x14ac:dyDescent="0.2">
      <c r="A322" t="s">
        <v>1294</v>
      </c>
      <c r="B322" t="s">
        <v>1295</v>
      </c>
      <c r="C322" t="s">
        <v>21</v>
      </c>
      <c r="D322" t="s">
        <v>1296</v>
      </c>
      <c r="E322">
        <v>439</v>
      </c>
      <c r="F322">
        <v>448</v>
      </c>
      <c r="G322" t="s">
        <v>1297</v>
      </c>
      <c r="H322" s="13">
        <v>46049</v>
      </c>
      <c r="I322" s="13">
        <v>46059</v>
      </c>
      <c r="J322" s="13">
        <v>46423</v>
      </c>
      <c r="K322" s="14">
        <v>96000000</v>
      </c>
      <c r="L322" s="14"/>
      <c r="M322" s="14"/>
      <c r="N322" s="14"/>
      <c r="O322" s="14"/>
      <c r="P322" s="14">
        <f t="shared" si="12"/>
        <v>96000000</v>
      </c>
      <c r="Q322" s="14">
        <v>6666667</v>
      </c>
      <c r="R322" s="14">
        <f t="shared" si="13"/>
        <v>89333333</v>
      </c>
      <c r="S322" s="15">
        <f t="shared" si="14"/>
        <v>6.9444447916666666E-2</v>
      </c>
    </row>
    <row r="323" spans="1:19" x14ac:dyDescent="0.2">
      <c r="A323" t="s">
        <v>1298</v>
      </c>
      <c r="B323" t="s">
        <v>1299</v>
      </c>
      <c r="C323" t="s">
        <v>21</v>
      </c>
      <c r="D323" t="s">
        <v>1300</v>
      </c>
      <c r="E323">
        <v>568</v>
      </c>
      <c r="F323">
        <v>415</v>
      </c>
      <c r="G323" t="s">
        <v>1301</v>
      </c>
      <c r="H323" s="13">
        <v>46051</v>
      </c>
      <c r="I323" s="13">
        <v>46059</v>
      </c>
      <c r="J323" s="13">
        <v>46331</v>
      </c>
      <c r="K323" s="14">
        <v>63000000</v>
      </c>
      <c r="L323" s="14"/>
      <c r="M323" s="14"/>
      <c r="N323" s="14"/>
      <c r="O323" s="14"/>
      <c r="P323" s="14">
        <f t="shared" ref="P323:P386" si="15">+K323+M323+O323</f>
        <v>63000000</v>
      </c>
      <c r="Q323" s="14">
        <v>5833333</v>
      </c>
      <c r="R323" s="14">
        <f t="shared" ref="R323:R386" si="16">+P323-Q323</f>
        <v>57166667</v>
      </c>
      <c r="S323" s="15">
        <f t="shared" ref="S323:S386" si="17">+Q323/P323</f>
        <v>9.2592587301587301E-2</v>
      </c>
    </row>
    <row r="324" spans="1:19" x14ac:dyDescent="0.2">
      <c r="A324" t="s">
        <v>1302</v>
      </c>
      <c r="B324" t="s">
        <v>1303</v>
      </c>
      <c r="C324" t="s">
        <v>21</v>
      </c>
      <c r="D324" t="s">
        <v>1304</v>
      </c>
      <c r="E324">
        <v>319</v>
      </c>
      <c r="F324">
        <v>263</v>
      </c>
      <c r="G324" t="s">
        <v>1305</v>
      </c>
      <c r="H324" s="13">
        <v>46049</v>
      </c>
      <c r="I324" s="13">
        <v>46057</v>
      </c>
      <c r="J324" s="13">
        <v>46421</v>
      </c>
      <c r="K324" s="14">
        <v>96000000</v>
      </c>
      <c r="L324" s="14"/>
      <c r="M324" s="14"/>
      <c r="N324" s="14"/>
      <c r="O324" s="14"/>
      <c r="P324" s="14">
        <f t="shared" si="15"/>
        <v>96000000</v>
      </c>
      <c r="Q324" s="14">
        <v>7200000</v>
      </c>
      <c r="R324" s="14">
        <f t="shared" si="16"/>
        <v>88800000</v>
      </c>
      <c r="S324" s="15">
        <f t="shared" si="17"/>
        <v>7.4999999999999997E-2</v>
      </c>
    </row>
    <row r="325" spans="1:19" x14ac:dyDescent="0.2">
      <c r="A325" t="s">
        <v>1306</v>
      </c>
      <c r="B325" t="s">
        <v>1307</v>
      </c>
      <c r="C325" t="s">
        <v>21</v>
      </c>
      <c r="D325" t="s">
        <v>1308</v>
      </c>
      <c r="E325">
        <v>529</v>
      </c>
      <c r="F325">
        <v>247</v>
      </c>
      <c r="G325" t="s">
        <v>1309</v>
      </c>
      <c r="H325" s="13">
        <v>46049</v>
      </c>
      <c r="I325" s="13">
        <v>46050</v>
      </c>
      <c r="J325" s="13">
        <v>46383</v>
      </c>
      <c r="K325" s="14">
        <v>490875000</v>
      </c>
      <c r="L325" s="14"/>
      <c r="M325" s="14"/>
      <c r="N325" s="14"/>
      <c r="O325" s="14"/>
      <c r="P325" s="14">
        <f t="shared" si="15"/>
        <v>490875000</v>
      </c>
      <c r="Q325" s="14">
        <v>0</v>
      </c>
      <c r="R325" s="14">
        <f t="shared" si="16"/>
        <v>490875000</v>
      </c>
      <c r="S325" s="15">
        <f t="shared" si="17"/>
        <v>0</v>
      </c>
    </row>
    <row r="326" spans="1:19" x14ac:dyDescent="0.2">
      <c r="A326" t="s">
        <v>1310</v>
      </c>
      <c r="B326" t="s">
        <v>1311</v>
      </c>
      <c r="C326" t="s">
        <v>21</v>
      </c>
      <c r="D326" t="s">
        <v>1312</v>
      </c>
      <c r="E326">
        <v>455</v>
      </c>
      <c r="F326">
        <v>304</v>
      </c>
      <c r="G326" t="s">
        <v>1313</v>
      </c>
      <c r="H326" s="13">
        <v>46050</v>
      </c>
      <c r="I326" s="13">
        <v>46056</v>
      </c>
      <c r="J326" s="13">
        <v>46175</v>
      </c>
      <c r="K326" s="14">
        <v>37908000</v>
      </c>
      <c r="L326" s="14"/>
      <c r="M326" s="14"/>
      <c r="N326" s="14"/>
      <c r="O326" s="14"/>
      <c r="P326" s="14">
        <f t="shared" si="15"/>
        <v>37908000</v>
      </c>
      <c r="Q326" s="14">
        <v>8845200</v>
      </c>
      <c r="R326" s="14">
        <f t="shared" si="16"/>
        <v>29062800</v>
      </c>
      <c r="S326" s="15">
        <f t="shared" si="17"/>
        <v>0.23333333333333334</v>
      </c>
    </row>
    <row r="327" spans="1:19" x14ac:dyDescent="0.2">
      <c r="A327" t="s">
        <v>1314</v>
      </c>
      <c r="B327" t="s">
        <v>1315</v>
      </c>
      <c r="C327" t="s">
        <v>21</v>
      </c>
      <c r="D327" t="s">
        <v>1316</v>
      </c>
      <c r="E327">
        <v>474</v>
      </c>
      <c r="F327">
        <v>531</v>
      </c>
      <c r="G327" t="s">
        <v>1317</v>
      </c>
      <c r="H327" s="13">
        <v>46050</v>
      </c>
      <c r="I327" s="13">
        <v>46064</v>
      </c>
      <c r="J327" s="13">
        <v>46213</v>
      </c>
      <c r="K327" s="14">
        <v>47385000</v>
      </c>
      <c r="L327" s="14"/>
      <c r="M327" s="14"/>
      <c r="N327" s="14"/>
      <c r="O327" s="14"/>
      <c r="P327" s="14">
        <f t="shared" si="15"/>
        <v>47385000</v>
      </c>
      <c r="Q327" s="14">
        <v>6318000</v>
      </c>
      <c r="R327" s="14">
        <f t="shared" si="16"/>
        <v>41067000</v>
      </c>
      <c r="S327" s="15">
        <f t="shared" si="17"/>
        <v>0.13333333333333333</v>
      </c>
    </row>
    <row r="328" spans="1:19" x14ac:dyDescent="0.2">
      <c r="A328" t="s">
        <v>1318</v>
      </c>
      <c r="B328" t="s">
        <v>1319</v>
      </c>
      <c r="C328" t="s">
        <v>21</v>
      </c>
      <c r="D328" t="s">
        <v>1320</v>
      </c>
      <c r="E328">
        <v>363</v>
      </c>
      <c r="F328">
        <v>330</v>
      </c>
      <c r="G328" t="s">
        <v>1321</v>
      </c>
      <c r="H328" s="13">
        <v>46049</v>
      </c>
      <c r="I328" s="13">
        <v>46059</v>
      </c>
      <c r="J328" s="13">
        <v>46423</v>
      </c>
      <c r="K328" s="14">
        <v>96000000</v>
      </c>
      <c r="L328" s="14"/>
      <c r="M328" s="14"/>
      <c r="N328" s="14"/>
      <c r="O328" s="14"/>
      <c r="P328" s="14">
        <f t="shared" si="15"/>
        <v>96000000</v>
      </c>
      <c r="Q328" s="14">
        <v>6666666</v>
      </c>
      <c r="R328" s="14">
        <f t="shared" si="16"/>
        <v>89333334</v>
      </c>
      <c r="S328" s="15">
        <f t="shared" si="17"/>
        <v>6.9444437499999997E-2</v>
      </c>
    </row>
    <row r="329" spans="1:19" x14ac:dyDescent="0.2">
      <c r="A329" t="s">
        <v>1322</v>
      </c>
      <c r="B329" t="s">
        <v>1323</v>
      </c>
      <c r="C329" t="s">
        <v>21</v>
      </c>
      <c r="D329" t="s">
        <v>1324</v>
      </c>
      <c r="E329">
        <v>512</v>
      </c>
      <c r="F329">
        <v>359</v>
      </c>
      <c r="G329" t="s">
        <v>1325</v>
      </c>
      <c r="H329" s="13">
        <v>46049</v>
      </c>
      <c r="I329" s="13">
        <v>46059</v>
      </c>
      <c r="J329" s="13">
        <v>46423</v>
      </c>
      <c r="K329" s="14">
        <v>96000000</v>
      </c>
      <c r="L329" s="14"/>
      <c r="M329" s="14"/>
      <c r="N329" s="14"/>
      <c r="O329" s="14"/>
      <c r="P329" s="14">
        <f t="shared" si="15"/>
        <v>96000000</v>
      </c>
      <c r="Q329" s="14">
        <v>6666667</v>
      </c>
      <c r="R329" s="14">
        <f t="shared" si="16"/>
        <v>89333333</v>
      </c>
      <c r="S329" s="15">
        <f t="shared" si="17"/>
        <v>6.9444447916666666E-2</v>
      </c>
    </row>
    <row r="330" spans="1:19" x14ac:dyDescent="0.2">
      <c r="A330" t="s">
        <v>1326</v>
      </c>
      <c r="B330" t="s">
        <v>1327</v>
      </c>
      <c r="C330" t="s">
        <v>21</v>
      </c>
      <c r="D330" t="s">
        <v>1328</v>
      </c>
      <c r="E330">
        <v>226</v>
      </c>
      <c r="F330">
        <v>375</v>
      </c>
      <c r="G330" t="s">
        <v>1329</v>
      </c>
      <c r="H330" s="13">
        <v>46051</v>
      </c>
      <c r="I330" s="13">
        <v>46062</v>
      </c>
      <c r="J330" s="13">
        <v>46242</v>
      </c>
      <c r="K330" s="14">
        <v>47280000</v>
      </c>
      <c r="L330" s="14"/>
      <c r="M330" s="14"/>
      <c r="N330" s="14"/>
      <c r="O330" s="14"/>
      <c r="P330" s="14">
        <f t="shared" si="15"/>
        <v>47280000</v>
      </c>
      <c r="Q330" s="14">
        <v>5778667</v>
      </c>
      <c r="R330" s="14">
        <f t="shared" si="16"/>
        <v>41501333</v>
      </c>
      <c r="S330" s="15">
        <f t="shared" si="17"/>
        <v>0.12222222927241963</v>
      </c>
    </row>
    <row r="331" spans="1:19" x14ac:dyDescent="0.2">
      <c r="A331" t="s">
        <v>1330</v>
      </c>
      <c r="B331" t="s">
        <v>1331</v>
      </c>
      <c r="C331" t="s">
        <v>21</v>
      </c>
      <c r="D331" t="s">
        <v>1332</v>
      </c>
      <c r="E331">
        <v>574</v>
      </c>
      <c r="F331">
        <v>367</v>
      </c>
      <c r="G331" t="s">
        <v>1333</v>
      </c>
      <c r="H331" s="13">
        <v>46051</v>
      </c>
      <c r="I331" s="13">
        <v>46058</v>
      </c>
      <c r="J331" s="13">
        <v>46269</v>
      </c>
      <c r="K331" s="14">
        <v>38500000</v>
      </c>
      <c r="L331" s="14"/>
      <c r="M331" s="14"/>
      <c r="N331" s="14"/>
      <c r="O331" s="14"/>
      <c r="P331" s="14">
        <f t="shared" si="15"/>
        <v>38500000</v>
      </c>
      <c r="Q331" s="14">
        <v>4766666</v>
      </c>
      <c r="R331" s="14">
        <f t="shared" si="16"/>
        <v>33733334</v>
      </c>
      <c r="S331" s="15">
        <f t="shared" si="17"/>
        <v>0.1238095064935065</v>
      </c>
    </row>
    <row r="332" spans="1:19" x14ac:dyDescent="0.2">
      <c r="A332" t="s">
        <v>1334</v>
      </c>
      <c r="B332" t="s">
        <v>1335</v>
      </c>
      <c r="C332" t="s">
        <v>21</v>
      </c>
      <c r="D332" t="s">
        <v>1336</v>
      </c>
      <c r="E332">
        <v>366</v>
      </c>
      <c r="F332">
        <v>385</v>
      </c>
      <c r="G332" t="s">
        <v>1337</v>
      </c>
      <c r="H332" s="13">
        <v>46049</v>
      </c>
      <c r="I332" s="13">
        <v>46056</v>
      </c>
      <c r="J332" s="13">
        <v>46420</v>
      </c>
      <c r="K332" s="14">
        <v>96000000</v>
      </c>
      <c r="L332" s="14"/>
      <c r="M332" s="14"/>
      <c r="N332" s="14"/>
      <c r="O332" s="14"/>
      <c r="P332" s="14">
        <f t="shared" si="15"/>
        <v>96000000</v>
      </c>
      <c r="Q332" s="14">
        <v>7466666</v>
      </c>
      <c r="R332" s="14">
        <f t="shared" si="16"/>
        <v>88533334</v>
      </c>
      <c r="S332" s="15">
        <f t="shared" si="17"/>
        <v>7.7777770833333329E-2</v>
      </c>
    </row>
    <row r="333" spans="1:19" x14ac:dyDescent="0.2">
      <c r="A333" t="s">
        <v>1338</v>
      </c>
      <c r="B333" t="s">
        <v>1339</v>
      </c>
      <c r="C333" t="s">
        <v>21</v>
      </c>
      <c r="D333" t="s">
        <v>1340</v>
      </c>
      <c r="E333">
        <v>369</v>
      </c>
      <c r="F333">
        <v>452</v>
      </c>
      <c r="G333" t="s">
        <v>1341</v>
      </c>
      <c r="H333" s="13">
        <v>46050</v>
      </c>
      <c r="I333" s="13">
        <v>46057</v>
      </c>
      <c r="J333" s="13">
        <v>46421</v>
      </c>
      <c r="K333" s="14">
        <v>96000000</v>
      </c>
      <c r="L333" s="14"/>
      <c r="M333" s="14"/>
      <c r="N333" s="14"/>
      <c r="O333" s="14"/>
      <c r="P333" s="14">
        <f t="shared" si="15"/>
        <v>96000000</v>
      </c>
      <c r="Q333" s="14">
        <v>7200000</v>
      </c>
      <c r="R333" s="14">
        <f t="shared" si="16"/>
        <v>88800000</v>
      </c>
      <c r="S333" s="15">
        <f t="shared" si="17"/>
        <v>7.4999999999999997E-2</v>
      </c>
    </row>
    <row r="334" spans="1:19" x14ac:dyDescent="0.2">
      <c r="A334" t="s">
        <v>1342</v>
      </c>
      <c r="B334" t="s">
        <v>1343</v>
      </c>
      <c r="C334" t="s">
        <v>21</v>
      </c>
      <c r="D334" t="s">
        <v>1344</v>
      </c>
      <c r="E334">
        <v>520</v>
      </c>
      <c r="F334">
        <v>410</v>
      </c>
      <c r="G334" t="s">
        <v>1345</v>
      </c>
      <c r="H334" s="13">
        <v>46049</v>
      </c>
      <c r="I334" s="13">
        <v>46056</v>
      </c>
      <c r="J334" s="13">
        <v>46420</v>
      </c>
      <c r="K334" s="14">
        <v>96000000</v>
      </c>
      <c r="L334" s="14"/>
      <c r="M334" s="14"/>
      <c r="N334" s="14"/>
      <c r="O334" s="14"/>
      <c r="P334" s="14">
        <f t="shared" si="15"/>
        <v>96000000</v>
      </c>
      <c r="Q334" s="14">
        <v>7466667</v>
      </c>
      <c r="R334" s="14">
        <f t="shared" si="16"/>
        <v>88533333</v>
      </c>
      <c r="S334" s="15">
        <f t="shared" si="17"/>
        <v>7.7777781249999997E-2</v>
      </c>
    </row>
    <row r="335" spans="1:19" x14ac:dyDescent="0.2">
      <c r="A335" t="s">
        <v>1346</v>
      </c>
      <c r="B335" t="s">
        <v>1347</v>
      </c>
      <c r="C335" t="s">
        <v>21</v>
      </c>
      <c r="D335" t="s">
        <v>1348</v>
      </c>
      <c r="E335">
        <v>510</v>
      </c>
      <c r="F335">
        <v>399</v>
      </c>
      <c r="G335" t="s">
        <v>1349</v>
      </c>
      <c r="H335" s="13">
        <v>46050</v>
      </c>
      <c r="I335" s="13">
        <v>46058</v>
      </c>
      <c r="J335" s="13">
        <v>46314</v>
      </c>
      <c r="K335" s="14">
        <v>68425000</v>
      </c>
      <c r="L335" s="14"/>
      <c r="M335" s="14"/>
      <c r="N335" s="14"/>
      <c r="O335" s="14"/>
      <c r="P335" s="14">
        <f t="shared" si="15"/>
        <v>68425000</v>
      </c>
      <c r="Q335" s="14">
        <v>6976666</v>
      </c>
      <c r="R335" s="14">
        <f t="shared" si="16"/>
        <v>61448334</v>
      </c>
      <c r="S335" s="15">
        <f t="shared" si="17"/>
        <v>0.10196077457069784</v>
      </c>
    </row>
    <row r="336" spans="1:19" x14ac:dyDescent="0.2">
      <c r="A336" t="s">
        <v>1350</v>
      </c>
      <c r="B336" t="s">
        <v>1351</v>
      </c>
      <c r="C336" t="s">
        <v>21</v>
      </c>
      <c r="D336" t="s">
        <v>1352</v>
      </c>
      <c r="E336">
        <v>402</v>
      </c>
      <c r="F336">
        <v>420</v>
      </c>
      <c r="G336" t="s">
        <v>1353</v>
      </c>
      <c r="H336" s="13">
        <v>46051</v>
      </c>
      <c r="I336" s="13">
        <v>46070</v>
      </c>
      <c r="J336" s="13">
        <v>46250</v>
      </c>
      <c r="K336" s="14">
        <v>48300000</v>
      </c>
      <c r="L336" s="14"/>
      <c r="M336" s="14"/>
      <c r="N336" s="14"/>
      <c r="O336" s="14"/>
      <c r="P336" s="14">
        <f t="shared" si="15"/>
        <v>48300000</v>
      </c>
      <c r="Q336" s="14">
        <v>3756667</v>
      </c>
      <c r="R336" s="14">
        <f t="shared" si="16"/>
        <v>44543333</v>
      </c>
      <c r="S336" s="15">
        <f t="shared" si="17"/>
        <v>7.7777784679089024E-2</v>
      </c>
    </row>
    <row r="337" spans="1:19" x14ac:dyDescent="0.2">
      <c r="A337" t="s">
        <v>1354</v>
      </c>
      <c r="B337" t="s">
        <v>1355</v>
      </c>
      <c r="C337" t="s">
        <v>21</v>
      </c>
      <c r="D337" t="s">
        <v>1356</v>
      </c>
      <c r="E337">
        <v>576</v>
      </c>
      <c r="F337">
        <v>378</v>
      </c>
      <c r="G337" t="s">
        <v>1357</v>
      </c>
      <c r="H337" s="13">
        <v>46049</v>
      </c>
      <c r="I337" s="13">
        <v>46058</v>
      </c>
      <c r="J337" s="13">
        <v>46238</v>
      </c>
      <c r="K337" s="14">
        <v>42000000</v>
      </c>
      <c r="L337" s="14"/>
      <c r="M337" s="14"/>
      <c r="N337" s="14"/>
      <c r="O337" s="14"/>
      <c r="P337" s="14">
        <f t="shared" si="15"/>
        <v>42000000</v>
      </c>
      <c r="Q337" s="14">
        <v>6066667</v>
      </c>
      <c r="R337" s="14">
        <f t="shared" si="16"/>
        <v>35933333</v>
      </c>
      <c r="S337" s="15">
        <f t="shared" si="17"/>
        <v>0.14444445238095238</v>
      </c>
    </row>
    <row r="338" spans="1:19" x14ac:dyDescent="0.2">
      <c r="A338" t="s">
        <v>1358</v>
      </c>
      <c r="B338" t="s">
        <v>1359</v>
      </c>
      <c r="C338" t="s">
        <v>21</v>
      </c>
      <c r="D338" t="s">
        <v>1360</v>
      </c>
      <c r="E338">
        <v>505</v>
      </c>
      <c r="F338">
        <v>305</v>
      </c>
      <c r="G338" t="s">
        <v>1361</v>
      </c>
      <c r="H338" s="13">
        <v>46050</v>
      </c>
      <c r="I338" s="13">
        <v>46056</v>
      </c>
      <c r="J338" s="13">
        <v>46072</v>
      </c>
      <c r="K338" s="14">
        <v>8000000</v>
      </c>
      <c r="L338" s="14"/>
      <c r="M338" s="14"/>
      <c r="N338" s="14"/>
      <c r="O338" s="14"/>
      <c r="P338" s="14">
        <f t="shared" si="15"/>
        <v>8000000</v>
      </c>
      <c r="Q338" s="14">
        <v>4266667</v>
      </c>
      <c r="R338" s="14">
        <f t="shared" si="16"/>
        <v>3733333</v>
      </c>
      <c r="S338" s="15">
        <f t="shared" si="17"/>
        <v>0.533333375</v>
      </c>
    </row>
    <row r="339" spans="1:19" x14ac:dyDescent="0.2">
      <c r="A339" t="s">
        <v>1362</v>
      </c>
      <c r="B339" t="s">
        <v>1363</v>
      </c>
      <c r="C339" t="s">
        <v>21</v>
      </c>
      <c r="D339" t="s">
        <v>1364</v>
      </c>
      <c r="E339">
        <v>587</v>
      </c>
      <c r="F339">
        <v>351</v>
      </c>
      <c r="G339" t="s">
        <v>1365</v>
      </c>
      <c r="H339" s="13">
        <v>46049</v>
      </c>
      <c r="I339" s="13">
        <v>46070</v>
      </c>
      <c r="J339" s="13">
        <v>46311</v>
      </c>
      <c r="K339" s="14">
        <v>96000000</v>
      </c>
      <c r="L339" s="14"/>
      <c r="M339" s="14"/>
      <c r="N339" s="14"/>
      <c r="O339" s="14"/>
      <c r="P339" s="14">
        <f t="shared" si="15"/>
        <v>96000000</v>
      </c>
      <c r="Q339" s="14">
        <v>7733333</v>
      </c>
      <c r="R339" s="14">
        <f t="shared" si="16"/>
        <v>88266667</v>
      </c>
      <c r="S339" s="15">
        <f t="shared" si="17"/>
        <v>8.0555552083333329E-2</v>
      </c>
    </row>
    <row r="340" spans="1:19" x14ac:dyDescent="0.2">
      <c r="A340" t="s">
        <v>1366</v>
      </c>
      <c r="B340" t="s">
        <v>1367</v>
      </c>
      <c r="C340" t="s">
        <v>21</v>
      </c>
      <c r="D340" t="s">
        <v>1368</v>
      </c>
      <c r="E340">
        <v>57</v>
      </c>
      <c r="F340">
        <v>536</v>
      </c>
      <c r="G340" t="s">
        <v>1369</v>
      </c>
      <c r="H340" s="13">
        <v>46051</v>
      </c>
      <c r="I340" s="13">
        <v>46064</v>
      </c>
      <c r="J340" s="13">
        <v>46355</v>
      </c>
      <c r="K340" s="14">
        <v>76800000</v>
      </c>
      <c r="L340" s="14"/>
      <c r="M340" s="14"/>
      <c r="N340" s="14"/>
      <c r="O340" s="14"/>
      <c r="P340" s="14">
        <f t="shared" si="15"/>
        <v>76800000</v>
      </c>
      <c r="Q340" s="14">
        <v>0</v>
      </c>
      <c r="R340" s="14">
        <f t="shared" si="16"/>
        <v>76800000</v>
      </c>
      <c r="S340" s="15">
        <f t="shared" si="17"/>
        <v>0</v>
      </c>
    </row>
    <row r="341" spans="1:19" x14ac:dyDescent="0.2">
      <c r="A341" t="s">
        <v>1370</v>
      </c>
      <c r="B341" t="s">
        <v>1371</v>
      </c>
      <c r="C341" t="s">
        <v>21</v>
      </c>
      <c r="D341" t="s">
        <v>1372</v>
      </c>
      <c r="E341">
        <v>298</v>
      </c>
      <c r="F341">
        <v>491</v>
      </c>
      <c r="G341" t="s">
        <v>1373</v>
      </c>
      <c r="H341" s="13">
        <v>46050</v>
      </c>
      <c r="I341" s="13">
        <v>46059</v>
      </c>
      <c r="J341" s="13">
        <v>46423</v>
      </c>
      <c r="K341" s="14">
        <v>60000000</v>
      </c>
      <c r="L341" s="14"/>
      <c r="M341" s="14"/>
      <c r="N341" s="14"/>
      <c r="O341" s="14"/>
      <c r="P341" s="14">
        <f t="shared" si="15"/>
        <v>60000000</v>
      </c>
      <c r="Q341" s="14">
        <v>4166666</v>
      </c>
      <c r="R341" s="14">
        <f t="shared" si="16"/>
        <v>55833334</v>
      </c>
      <c r="S341" s="15">
        <f t="shared" si="17"/>
        <v>6.9444433333333333E-2</v>
      </c>
    </row>
    <row r="342" spans="1:19" x14ac:dyDescent="0.2">
      <c r="A342" t="s">
        <v>1374</v>
      </c>
      <c r="B342" t="s">
        <v>1375</v>
      </c>
      <c r="C342" t="s">
        <v>21</v>
      </c>
      <c r="D342" t="s">
        <v>1376</v>
      </c>
      <c r="E342">
        <v>551</v>
      </c>
      <c r="F342">
        <v>424</v>
      </c>
      <c r="G342" t="s">
        <v>1377</v>
      </c>
      <c r="H342" s="13">
        <v>46049</v>
      </c>
      <c r="I342" s="13">
        <v>46058</v>
      </c>
      <c r="J342" s="13">
        <v>46238</v>
      </c>
      <c r="K342" s="14">
        <v>50400000</v>
      </c>
      <c r="L342" s="14"/>
      <c r="M342" s="14"/>
      <c r="N342" s="14"/>
      <c r="O342" s="14"/>
      <c r="P342" s="14">
        <f t="shared" si="15"/>
        <v>50400000</v>
      </c>
      <c r="Q342" s="14">
        <v>0</v>
      </c>
      <c r="R342" s="14">
        <f t="shared" si="16"/>
        <v>50400000</v>
      </c>
      <c r="S342" s="15">
        <f t="shared" si="17"/>
        <v>0</v>
      </c>
    </row>
    <row r="343" spans="1:19" x14ac:dyDescent="0.2">
      <c r="A343" t="s">
        <v>1378</v>
      </c>
      <c r="B343" t="s">
        <v>1379</v>
      </c>
      <c r="C343" t="s">
        <v>21</v>
      </c>
      <c r="D343" t="s">
        <v>1380</v>
      </c>
      <c r="E343">
        <v>544</v>
      </c>
      <c r="F343">
        <v>511</v>
      </c>
      <c r="G343" t="s">
        <v>1381</v>
      </c>
      <c r="H343" s="13">
        <v>46050</v>
      </c>
      <c r="I343" s="13">
        <v>46058</v>
      </c>
      <c r="J343" s="13">
        <v>46269</v>
      </c>
      <c r="K343" s="14">
        <v>33075000</v>
      </c>
      <c r="L343" s="14"/>
      <c r="M343" s="14"/>
      <c r="N343" s="14"/>
      <c r="O343" s="14"/>
      <c r="P343" s="14">
        <f t="shared" si="15"/>
        <v>33075000</v>
      </c>
      <c r="Q343" s="14">
        <v>4095000</v>
      </c>
      <c r="R343" s="14">
        <f t="shared" si="16"/>
        <v>28980000</v>
      </c>
      <c r="S343" s="15">
        <f t="shared" si="17"/>
        <v>0.12380952380952381</v>
      </c>
    </row>
    <row r="344" spans="1:19" x14ac:dyDescent="0.2">
      <c r="A344" t="s">
        <v>1382</v>
      </c>
      <c r="B344" t="s">
        <v>1383</v>
      </c>
      <c r="C344" t="s">
        <v>21</v>
      </c>
      <c r="D344" t="s">
        <v>1384</v>
      </c>
      <c r="E344">
        <v>572</v>
      </c>
      <c r="F344">
        <v>427</v>
      </c>
      <c r="G344" t="s">
        <v>1385</v>
      </c>
      <c r="H344" s="13">
        <v>46050</v>
      </c>
      <c r="I344" s="13">
        <v>46056</v>
      </c>
      <c r="J344" s="13">
        <v>46389</v>
      </c>
      <c r="K344" s="14">
        <v>70400000</v>
      </c>
      <c r="L344" s="14"/>
      <c r="M344" s="14"/>
      <c r="N344" s="14"/>
      <c r="O344" s="14"/>
      <c r="P344" s="14">
        <f t="shared" si="15"/>
        <v>70400000</v>
      </c>
      <c r="Q344" s="14">
        <v>5973333</v>
      </c>
      <c r="R344" s="14">
        <f t="shared" si="16"/>
        <v>64426667</v>
      </c>
      <c r="S344" s="15">
        <f t="shared" si="17"/>
        <v>8.4848480113636368E-2</v>
      </c>
    </row>
    <row r="345" spans="1:19" x14ac:dyDescent="0.2">
      <c r="A345" t="s">
        <v>1386</v>
      </c>
      <c r="B345" t="s">
        <v>1387</v>
      </c>
      <c r="C345" t="s">
        <v>21</v>
      </c>
      <c r="D345" t="s">
        <v>1388</v>
      </c>
      <c r="E345">
        <v>506</v>
      </c>
      <c r="F345">
        <v>433</v>
      </c>
      <c r="G345" t="s">
        <v>1389</v>
      </c>
      <c r="H345" s="13">
        <v>46050</v>
      </c>
      <c r="I345" s="13">
        <v>46059</v>
      </c>
      <c r="J345" s="13">
        <v>46101</v>
      </c>
      <c r="K345" s="16">
        <v>8000000</v>
      </c>
      <c r="L345" s="16">
        <v>1</v>
      </c>
      <c r="M345" s="16">
        <v>4000000</v>
      </c>
      <c r="N345" s="16"/>
      <c r="O345" s="16"/>
      <c r="P345" s="16">
        <f>+K345+M345+O345</f>
        <v>12000000</v>
      </c>
      <c r="Q345" s="16">
        <v>0</v>
      </c>
      <c r="R345" s="16">
        <f t="shared" si="16"/>
        <v>12000000</v>
      </c>
      <c r="S345" s="17">
        <f t="shared" si="17"/>
        <v>0</v>
      </c>
    </row>
    <row r="346" spans="1:19" x14ac:dyDescent="0.2">
      <c r="A346" t="s">
        <v>1390</v>
      </c>
      <c r="B346" t="s">
        <v>1391</v>
      </c>
      <c r="C346" t="s">
        <v>21</v>
      </c>
      <c r="D346" t="s">
        <v>1392</v>
      </c>
      <c r="E346">
        <v>548</v>
      </c>
      <c r="F346">
        <v>512</v>
      </c>
      <c r="G346" t="s">
        <v>1393</v>
      </c>
      <c r="H346" s="13">
        <v>46050</v>
      </c>
      <c r="I346" s="13">
        <v>46059</v>
      </c>
      <c r="J346" s="13">
        <v>46392</v>
      </c>
      <c r="K346" s="14">
        <v>77000000</v>
      </c>
      <c r="L346" s="14"/>
      <c r="M346" s="14"/>
      <c r="N346" s="14"/>
      <c r="O346" s="14"/>
      <c r="P346" s="14">
        <f t="shared" si="15"/>
        <v>77000000</v>
      </c>
      <c r="Q346" s="14">
        <v>5833333</v>
      </c>
      <c r="R346" s="14">
        <f t="shared" si="16"/>
        <v>71166667</v>
      </c>
      <c r="S346" s="15">
        <f t="shared" si="17"/>
        <v>7.5757571428571424E-2</v>
      </c>
    </row>
    <row r="347" spans="1:19" x14ac:dyDescent="0.2">
      <c r="A347" t="s">
        <v>1394</v>
      </c>
      <c r="B347" t="s">
        <v>1395</v>
      </c>
      <c r="C347" t="s">
        <v>21</v>
      </c>
      <c r="D347" t="s">
        <v>1396</v>
      </c>
      <c r="E347">
        <v>564</v>
      </c>
      <c r="F347">
        <v>298</v>
      </c>
      <c r="G347" t="s">
        <v>1397</v>
      </c>
      <c r="H347" s="13">
        <v>46050</v>
      </c>
      <c r="I347" s="13">
        <v>46056</v>
      </c>
      <c r="J347" s="13">
        <v>46236</v>
      </c>
      <c r="K347" s="14">
        <v>43200000</v>
      </c>
      <c r="L347" s="14"/>
      <c r="M347" s="14"/>
      <c r="N347" s="14"/>
      <c r="O347" s="14"/>
      <c r="P347" s="14">
        <f t="shared" si="15"/>
        <v>43200000</v>
      </c>
      <c r="Q347" s="14">
        <v>6720000</v>
      </c>
      <c r="R347" s="14">
        <f t="shared" si="16"/>
        <v>36480000</v>
      </c>
      <c r="S347" s="15">
        <f t="shared" si="17"/>
        <v>0.15555555555555556</v>
      </c>
    </row>
    <row r="348" spans="1:19" x14ac:dyDescent="0.2">
      <c r="A348" t="s">
        <v>1398</v>
      </c>
      <c r="B348" t="s">
        <v>1399</v>
      </c>
      <c r="C348" t="s">
        <v>21</v>
      </c>
      <c r="D348" t="s">
        <v>1400</v>
      </c>
      <c r="E348">
        <v>581</v>
      </c>
      <c r="F348">
        <v>264</v>
      </c>
      <c r="G348" t="s">
        <v>1401</v>
      </c>
      <c r="H348" s="13">
        <v>46049</v>
      </c>
      <c r="I348" s="13">
        <v>46065</v>
      </c>
      <c r="J348" s="13">
        <v>46429</v>
      </c>
      <c r="K348" s="14">
        <v>120000000</v>
      </c>
      <c r="L348" s="14"/>
      <c r="M348" s="14"/>
      <c r="N348" s="14"/>
      <c r="O348" s="14"/>
      <c r="P348" s="14">
        <f t="shared" si="15"/>
        <v>120000000</v>
      </c>
      <c r="Q348" s="14">
        <v>0</v>
      </c>
      <c r="R348" s="14">
        <f t="shared" si="16"/>
        <v>120000000</v>
      </c>
      <c r="S348" s="15">
        <f t="shared" si="17"/>
        <v>0</v>
      </c>
    </row>
    <row r="349" spans="1:19" x14ac:dyDescent="0.2">
      <c r="A349" t="s">
        <v>1402</v>
      </c>
      <c r="B349" t="s">
        <v>1403</v>
      </c>
      <c r="C349" t="s">
        <v>21</v>
      </c>
      <c r="D349" t="s">
        <v>1404</v>
      </c>
      <c r="E349">
        <v>148</v>
      </c>
      <c r="F349">
        <v>271</v>
      </c>
      <c r="G349" t="s">
        <v>1405</v>
      </c>
      <c r="H349" s="13">
        <v>46050</v>
      </c>
      <c r="I349" s="13">
        <v>46058</v>
      </c>
      <c r="J349" s="13">
        <v>46391</v>
      </c>
      <c r="K349" s="14">
        <v>69300000</v>
      </c>
      <c r="L349" s="14"/>
      <c r="M349" s="14"/>
      <c r="N349" s="14"/>
      <c r="O349" s="14"/>
      <c r="P349" s="14">
        <f t="shared" si="15"/>
        <v>69300000</v>
      </c>
      <c r="Q349" s="14">
        <v>5460000</v>
      </c>
      <c r="R349" s="14">
        <f t="shared" si="16"/>
        <v>63840000</v>
      </c>
      <c r="S349" s="15">
        <f t="shared" si="17"/>
        <v>7.8787878787878782E-2</v>
      </c>
    </row>
    <row r="350" spans="1:19" x14ac:dyDescent="0.2">
      <c r="A350" t="s">
        <v>1406</v>
      </c>
      <c r="B350" t="s">
        <v>1407</v>
      </c>
      <c r="C350" t="s">
        <v>21</v>
      </c>
      <c r="D350" t="s">
        <v>1408</v>
      </c>
      <c r="E350">
        <v>251</v>
      </c>
      <c r="F350">
        <v>283</v>
      </c>
      <c r="G350" t="s">
        <v>1409</v>
      </c>
      <c r="H350" s="13">
        <v>46050</v>
      </c>
      <c r="I350" s="13">
        <v>46056</v>
      </c>
      <c r="J350" s="13">
        <v>46318</v>
      </c>
      <c r="K350" s="14">
        <v>69600000</v>
      </c>
      <c r="L350" s="14"/>
      <c r="M350" s="14"/>
      <c r="N350" s="14"/>
      <c r="O350" s="14"/>
      <c r="P350" s="14">
        <f t="shared" si="15"/>
        <v>69600000</v>
      </c>
      <c r="Q350" s="14">
        <v>7466666</v>
      </c>
      <c r="R350" s="14">
        <f t="shared" si="16"/>
        <v>62133334</v>
      </c>
      <c r="S350" s="15">
        <f t="shared" si="17"/>
        <v>0.10727968390804597</v>
      </c>
    </row>
    <row r="351" spans="1:19" x14ac:dyDescent="0.2">
      <c r="A351" t="s">
        <v>1410</v>
      </c>
      <c r="B351" t="s">
        <v>1411</v>
      </c>
      <c r="C351" t="s">
        <v>21</v>
      </c>
      <c r="D351" t="s">
        <v>1412</v>
      </c>
      <c r="E351">
        <v>589</v>
      </c>
      <c r="F351">
        <v>411</v>
      </c>
      <c r="G351" t="s">
        <v>1413</v>
      </c>
      <c r="H351" s="13">
        <v>46051</v>
      </c>
      <c r="I351" s="13">
        <v>46059</v>
      </c>
      <c r="J351" s="13">
        <v>46208</v>
      </c>
      <c r="K351" s="14">
        <v>43450000</v>
      </c>
      <c r="L351" s="14"/>
      <c r="M351" s="14"/>
      <c r="N351" s="14"/>
      <c r="O351" s="14"/>
      <c r="P351" s="14">
        <f t="shared" si="15"/>
        <v>43450000</v>
      </c>
      <c r="Q351" s="14">
        <v>6583333</v>
      </c>
      <c r="R351" s="14">
        <f t="shared" si="16"/>
        <v>36866667</v>
      </c>
      <c r="S351" s="15">
        <f t="shared" si="17"/>
        <v>0.15151514384349826</v>
      </c>
    </row>
    <row r="352" spans="1:19" x14ac:dyDescent="0.2">
      <c r="A352" t="s">
        <v>1414</v>
      </c>
      <c r="B352" t="s">
        <v>1415</v>
      </c>
      <c r="C352" t="s">
        <v>21</v>
      </c>
      <c r="D352" t="s">
        <v>1416</v>
      </c>
      <c r="E352">
        <v>563</v>
      </c>
      <c r="F352">
        <v>301</v>
      </c>
      <c r="G352" t="s">
        <v>1417</v>
      </c>
      <c r="H352" s="13">
        <v>46051</v>
      </c>
      <c r="I352" s="13">
        <v>46052</v>
      </c>
      <c r="J352" s="13">
        <v>46232</v>
      </c>
      <c r="K352" s="14">
        <v>48000000</v>
      </c>
      <c r="L352" s="14"/>
      <c r="M352" s="14"/>
      <c r="N352" s="14"/>
      <c r="O352" s="14"/>
      <c r="P352" s="14">
        <f t="shared" si="15"/>
        <v>48000000</v>
      </c>
      <c r="Q352" s="14">
        <v>8266667</v>
      </c>
      <c r="R352" s="14">
        <f t="shared" si="16"/>
        <v>39733333</v>
      </c>
      <c r="S352" s="15">
        <f t="shared" si="17"/>
        <v>0.17222222916666666</v>
      </c>
    </row>
    <row r="353" spans="1:19" x14ac:dyDescent="0.2">
      <c r="A353" t="s">
        <v>1418</v>
      </c>
      <c r="B353" t="s">
        <v>1419</v>
      </c>
      <c r="C353" t="s">
        <v>21</v>
      </c>
      <c r="D353" t="s">
        <v>1420</v>
      </c>
      <c r="E353">
        <v>507</v>
      </c>
      <c r="F353">
        <v>513</v>
      </c>
      <c r="G353" t="s">
        <v>1421</v>
      </c>
      <c r="H353" s="13">
        <v>46051</v>
      </c>
      <c r="I353" s="13">
        <v>46059</v>
      </c>
      <c r="J353" s="13">
        <v>46072</v>
      </c>
      <c r="K353" s="14">
        <v>8000000</v>
      </c>
      <c r="L353" s="14"/>
      <c r="M353" s="14"/>
      <c r="N353" s="14"/>
      <c r="O353" s="14"/>
      <c r="P353" s="14">
        <f t="shared" si="15"/>
        <v>8000000</v>
      </c>
      <c r="Q353" s="14">
        <v>0</v>
      </c>
      <c r="R353" s="14">
        <f t="shared" si="16"/>
        <v>8000000</v>
      </c>
      <c r="S353" s="15">
        <f t="shared" si="17"/>
        <v>0</v>
      </c>
    </row>
    <row r="354" spans="1:19" x14ac:dyDescent="0.2">
      <c r="A354" t="s">
        <v>1422</v>
      </c>
      <c r="B354" t="s">
        <v>1423</v>
      </c>
      <c r="C354" t="s">
        <v>21</v>
      </c>
      <c r="D354" t="s">
        <v>1424</v>
      </c>
      <c r="E354">
        <v>488</v>
      </c>
      <c r="F354">
        <v>368</v>
      </c>
      <c r="G354" t="s">
        <v>1425</v>
      </c>
      <c r="H354" s="13">
        <v>46052</v>
      </c>
      <c r="I354" s="13">
        <v>46056</v>
      </c>
      <c r="J354" s="13">
        <v>46389</v>
      </c>
      <c r="K354" s="14">
        <v>99000000</v>
      </c>
      <c r="L354" s="14"/>
      <c r="M354" s="14"/>
      <c r="N354" s="14"/>
      <c r="O354" s="14"/>
      <c r="P354" s="14">
        <f t="shared" si="15"/>
        <v>99000000</v>
      </c>
      <c r="Q354" s="14">
        <v>8400000</v>
      </c>
      <c r="R354" s="14">
        <f t="shared" si="16"/>
        <v>90600000</v>
      </c>
      <c r="S354" s="15">
        <f t="shared" si="17"/>
        <v>8.4848484848484854E-2</v>
      </c>
    </row>
    <row r="355" spans="1:19" x14ac:dyDescent="0.2">
      <c r="A355" t="s">
        <v>1426</v>
      </c>
      <c r="B355" t="s">
        <v>1427</v>
      </c>
      <c r="C355" t="s">
        <v>21</v>
      </c>
      <c r="D355" t="s">
        <v>1428</v>
      </c>
      <c r="E355">
        <v>283</v>
      </c>
      <c r="F355">
        <v>376</v>
      </c>
      <c r="G355" t="s">
        <v>1429</v>
      </c>
      <c r="H355" s="13">
        <v>46052</v>
      </c>
      <c r="I355" s="13">
        <v>46056</v>
      </c>
      <c r="J355" s="13">
        <v>46297</v>
      </c>
      <c r="K355" s="14">
        <v>63200000</v>
      </c>
      <c r="L355" s="14"/>
      <c r="M355" s="14"/>
      <c r="N355" s="14"/>
      <c r="O355" s="14"/>
      <c r="P355" s="14">
        <f t="shared" si="15"/>
        <v>63200000</v>
      </c>
      <c r="Q355" s="14">
        <v>7373333</v>
      </c>
      <c r="R355" s="14">
        <f t="shared" si="16"/>
        <v>55826667</v>
      </c>
      <c r="S355" s="15">
        <f t="shared" si="17"/>
        <v>0.11666666139240506</v>
      </c>
    </row>
    <row r="356" spans="1:19" x14ac:dyDescent="0.2">
      <c r="A356" t="s">
        <v>1430</v>
      </c>
      <c r="B356" t="s">
        <v>1431</v>
      </c>
      <c r="C356" t="s">
        <v>21</v>
      </c>
      <c r="D356" t="s">
        <v>1432</v>
      </c>
      <c r="E356">
        <v>217</v>
      </c>
      <c r="F356">
        <v>510</v>
      </c>
      <c r="G356" t="s">
        <v>1433</v>
      </c>
      <c r="H356" s="13">
        <v>46051</v>
      </c>
      <c r="I356" s="13">
        <v>46064</v>
      </c>
      <c r="J356" s="13">
        <v>46275</v>
      </c>
      <c r="K356" s="14">
        <v>44100000</v>
      </c>
      <c r="L356" s="14"/>
      <c r="M356" s="14"/>
      <c r="N356" s="14"/>
      <c r="O356" s="14"/>
      <c r="P356" s="14">
        <f t="shared" si="15"/>
        <v>44100000</v>
      </c>
      <c r="Q356" s="14">
        <v>4200000</v>
      </c>
      <c r="R356" s="14">
        <f t="shared" si="16"/>
        <v>39900000</v>
      </c>
      <c r="S356" s="15">
        <f t="shared" si="17"/>
        <v>9.5238095238095233E-2</v>
      </c>
    </row>
    <row r="357" spans="1:19" x14ac:dyDescent="0.2">
      <c r="A357" t="s">
        <v>1434</v>
      </c>
      <c r="B357" t="s">
        <v>1435</v>
      </c>
      <c r="C357" t="s">
        <v>21</v>
      </c>
      <c r="D357" t="s">
        <v>1436</v>
      </c>
      <c r="E357">
        <v>389</v>
      </c>
      <c r="F357">
        <v>308</v>
      </c>
      <c r="G357" t="s">
        <v>1437</v>
      </c>
      <c r="H357" s="13">
        <v>46050</v>
      </c>
      <c r="I357" s="13">
        <v>46057</v>
      </c>
      <c r="J357" s="13">
        <v>46390</v>
      </c>
      <c r="K357" s="14">
        <v>94560000</v>
      </c>
      <c r="L357" s="14"/>
      <c r="M357" s="14"/>
      <c r="N357" s="14"/>
      <c r="O357" s="14"/>
      <c r="P357" s="14">
        <f t="shared" si="15"/>
        <v>94560000</v>
      </c>
      <c r="Q357" s="14">
        <v>7092000</v>
      </c>
      <c r="R357" s="14">
        <f t="shared" si="16"/>
        <v>87468000</v>
      </c>
      <c r="S357" s="15">
        <f t="shared" si="17"/>
        <v>7.4999999999999997E-2</v>
      </c>
    </row>
    <row r="358" spans="1:19" x14ac:dyDescent="0.2">
      <c r="A358" t="s">
        <v>1438</v>
      </c>
      <c r="B358" t="s">
        <v>1439</v>
      </c>
      <c r="C358" t="s">
        <v>21</v>
      </c>
      <c r="D358" t="s">
        <v>1440</v>
      </c>
      <c r="E358">
        <v>516</v>
      </c>
      <c r="F358">
        <v>493</v>
      </c>
      <c r="G358" t="s">
        <v>1441</v>
      </c>
      <c r="H358" s="13">
        <v>46051</v>
      </c>
      <c r="I358" s="13">
        <v>46062</v>
      </c>
      <c r="J358" s="13">
        <v>46426</v>
      </c>
      <c r="K358" s="14">
        <v>96000000</v>
      </c>
      <c r="L358" s="14"/>
      <c r="M358" s="14"/>
      <c r="N358" s="14"/>
      <c r="O358" s="14"/>
      <c r="P358" s="14">
        <f t="shared" si="15"/>
        <v>96000000</v>
      </c>
      <c r="Q358" s="14">
        <v>5866666</v>
      </c>
      <c r="R358" s="14">
        <f t="shared" si="16"/>
        <v>90133334</v>
      </c>
      <c r="S358" s="15">
        <f t="shared" si="17"/>
        <v>6.1111104166666666E-2</v>
      </c>
    </row>
    <row r="359" spans="1:19" x14ac:dyDescent="0.2">
      <c r="A359" t="s">
        <v>1442</v>
      </c>
      <c r="B359" t="s">
        <v>1443</v>
      </c>
      <c r="C359" t="s">
        <v>21</v>
      </c>
      <c r="D359" t="s">
        <v>1444</v>
      </c>
      <c r="E359">
        <v>477</v>
      </c>
      <c r="F359">
        <v>338</v>
      </c>
      <c r="G359" t="s">
        <v>1445</v>
      </c>
      <c r="H359" s="13">
        <v>46051</v>
      </c>
      <c r="I359" s="13">
        <v>46057</v>
      </c>
      <c r="J359" s="13">
        <v>46206</v>
      </c>
      <c r="K359" s="14">
        <v>38434500</v>
      </c>
      <c r="L359" s="14"/>
      <c r="M359" s="14"/>
      <c r="N359" s="14"/>
      <c r="O359" s="14"/>
      <c r="P359" s="14">
        <f t="shared" si="15"/>
        <v>38434500</v>
      </c>
      <c r="Q359" s="14">
        <v>6918210</v>
      </c>
      <c r="R359" s="14">
        <f>+P359-Q359</f>
        <v>31516290</v>
      </c>
      <c r="S359" s="15">
        <f>+Q359/P359</f>
        <v>0.18</v>
      </c>
    </row>
    <row r="360" spans="1:19" x14ac:dyDescent="0.2">
      <c r="A360" t="s">
        <v>1446</v>
      </c>
      <c r="B360" t="s">
        <v>1447</v>
      </c>
      <c r="C360" t="s">
        <v>21</v>
      </c>
      <c r="D360" t="s">
        <v>1448</v>
      </c>
      <c r="E360">
        <v>566</v>
      </c>
      <c r="F360">
        <v>374</v>
      </c>
      <c r="G360" t="s">
        <v>1449</v>
      </c>
      <c r="H360" s="13">
        <v>46050</v>
      </c>
      <c r="I360" s="13">
        <v>46057</v>
      </c>
      <c r="J360" s="13">
        <v>46329</v>
      </c>
      <c r="K360" s="14">
        <v>121500000</v>
      </c>
      <c r="L360" s="14"/>
      <c r="M360" s="14"/>
      <c r="N360" s="14"/>
      <c r="O360" s="14"/>
      <c r="P360" s="14">
        <f t="shared" si="15"/>
        <v>121500000</v>
      </c>
      <c r="Q360" s="14">
        <v>10350000</v>
      </c>
      <c r="R360" s="14">
        <f t="shared" si="16"/>
        <v>111150000</v>
      </c>
      <c r="S360" s="15">
        <f t="shared" si="17"/>
        <v>8.5185185185185183E-2</v>
      </c>
    </row>
    <row r="361" spans="1:19" x14ac:dyDescent="0.2">
      <c r="A361" t="s">
        <v>1450</v>
      </c>
      <c r="B361" t="s">
        <v>1451</v>
      </c>
      <c r="C361" t="s">
        <v>21</v>
      </c>
      <c r="D361" t="s">
        <v>1452</v>
      </c>
      <c r="E361">
        <v>537</v>
      </c>
      <c r="F361">
        <v>505</v>
      </c>
      <c r="G361" t="s">
        <v>1453</v>
      </c>
      <c r="H361" s="13">
        <v>46052</v>
      </c>
      <c r="I361" s="13">
        <v>46058</v>
      </c>
      <c r="J361" s="13">
        <v>46391</v>
      </c>
      <c r="K361" s="14">
        <v>99000000</v>
      </c>
      <c r="L361" s="14"/>
      <c r="M361" s="14"/>
      <c r="N361" s="14"/>
      <c r="O361" s="14"/>
      <c r="P361" s="14">
        <f t="shared" si="15"/>
        <v>99000000</v>
      </c>
      <c r="Q361" s="14">
        <v>7800000</v>
      </c>
      <c r="R361" s="14">
        <f t="shared" si="16"/>
        <v>91200000</v>
      </c>
      <c r="S361" s="15">
        <f t="shared" si="17"/>
        <v>7.8787878787878782E-2</v>
      </c>
    </row>
    <row r="362" spans="1:19" x14ac:dyDescent="0.2">
      <c r="A362" t="s">
        <v>1454</v>
      </c>
      <c r="B362" t="s">
        <v>1455</v>
      </c>
      <c r="C362" t="s">
        <v>21</v>
      </c>
      <c r="D362" t="s">
        <v>1456</v>
      </c>
      <c r="E362">
        <v>388</v>
      </c>
      <c r="F362">
        <v>369</v>
      </c>
      <c r="G362" t="s">
        <v>1457</v>
      </c>
      <c r="H362" s="13">
        <v>46050</v>
      </c>
      <c r="I362" s="13">
        <v>46059</v>
      </c>
      <c r="J362" s="13">
        <v>46423</v>
      </c>
      <c r="K362" s="14">
        <v>94560000</v>
      </c>
      <c r="L362" s="14"/>
      <c r="M362" s="14"/>
      <c r="N362" s="14"/>
      <c r="O362" s="14"/>
      <c r="P362" s="14">
        <f t="shared" si="15"/>
        <v>94560000</v>
      </c>
      <c r="Q362" s="14">
        <v>6566667</v>
      </c>
      <c r="R362" s="14">
        <f t="shared" si="16"/>
        <v>87993333</v>
      </c>
      <c r="S362" s="15">
        <f t="shared" si="17"/>
        <v>6.9444447969543147E-2</v>
      </c>
    </row>
    <row r="363" spans="1:19" x14ac:dyDescent="0.2">
      <c r="A363" t="s">
        <v>1458</v>
      </c>
      <c r="B363" t="s">
        <v>1459</v>
      </c>
      <c r="C363" t="s">
        <v>21</v>
      </c>
      <c r="D363" t="s">
        <v>1460</v>
      </c>
      <c r="E363">
        <v>595</v>
      </c>
      <c r="F363">
        <v>412</v>
      </c>
      <c r="G363" t="s">
        <v>1461</v>
      </c>
      <c r="H363" s="13">
        <v>46051</v>
      </c>
      <c r="I363" s="13">
        <v>46056</v>
      </c>
      <c r="J363" s="13">
        <v>46205</v>
      </c>
      <c r="K363" s="14">
        <v>42500000</v>
      </c>
      <c r="L363" s="14"/>
      <c r="M363" s="14"/>
      <c r="N363" s="14"/>
      <c r="O363" s="14"/>
      <c r="P363" s="14">
        <f t="shared" si="15"/>
        <v>42500000</v>
      </c>
      <c r="Q363" s="14">
        <v>7933333</v>
      </c>
      <c r="R363" s="14">
        <f t="shared" si="16"/>
        <v>34566667</v>
      </c>
      <c r="S363" s="15">
        <f t="shared" si="17"/>
        <v>0.18666665882352942</v>
      </c>
    </row>
    <row r="364" spans="1:19" x14ac:dyDescent="0.2">
      <c r="A364" t="s">
        <v>1462</v>
      </c>
      <c r="B364" t="s">
        <v>1463</v>
      </c>
      <c r="C364" t="s">
        <v>21</v>
      </c>
      <c r="D364" t="s">
        <v>1464</v>
      </c>
      <c r="E364">
        <v>444</v>
      </c>
      <c r="F364">
        <v>306</v>
      </c>
      <c r="G364" t="s">
        <v>1465</v>
      </c>
      <c r="H364" s="13">
        <v>46050</v>
      </c>
      <c r="I364" s="13">
        <v>46056</v>
      </c>
      <c r="J364" s="13">
        <v>46420</v>
      </c>
      <c r="K364" s="14">
        <v>96000000</v>
      </c>
      <c r="L364" s="14"/>
      <c r="M364" s="14"/>
      <c r="N364" s="14"/>
      <c r="O364" s="14"/>
      <c r="P364" s="14">
        <f t="shared" si="15"/>
        <v>96000000</v>
      </c>
      <c r="Q364" s="14">
        <v>7466667</v>
      </c>
      <c r="R364" s="14">
        <f t="shared" si="16"/>
        <v>88533333</v>
      </c>
      <c r="S364" s="15">
        <f t="shared" si="17"/>
        <v>7.7777781249999997E-2</v>
      </c>
    </row>
    <row r="365" spans="1:19" x14ac:dyDescent="0.2">
      <c r="A365" t="s">
        <v>1466</v>
      </c>
      <c r="B365" t="s">
        <v>1467</v>
      </c>
      <c r="C365" t="s">
        <v>21</v>
      </c>
      <c r="D365" t="s">
        <v>1468</v>
      </c>
      <c r="E365">
        <v>519</v>
      </c>
      <c r="F365">
        <v>358</v>
      </c>
      <c r="G365" t="s">
        <v>1469</v>
      </c>
      <c r="H365" s="13">
        <v>46050</v>
      </c>
      <c r="I365" s="13">
        <v>46055</v>
      </c>
      <c r="J365" s="13">
        <v>46419</v>
      </c>
      <c r="K365" s="14">
        <v>96000000</v>
      </c>
      <c r="L365" s="14"/>
      <c r="M365" s="14"/>
      <c r="N365" s="14"/>
      <c r="O365" s="14"/>
      <c r="P365" s="14">
        <f t="shared" si="15"/>
        <v>96000000</v>
      </c>
      <c r="Q365" s="14">
        <v>7733333</v>
      </c>
      <c r="R365" s="14">
        <f t="shared" si="16"/>
        <v>88266667</v>
      </c>
      <c r="S365" s="15">
        <f t="shared" si="17"/>
        <v>8.0555552083333329E-2</v>
      </c>
    </row>
    <row r="366" spans="1:19" x14ac:dyDescent="0.2">
      <c r="A366" t="s">
        <v>1470</v>
      </c>
      <c r="B366" t="s">
        <v>1471</v>
      </c>
      <c r="C366" t="s">
        <v>21</v>
      </c>
      <c r="D366" t="s">
        <v>1472</v>
      </c>
      <c r="E366">
        <v>220</v>
      </c>
      <c r="F366">
        <v>416</v>
      </c>
      <c r="G366" t="s">
        <v>1473</v>
      </c>
      <c r="H366" s="13">
        <v>46050</v>
      </c>
      <c r="I366" s="13">
        <v>46058</v>
      </c>
      <c r="J366" s="13">
        <v>46330</v>
      </c>
      <c r="K366" s="14">
        <v>37800000</v>
      </c>
      <c r="L366" s="14"/>
      <c r="M366" s="14"/>
      <c r="N366" s="14"/>
      <c r="O366" s="14"/>
      <c r="P366" s="14">
        <f t="shared" si="15"/>
        <v>37800000</v>
      </c>
      <c r="Q366" s="14">
        <v>3640000</v>
      </c>
      <c r="R366" s="14">
        <f t="shared" si="16"/>
        <v>34160000</v>
      </c>
      <c r="S366" s="15">
        <f t="shared" si="17"/>
        <v>9.6296296296296297E-2</v>
      </c>
    </row>
    <row r="367" spans="1:19" x14ac:dyDescent="0.2">
      <c r="A367" t="s">
        <v>1474</v>
      </c>
      <c r="B367" t="s">
        <v>1475</v>
      </c>
      <c r="C367" t="s">
        <v>21</v>
      </c>
      <c r="D367" t="s">
        <v>1476</v>
      </c>
      <c r="E367">
        <v>218</v>
      </c>
      <c r="F367">
        <v>460</v>
      </c>
      <c r="G367" t="s">
        <v>1477</v>
      </c>
      <c r="H367" s="13">
        <v>46052</v>
      </c>
      <c r="I367" s="13">
        <v>46058</v>
      </c>
      <c r="J367" s="13">
        <v>46330</v>
      </c>
      <c r="K367" s="14">
        <v>56700000</v>
      </c>
      <c r="L367" s="14"/>
      <c r="M367" s="14"/>
      <c r="N367" s="14"/>
      <c r="O367" s="14"/>
      <c r="P367" s="14">
        <f t="shared" si="15"/>
        <v>56700000</v>
      </c>
      <c r="Q367" s="14">
        <v>5460000</v>
      </c>
      <c r="R367" s="14">
        <f t="shared" si="16"/>
        <v>51240000</v>
      </c>
      <c r="S367" s="15">
        <f t="shared" si="17"/>
        <v>9.6296296296296297E-2</v>
      </c>
    </row>
    <row r="368" spans="1:19" x14ac:dyDescent="0.2">
      <c r="A368" t="s">
        <v>1478</v>
      </c>
      <c r="B368" t="s">
        <v>1479</v>
      </c>
      <c r="C368" t="s">
        <v>21</v>
      </c>
      <c r="D368" t="s">
        <v>1480</v>
      </c>
      <c r="E368">
        <v>532</v>
      </c>
      <c r="F368">
        <v>520</v>
      </c>
      <c r="G368" t="s">
        <v>1481</v>
      </c>
      <c r="H368" s="13">
        <v>46051</v>
      </c>
      <c r="I368" s="13">
        <v>46072</v>
      </c>
      <c r="J368" s="13">
        <v>46436</v>
      </c>
      <c r="K368" s="14">
        <v>144000000</v>
      </c>
      <c r="L368" s="14"/>
      <c r="M368" s="14"/>
      <c r="N368" s="14"/>
      <c r="O368" s="14"/>
      <c r="P368" s="14">
        <f t="shared" si="15"/>
        <v>144000000</v>
      </c>
      <c r="Q368" s="14">
        <v>0</v>
      </c>
      <c r="R368" s="14">
        <f t="shared" si="16"/>
        <v>144000000</v>
      </c>
      <c r="S368" s="15">
        <f t="shared" si="17"/>
        <v>0</v>
      </c>
    </row>
    <row r="369" spans="1:19" x14ac:dyDescent="0.2">
      <c r="A369" t="s">
        <v>1482</v>
      </c>
      <c r="B369" t="s">
        <v>1483</v>
      </c>
      <c r="C369" t="s">
        <v>21</v>
      </c>
      <c r="D369" t="s">
        <v>1484</v>
      </c>
      <c r="E369">
        <v>260</v>
      </c>
      <c r="F369">
        <v>432</v>
      </c>
      <c r="G369" t="s">
        <v>1485</v>
      </c>
      <c r="H369" s="13">
        <v>46051</v>
      </c>
      <c r="I369" s="13">
        <v>46063</v>
      </c>
      <c r="J369" s="13">
        <v>46396</v>
      </c>
      <c r="K369" s="14">
        <v>92400000</v>
      </c>
      <c r="L369" s="14"/>
      <c r="M369" s="14"/>
      <c r="N369" s="14"/>
      <c r="O369" s="14"/>
      <c r="P369" s="14">
        <f t="shared" si="15"/>
        <v>92400000</v>
      </c>
      <c r="Q369" s="14">
        <v>5880000</v>
      </c>
      <c r="R369" s="14">
        <f t="shared" si="16"/>
        <v>86520000</v>
      </c>
      <c r="S369" s="15">
        <f t="shared" si="17"/>
        <v>6.363636363636363E-2</v>
      </c>
    </row>
    <row r="370" spans="1:19" x14ac:dyDescent="0.2">
      <c r="A370" t="s">
        <v>1486</v>
      </c>
      <c r="B370" t="s">
        <v>1487</v>
      </c>
      <c r="C370" t="s">
        <v>21</v>
      </c>
      <c r="D370" t="s">
        <v>1488</v>
      </c>
      <c r="E370">
        <v>265</v>
      </c>
      <c r="F370">
        <v>436</v>
      </c>
      <c r="G370" t="s">
        <v>1489</v>
      </c>
      <c r="H370" s="13">
        <v>46051</v>
      </c>
      <c r="I370" s="13">
        <v>46063</v>
      </c>
      <c r="J370" s="13">
        <v>46396</v>
      </c>
      <c r="K370" s="14">
        <v>116600000</v>
      </c>
      <c r="L370" s="14"/>
      <c r="M370" s="14"/>
      <c r="N370" s="14"/>
      <c r="O370" s="14"/>
      <c r="P370" s="14">
        <f t="shared" si="15"/>
        <v>116600000</v>
      </c>
      <c r="Q370" s="14">
        <v>7420000</v>
      </c>
      <c r="R370" s="14">
        <f t="shared" si="16"/>
        <v>109180000</v>
      </c>
      <c r="S370" s="15">
        <f t="shared" si="17"/>
        <v>6.363636363636363E-2</v>
      </c>
    </row>
    <row r="371" spans="1:19" x14ac:dyDescent="0.2">
      <c r="A371" t="s">
        <v>1490</v>
      </c>
      <c r="B371" t="s">
        <v>1491</v>
      </c>
      <c r="C371" t="s">
        <v>21</v>
      </c>
      <c r="D371" t="s">
        <v>1492</v>
      </c>
      <c r="E371">
        <v>521</v>
      </c>
      <c r="F371">
        <v>459</v>
      </c>
      <c r="G371" t="s">
        <v>1493</v>
      </c>
      <c r="H371" s="13">
        <v>46051</v>
      </c>
      <c r="I371" s="13">
        <v>46057</v>
      </c>
      <c r="J371" s="13">
        <v>46421</v>
      </c>
      <c r="K371" s="14">
        <v>96000000</v>
      </c>
      <c r="L371" s="14"/>
      <c r="M371" s="14"/>
      <c r="N371" s="14"/>
      <c r="O371" s="14"/>
      <c r="P371" s="14">
        <f t="shared" si="15"/>
        <v>96000000</v>
      </c>
      <c r="Q371" s="14">
        <v>7200000</v>
      </c>
      <c r="R371" s="14">
        <f t="shared" si="16"/>
        <v>88800000</v>
      </c>
      <c r="S371" s="15">
        <f t="shared" si="17"/>
        <v>7.4999999999999997E-2</v>
      </c>
    </row>
    <row r="372" spans="1:19" x14ac:dyDescent="0.2">
      <c r="A372" t="s">
        <v>1494</v>
      </c>
      <c r="B372" t="s">
        <v>1495</v>
      </c>
      <c r="C372" t="s">
        <v>21</v>
      </c>
      <c r="D372" t="s">
        <v>1496</v>
      </c>
      <c r="E372">
        <v>513</v>
      </c>
      <c r="F372">
        <v>451</v>
      </c>
      <c r="G372" t="s">
        <v>1497</v>
      </c>
      <c r="H372" s="13">
        <v>46051</v>
      </c>
      <c r="I372" s="13">
        <v>46056</v>
      </c>
      <c r="J372" s="13">
        <v>46420</v>
      </c>
      <c r="K372" s="14">
        <v>96000000</v>
      </c>
      <c r="L372" s="14"/>
      <c r="M372" s="14"/>
      <c r="N372" s="14"/>
      <c r="O372" s="14"/>
      <c r="P372" s="14">
        <f t="shared" si="15"/>
        <v>96000000</v>
      </c>
      <c r="Q372" s="14">
        <v>7466667</v>
      </c>
      <c r="R372" s="14">
        <f t="shared" si="16"/>
        <v>88533333</v>
      </c>
      <c r="S372" s="15">
        <f t="shared" si="17"/>
        <v>7.7777781249999997E-2</v>
      </c>
    </row>
    <row r="373" spans="1:19" x14ac:dyDescent="0.2">
      <c r="A373" t="s">
        <v>1498</v>
      </c>
      <c r="B373" t="s">
        <v>1499</v>
      </c>
      <c r="C373" t="s">
        <v>21</v>
      </c>
      <c r="D373" t="s">
        <v>1500</v>
      </c>
      <c r="E373">
        <v>588</v>
      </c>
      <c r="F373">
        <v>421</v>
      </c>
      <c r="G373" t="s">
        <v>1501</v>
      </c>
      <c r="H373" s="13">
        <v>46050</v>
      </c>
      <c r="I373" s="13">
        <v>46057</v>
      </c>
      <c r="J373" s="13">
        <v>46421</v>
      </c>
      <c r="K373" s="14">
        <v>96000000</v>
      </c>
      <c r="L373" s="14"/>
      <c r="M373" s="14"/>
      <c r="N373" s="14"/>
      <c r="O373" s="14"/>
      <c r="P373" s="14">
        <f t="shared" si="15"/>
        <v>96000000</v>
      </c>
      <c r="Q373" s="14">
        <v>7200000</v>
      </c>
      <c r="R373" s="14">
        <f t="shared" si="16"/>
        <v>88800000</v>
      </c>
      <c r="S373" s="15">
        <f t="shared" si="17"/>
        <v>7.4999999999999997E-2</v>
      </c>
    </row>
    <row r="374" spans="1:19" x14ac:dyDescent="0.2">
      <c r="A374" t="s">
        <v>1502</v>
      </c>
      <c r="B374" t="s">
        <v>1503</v>
      </c>
      <c r="C374" t="s">
        <v>21</v>
      </c>
      <c r="D374" t="s">
        <v>1504</v>
      </c>
      <c r="E374">
        <v>221</v>
      </c>
      <c r="F374">
        <v>508</v>
      </c>
      <c r="G374" t="s">
        <v>1505</v>
      </c>
      <c r="H374" s="13">
        <v>46051</v>
      </c>
      <c r="I374" s="13">
        <v>46062</v>
      </c>
      <c r="J374" s="13">
        <v>46364</v>
      </c>
      <c r="K374" s="14">
        <v>42000000</v>
      </c>
      <c r="L374" s="14"/>
      <c r="M374" s="14"/>
      <c r="N374" s="14"/>
      <c r="O374" s="14"/>
      <c r="P374" s="14">
        <f t="shared" si="15"/>
        <v>42000000</v>
      </c>
      <c r="Q374" s="14">
        <v>0</v>
      </c>
      <c r="R374" s="14">
        <f t="shared" si="16"/>
        <v>42000000</v>
      </c>
      <c r="S374" s="15">
        <f t="shared" si="17"/>
        <v>0</v>
      </c>
    </row>
    <row r="375" spans="1:19" x14ac:dyDescent="0.2">
      <c r="A375" t="s">
        <v>1506</v>
      </c>
      <c r="B375" t="s">
        <v>1507</v>
      </c>
      <c r="C375" t="s">
        <v>21</v>
      </c>
      <c r="D375" t="s">
        <v>1508</v>
      </c>
      <c r="E375">
        <v>583</v>
      </c>
      <c r="F375">
        <v>463</v>
      </c>
      <c r="G375" t="s">
        <v>1509</v>
      </c>
      <c r="H375" s="13">
        <v>46050</v>
      </c>
      <c r="I375" s="13">
        <v>46057</v>
      </c>
      <c r="J375" s="13">
        <v>46421</v>
      </c>
      <c r="K375" s="14">
        <v>96000000</v>
      </c>
      <c r="L375" s="14"/>
      <c r="M375" s="14"/>
      <c r="N375" s="14"/>
      <c r="O375" s="14"/>
      <c r="P375" s="14">
        <f t="shared" si="15"/>
        <v>96000000</v>
      </c>
      <c r="Q375" s="14">
        <v>7200000</v>
      </c>
      <c r="R375" s="14">
        <f t="shared" si="16"/>
        <v>88800000</v>
      </c>
      <c r="S375" s="15">
        <f t="shared" si="17"/>
        <v>7.4999999999999997E-2</v>
      </c>
    </row>
    <row r="376" spans="1:19" x14ac:dyDescent="0.2">
      <c r="A376" t="s">
        <v>1510</v>
      </c>
      <c r="B376" t="s">
        <v>1511</v>
      </c>
      <c r="C376" t="s">
        <v>21</v>
      </c>
      <c r="D376" t="s">
        <v>1512</v>
      </c>
      <c r="E376">
        <v>324</v>
      </c>
      <c r="F376">
        <v>492</v>
      </c>
      <c r="G376" t="s">
        <v>1513</v>
      </c>
      <c r="H376" s="13">
        <v>46051</v>
      </c>
      <c r="I376" s="13">
        <v>46062</v>
      </c>
      <c r="J376" s="13">
        <v>46426</v>
      </c>
      <c r="K376" s="14">
        <v>96000000</v>
      </c>
      <c r="L376" s="14"/>
      <c r="M376" s="14"/>
      <c r="N376" s="14"/>
      <c r="O376" s="14"/>
      <c r="P376" s="14">
        <f t="shared" si="15"/>
        <v>96000000</v>
      </c>
      <c r="Q376" s="14">
        <v>5866666</v>
      </c>
      <c r="R376" s="14">
        <f t="shared" si="16"/>
        <v>90133334</v>
      </c>
      <c r="S376" s="15">
        <f t="shared" si="17"/>
        <v>6.1111104166666666E-2</v>
      </c>
    </row>
    <row r="377" spans="1:19" x14ac:dyDescent="0.2">
      <c r="A377" t="s">
        <v>1514</v>
      </c>
      <c r="B377" t="s">
        <v>1515</v>
      </c>
      <c r="C377" t="s">
        <v>21</v>
      </c>
      <c r="D377" t="s">
        <v>1516</v>
      </c>
      <c r="E377">
        <v>514</v>
      </c>
      <c r="F377">
        <v>299</v>
      </c>
      <c r="G377" t="s">
        <v>1517</v>
      </c>
      <c r="H377" s="13">
        <v>46051</v>
      </c>
      <c r="I377" s="13">
        <v>46059</v>
      </c>
      <c r="J377" s="13">
        <v>46423</v>
      </c>
      <c r="K377" s="14">
        <v>96000000</v>
      </c>
      <c r="L377" s="14"/>
      <c r="M377" s="14"/>
      <c r="N377" s="14"/>
      <c r="O377" s="14"/>
      <c r="P377" s="14">
        <f t="shared" si="15"/>
        <v>96000000</v>
      </c>
      <c r="Q377" s="14">
        <v>6666666</v>
      </c>
      <c r="R377" s="14">
        <f t="shared" si="16"/>
        <v>89333334</v>
      </c>
      <c r="S377" s="15">
        <f t="shared" si="17"/>
        <v>6.9444437499999997E-2</v>
      </c>
    </row>
    <row r="378" spans="1:19" x14ac:dyDescent="0.2">
      <c r="A378" t="s">
        <v>1518</v>
      </c>
      <c r="B378" t="s">
        <v>1519</v>
      </c>
      <c r="C378" t="s">
        <v>21</v>
      </c>
      <c r="D378" t="s">
        <v>1520</v>
      </c>
      <c r="E378">
        <v>577</v>
      </c>
      <c r="F378">
        <v>514</v>
      </c>
      <c r="G378" t="s">
        <v>1521</v>
      </c>
      <c r="H378" s="13">
        <v>46051</v>
      </c>
      <c r="I378" s="13">
        <v>46056</v>
      </c>
      <c r="J378" s="13">
        <v>46293</v>
      </c>
      <c r="K378" s="14">
        <v>64000000</v>
      </c>
      <c r="L378" s="14"/>
      <c r="M378" s="14"/>
      <c r="N378" s="14"/>
      <c r="O378" s="14"/>
      <c r="P378" s="14">
        <f t="shared" si="15"/>
        <v>64000000</v>
      </c>
      <c r="Q378" s="14">
        <v>7466666</v>
      </c>
      <c r="R378" s="14">
        <f t="shared" si="16"/>
        <v>56533334</v>
      </c>
      <c r="S378" s="15">
        <f t="shared" si="17"/>
        <v>0.11666665625</v>
      </c>
    </row>
    <row r="379" spans="1:19" x14ac:dyDescent="0.2">
      <c r="A379" t="s">
        <v>1522</v>
      </c>
      <c r="B379" t="s">
        <v>1523</v>
      </c>
      <c r="C379" t="s">
        <v>21</v>
      </c>
      <c r="D379" t="s">
        <v>1524</v>
      </c>
      <c r="E379">
        <v>579</v>
      </c>
      <c r="F379">
        <v>352</v>
      </c>
      <c r="G379" t="s">
        <v>1525</v>
      </c>
      <c r="H379" s="13">
        <v>46051</v>
      </c>
      <c r="I379" s="13">
        <v>46055</v>
      </c>
      <c r="J379" s="13">
        <v>46235</v>
      </c>
      <c r="K379" s="14">
        <v>60000000</v>
      </c>
      <c r="L379" s="14"/>
      <c r="M379" s="14"/>
      <c r="N379" s="14"/>
      <c r="O379" s="14"/>
      <c r="P379" s="14">
        <f t="shared" si="15"/>
        <v>60000000</v>
      </c>
      <c r="Q379" s="14">
        <v>9666666</v>
      </c>
      <c r="R379" s="14">
        <f t="shared" si="16"/>
        <v>50333334</v>
      </c>
      <c r="S379" s="15">
        <f t="shared" si="17"/>
        <v>0.16111110000000001</v>
      </c>
    </row>
    <row r="380" spans="1:19" x14ac:dyDescent="0.2">
      <c r="A380" t="s">
        <v>1526</v>
      </c>
      <c r="B380" t="s">
        <v>1527</v>
      </c>
      <c r="C380" t="s">
        <v>21</v>
      </c>
      <c r="D380" t="s">
        <v>1528</v>
      </c>
      <c r="E380">
        <v>503</v>
      </c>
      <c r="F380">
        <v>339</v>
      </c>
      <c r="G380" t="s">
        <v>1529</v>
      </c>
      <c r="H380" s="13">
        <v>46051</v>
      </c>
      <c r="I380" s="13">
        <v>46056</v>
      </c>
      <c r="J380" s="13">
        <v>46072</v>
      </c>
      <c r="K380" s="14">
        <v>3151629</v>
      </c>
      <c r="L380" s="14"/>
      <c r="M380" s="14"/>
      <c r="N380" s="14"/>
      <c r="O380" s="14"/>
      <c r="P380" s="14">
        <f t="shared" si="15"/>
        <v>3151629</v>
      </c>
      <c r="Q380" s="14">
        <v>0</v>
      </c>
      <c r="R380" s="14">
        <f t="shared" si="16"/>
        <v>3151629</v>
      </c>
      <c r="S380" s="15">
        <f t="shared" si="17"/>
        <v>0</v>
      </c>
    </row>
    <row r="381" spans="1:19" x14ac:dyDescent="0.2">
      <c r="A381" t="s">
        <v>1530</v>
      </c>
      <c r="B381" t="s">
        <v>1531</v>
      </c>
      <c r="C381" t="s">
        <v>21</v>
      </c>
      <c r="D381" t="s">
        <v>1532</v>
      </c>
      <c r="E381">
        <v>390</v>
      </c>
      <c r="F381">
        <v>353</v>
      </c>
      <c r="G381" t="s">
        <v>1533</v>
      </c>
      <c r="H381" s="13">
        <v>46051</v>
      </c>
      <c r="I381" s="13">
        <v>46062</v>
      </c>
      <c r="J381" s="13">
        <v>46454</v>
      </c>
      <c r="K381" s="14">
        <v>94560000</v>
      </c>
      <c r="L381" s="14"/>
      <c r="M381" s="14"/>
      <c r="N381" s="14"/>
      <c r="O381" s="14"/>
      <c r="P381" s="14">
        <f t="shared" si="15"/>
        <v>94560000</v>
      </c>
      <c r="Q381" s="14">
        <v>5778667</v>
      </c>
      <c r="R381" s="14">
        <f t="shared" si="16"/>
        <v>88781333</v>
      </c>
      <c r="S381" s="15">
        <f t="shared" si="17"/>
        <v>6.1111114636209815E-2</v>
      </c>
    </row>
    <row r="382" spans="1:19" x14ac:dyDescent="0.2">
      <c r="A382" t="s">
        <v>1534</v>
      </c>
      <c r="B382" t="s">
        <v>1535</v>
      </c>
      <c r="C382" t="s">
        <v>21</v>
      </c>
      <c r="D382" t="s">
        <v>1536</v>
      </c>
      <c r="E382">
        <v>504</v>
      </c>
      <c r="F382">
        <v>440</v>
      </c>
      <c r="G382" t="s">
        <v>1537</v>
      </c>
      <c r="H382" s="13">
        <v>46051</v>
      </c>
      <c r="I382" s="13">
        <v>46060</v>
      </c>
      <c r="J382" s="13">
        <v>46072</v>
      </c>
      <c r="K382" s="14">
        <v>3151629</v>
      </c>
      <c r="L382" s="14"/>
      <c r="M382" s="14"/>
      <c r="N382" s="14"/>
      <c r="O382" s="14"/>
      <c r="P382" s="14">
        <f t="shared" si="15"/>
        <v>3151629</v>
      </c>
      <c r="Q382" s="14">
        <v>0</v>
      </c>
      <c r="R382" s="14">
        <f t="shared" si="16"/>
        <v>3151629</v>
      </c>
      <c r="S382" s="15">
        <f t="shared" si="17"/>
        <v>0</v>
      </c>
    </row>
    <row r="383" spans="1:19" x14ac:dyDescent="0.2">
      <c r="A383" t="s">
        <v>1538</v>
      </c>
      <c r="B383" t="s">
        <v>1539</v>
      </c>
      <c r="C383" t="s">
        <v>21</v>
      </c>
      <c r="D383" t="s">
        <v>1540</v>
      </c>
      <c r="E383">
        <v>543</v>
      </c>
      <c r="F383">
        <v>417</v>
      </c>
      <c r="G383" t="s">
        <v>1541</v>
      </c>
      <c r="H383" s="13">
        <v>46051</v>
      </c>
      <c r="I383" s="13">
        <v>46057</v>
      </c>
      <c r="J383" s="13">
        <v>46359</v>
      </c>
      <c r="K383" s="14">
        <v>65000000</v>
      </c>
      <c r="L383" s="14"/>
      <c r="M383" s="14"/>
      <c r="N383" s="14"/>
      <c r="O383" s="14"/>
      <c r="P383" s="14">
        <f t="shared" si="15"/>
        <v>65000000</v>
      </c>
      <c r="Q383" s="14">
        <v>5850000</v>
      </c>
      <c r="R383" s="14">
        <f t="shared" si="16"/>
        <v>59150000</v>
      </c>
      <c r="S383" s="15">
        <f t="shared" si="17"/>
        <v>0.09</v>
      </c>
    </row>
    <row r="384" spans="1:19" x14ac:dyDescent="0.2">
      <c r="A384" t="s">
        <v>1542</v>
      </c>
      <c r="B384" t="s">
        <v>1543</v>
      </c>
      <c r="C384" t="s">
        <v>21</v>
      </c>
      <c r="D384" t="s">
        <v>1544</v>
      </c>
      <c r="E384">
        <v>565</v>
      </c>
      <c r="F384">
        <v>309</v>
      </c>
      <c r="G384" t="s">
        <v>1545</v>
      </c>
      <c r="H384" s="13">
        <v>46051</v>
      </c>
      <c r="I384" s="13">
        <v>46056</v>
      </c>
      <c r="J384" s="13">
        <v>46328</v>
      </c>
      <c r="K384" s="14">
        <v>61200000</v>
      </c>
      <c r="L384" s="14"/>
      <c r="M384" s="14"/>
      <c r="N384" s="14"/>
      <c r="O384" s="14"/>
      <c r="P384" s="14">
        <f t="shared" si="15"/>
        <v>61200000</v>
      </c>
      <c r="Q384" s="14">
        <v>6346333</v>
      </c>
      <c r="R384" s="14">
        <f t="shared" si="16"/>
        <v>54853667</v>
      </c>
      <c r="S384" s="15">
        <f t="shared" si="17"/>
        <v>0.10369825163398692</v>
      </c>
    </row>
    <row r="385" spans="1:19" x14ac:dyDescent="0.2">
      <c r="A385" t="s">
        <v>1546</v>
      </c>
      <c r="B385" t="s">
        <v>1547</v>
      </c>
      <c r="C385" t="s">
        <v>21</v>
      </c>
      <c r="D385" t="s">
        <v>1548</v>
      </c>
      <c r="E385">
        <v>591</v>
      </c>
      <c r="F385">
        <v>310</v>
      </c>
      <c r="G385" t="s">
        <v>1549</v>
      </c>
      <c r="H385" s="13">
        <v>46051</v>
      </c>
      <c r="I385" s="13">
        <v>46057</v>
      </c>
      <c r="J385" s="13">
        <v>46206</v>
      </c>
      <c r="K385" s="14">
        <v>40000000</v>
      </c>
      <c r="L385" s="14"/>
      <c r="M385" s="14"/>
      <c r="N385" s="14"/>
      <c r="O385" s="14"/>
      <c r="P385" s="14">
        <f t="shared" si="15"/>
        <v>40000000</v>
      </c>
      <c r="Q385" s="14">
        <v>0</v>
      </c>
      <c r="R385" s="14">
        <f t="shared" si="16"/>
        <v>40000000</v>
      </c>
      <c r="S385" s="15">
        <f t="shared" si="17"/>
        <v>0</v>
      </c>
    </row>
    <row r="386" spans="1:19" x14ac:dyDescent="0.2">
      <c r="A386" t="s">
        <v>1550</v>
      </c>
      <c r="B386" t="s">
        <v>1551</v>
      </c>
      <c r="C386" t="s">
        <v>21</v>
      </c>
      <c r="D386" t="s">
        <v>1552</v>
      </c>
      <c r="E386">
        <v>584</v>
      </c>
      <c r="F386">
        <v>311</v>
      </c>
      <c r="G386" t="s">
        <v>1553</v>
      </c>
      <c r="H386" s="13">
        <v>46051</v>
      </c>
      <c r="I386" s="13">
        <v>46058</v>
      </c>
      <c r="J386" s="13">
        <v>46422</v>
      </c>
      <c r="K386" s="14">
        <v>96000000</v>
      </c>
      <c r="L386" s="14"/>
      <c r="M386" s="14"/>
      <c r="N386" s="14"/>
      <c r="O386" s="14"/>
      <c r="P386" s="14">
        <f t="shared" si="15"/>
        <v>96000000</v>
      </c>
      <c r="Q386" s="14">
        <v>6933333</v>
      </c>
      <c r="R386" s="14">
        <f t="shared" si="16"/>
        <v>89066667</v>
      </c>
      <c r="S386" s="15">
        <f t="shared" si="17"/>
        <v>7.2222218749999997E-2</v>
      </c>
    </row>
    <row r="387" spans="1:19" x14ac:dyDescent="0.2">
      <c r="A387" t="s">
        <v>1554</v>
      </c>
      <c r="B387" t="s">
        <v>1555</v>
      </c>
      <c r="C387" t="s">
        <v>21</v>
      </c>
      <c r="D387" t="s">
        <v>1556</v>
      </c>
      <c r="E387">
        <v>301</v>
      </c>
      <c r="F387">
        <v>423</v>
      </c>
      <c r="G387" t="s">
        <v>1557</v>
      </c>
      <c r="H387" s="13">
        <v>46051</v>
      </c>
      <c r="I387" s="13">
        <v>46056</v>
      </c>
      <c r="J387" s="13">
        <v>46420</v>
      </c>
      <c r="K387" s="14">
        <v>60000000</v>
      </c>
      <c r="L387" s="14"/>
      <c r="M387" s="14"/>
      <c r="N387" s="14"/>
      <c r="O387" s="14"/>
      <c r="P387" s="14">
        <f t="shared" ref="P387:P439" si="18">+K387+M387+O387</f>
        <v>60000000</v>
      </c>
      <c r="Q387" s="14">
        <v>4666666</v>
      </c>
      <c r="R387" s="14">
        <f t="shared" ref="R387:R439" si="19">+P387-Q387</f>
        <v>55333334</v>
      </c>
      <c r="S387" s="15">
        <f t="shared" ref="S387:S439" si="20">+Q387/P387</f>
        <v>7.7777766666666664E-2</v>
      </c>
    </row>
    <row r="388" spans="1:19" x14ac:dyDescent="0.2">
      <c r="A388" t="s">
        <v>1558</v>
      </c>
      <c r="B388" t="s">
        <v>1559</v>
      </c>
      <c r="C388" t="s">
        <v>21</v>
      </c>
      <c r="D388" t="s">
        <v>1560</v>
      </c>
      <c r="E388">
        <v>599</v>
      </c>
      <c r="F388">
        <v>289</v>
      </c>
      <c r="G388" t="s">
        <v>1561</v>
      </c>
      <c r="H388" s="13">
        <v>46051</v>
      </c>
      <c r="I388" s="13">
        <v>46055</v>
      </c>
      <c r="J388" s="13">
        <v>46204</v>
      </c>
      <c r="K388" s="14">
        <v>42120000</v>
      </c>
      <c r="L388" s="14"/>
      <c r="M388" s="14"/>
      <c r="N388" s="14"/>
      <c r="O388" s="14"/>
      <c r="P388" s="14">
        <f t="shared" si="18"/>
        <v>42120000</v>
      </c>
      <c r="Q388" s="14">
        <v>8143200</v>
      </c>
      <c r="R388" s="14">
        <f t="shared" si="19"/>
        <v>33976800</v>
      </c>
      <c r="S388" s="15">
        <f t="shared" si="20"/>
        <v>0.19333333333333333</v>
      </c>
    </row>
    <row r="389" spans="1:19" x14ac:dyDescent="0.2">
      <c r="A389" t="s">
        <v>1562</v>
      </c>
      <c r="B389" t="s">
        <v>1563</v>
      </c>
      <c r="C389" t="s">
        <v>21</v>
      </c>
      <c r="D389" t="s">
        <v>1564</v>
      </c>
      <c r="E389">
        <v>240</v>
      </c>
      <c r="F389">
        <v>461</v>
      </c>
      <c r="G389" t="s">
        <v>1565</v>
      </c>
      <c r="H389" s="13">
        <v>46051</v>
      </c>
      <c r="I389" s="13">
        <v>46057</v>
      </c>
      <c r="J389" s="13">
        <v>46298</v>
      </c>
      <c r="K389" s="14">
        <v>44000000</v>
      </c>
      <c r="L389" s="14"/>
      <c r="M389" s="14"/>
      <c r="N389" s="14"/>
      <c r="O389" s="14"/>
      <c r="P389" s="14">
        <f t="shared" si="18"/>
        <v>44000000</v>
      </c>
      <c r="Q389" s="14">
        <v>4950000</v>
      </c>
      <c r="R389" s="14">
        <f t="shared" si="19"/>
        <v>39050000</v>
      </c>
      <c r="S389" s="15">
        <f t="shared" si="20"/>
        <v>0.1125</v>
      </c>
    </row>
    <row r="390" spans="1:19" x14ac:dyDescent="0.2">
      <c r="A390" t="s">
        <v>1566</v>
      </c>
      <c r="B390" t="s">
        <v>1567</v>
      </c>
      <c r="C390" t="s">
        <v>21</v>
      </c>
      <c r="D390" t="s">
        <v>1568</v>
      </c>
      <c r="E390">
        <v>594</v>
      </c>
      <c r="F390">
        <v>462</v>
      </c>
      <c r="G390" t="s">
        <v>1569</v>
      </c>
      <c r="H390" s="13">
        <v>46051</v>
      </c>
      <c r="I390" s="13">
        <v>46058</v>
      </c>
      <c r="J390" s="13">
        <v>46391</v>
      </c>
      <c r="K390" s="14">
        <v>99000000</v>
      </c>
      <c r="L390" s="14"/>
      <c r="M390" s="14"/>
      <c r="N390" s="14"/>
      <c r="O390" s="14"/>
      <c r="P390" s="14">
        <f t="shared" si="18"/>
        <v>99000000</v>
      </c>
      <c r="Q390" s="14">
        <v>7800000</v>
      </c>
      <c r="R390" s="14">
        <f t="shared" si="19"/>
        <v>91200000</v>
      </c>
      <c r="S390" s="15">
        <f t="shared" si="20"/>
        <v>7.8787878787878782E-2</v>
      </c>
    </row>
    <row r="391" spans="1:19" x14ac:dyDescent="0.2">
      <c r="A391" t="s">
        <v>1570</v>
      </c>
      <c r="B391" t="s">
        <v>1571</v>
      </c>
      <c r="C391" t="s">
        <v>21</v>
      </c>
      <c r="D391" t="s">
        <v>1572</v>
      </c>
      <c r="E391">
        <v>204</v>
      </c>
      <c r="F391">
        <v>383</v>
      </c>
      <c r="G391" t="s">
        <v>1573</v>
      </c>
      <c r="H391" s="13">
        <v>46051</v>
      </c>
      <c r="I391" s="13">
        <v>46055</v>
      </c>
      <c r="J391" s="13">
        <v>46190</v>
      </c>
      <c r="K391" s="14">
        <v>36000000</v>
      </c>
      <c r="L391" s="14"/>
      <c r="M391" s="14"/>
      <c r="N391" s="14"/>
      <c r="O391" s="14"/>
      <c r="P391" s="14">
        <f t="shared" si="18"/>
        <v>36000000</v>
      </c>
      <c r="Q391" s="14">
        <v>7373333</v>
      </c>
      <c r="R391" s="14">
        <f t="shared" si="19"/>
        <v>28626667</v>
      </c>
      <c r="S391" s="15">
        <f t="shared" si="20"/>
        <v>0.20481480555555556</v>
      </c>
    </row>
    <row r="392" spans="1:19" x14ac:dyDescent="0.2">
      <c r="A392" t="s">
        <v>1574</v>
      </c>
      <c r="B392" t="s">
        <v>1575</v>
      </c>
      <c r="C392" t="s">
        <v>21</v>
      </c>
      <c r="D392" t="s">
        <v>1576</v>
      </c>
      <c r="E392">
        <v>590</v>
      </c>
      <c r="F392">
        <v>437</v>
      </c>
      <c r="G392" t="s">
        <v>1577</v>
      </c>
      <c r="H392" s="13">
        <v>46051</v>
      </c>
      <c r="I392" s="13">
        <v>46058</v>
      </c>
      <c r="J392" s="13">
        <v>46269</v>
      </c>
      <c r="K392" s="14">
        <v>45500000</v>
      </c>
      <c r="L392" s="14"/>
      <c r="M392" s="14"/>
      <c r="N392" s="14"/>
      <c r="O392" s="14"/>
      <c r="P392" s="14">
        <f t="shared" si="18"/>
        <v>45500000</v>
      </c>
      <c r="Q392" s="14">
        <v>0</v>
      </c>
      <c r="R392" s="14">
        <f t="shared" si="19"/>
        <v>45500000</v>
      </c>
      <c r="S392" s="15">
        <f t="shared" si="20"/>
        <v>0</v>
      </c>
    </row>
    <row r="393" spans="1:19" x14ac:dyDescent="0.2">
      <c r="A393" t="s">
        <v>1578</v>
      </c>
      <c r="B393" t="s">
        <v>1579</v>
      </c>
      <c r="C393" t="s">
        <v>21</v>
      </c>
      <c r="D393" t="s">
        <v>1580</v>
      </c>
      <c r="E393">
        <v>386</v>
      </c>
      <c r="F393">
        <v>426</v>
      </c>
      <c r="G393" t="s">
        <v>1581</v>
      </c>
      <c r="H393" s="13">
        <v>46051</v>
      </c>
      <c r="I393" s="13">
        <v>46062</v>
      </c>
      <c r="J393" s="13">
        <v>46426</v>
      </c>
      <c r="K393" s="14">
        <v>94560000</v>
      </c>
      <c r="L393" s="14"/>
      <c r="M393" s="14"/>
      <c r="N393" s="14"/>
      <c r="O393" s="14"/>
      <c r="P393" s="14">
        <f t="shared" si="18"/>
        <v>94560000</v>
      </c>
      <c r="Q393" s="14">
        <v>0</v>
      </c>
      <c r="R393" s="14">
        <f t="shared" si="19"/>
        <v>94560000</v>
      </c>
      <c r="S393" s="15">
        <f t="shared" si="20"/>
        <v>0</v>
      </c>
    </row>
    <row r="394" spans="1:19" x14ac:dyDescent="0.2">
      <c r="A394" t="s">
        <v>1582</v>
      </c>
      <c r="B394" t="s">
        <v>1583</v>
      </c>
      <c r="C394" t="s">
        <v>21</v>
      </c>
      <c r="D394" t="s">
        <v>1584</v>
      </c>
      <c r="E394">
        <v>525</v>
      </c>
      <c r="F394">
        <v>456</v>
      </c>
      <c r="G394" t="s">
        <v>1585</v>
      </c>
      <c r="H394" s="13">
        <v>46051</v>
      </c>
      <c r="I394" s="13">
        <v>46057</v>
      </c>
      <c r="J394" s="13">
        <v>46421</v>
      </c>
      <c r="K394" s="14">
        <v>96000000</v>
      </c>
      <c r="L394" s="14"/>
      <c r="M394" s="14"/>
      <c r="N394" s="14"/>
      <c r="O394" s="14"/>
      <c r="P394" s="14">
        <f t="shared" si="18"/>
        <v>96000000</v>
      </c>
      <c r="Q394" s="14">
        <v>7200000</v>
      </c>
      <c r="R394" s="14">
        <f t="shared" si="19"/>
        <v>88800000</v>
      </c>
      <c r="S394" s="15">
        <f t="shared" si="20"/>
        <v>7.4999999999999997E-2</v>
      </c>
    </row>
    <row r="395" spans="1:19" x14ac:dyDescent="0.2">
      <c r="A395" t="s">
        <v>1586</v>
      </c>
      <c r="B395" t="s">
        <v>1587</v>
      </c>
      <c r="C395" t="s">
        <v>21</v>
      </c>
      <c r="D395" t="s">
        <v>1588</v>
      </c>
      <c r="E395">
        <v>368</v>
      </c>
      <c r="F395">
        <v>356</v>
      </c>
      <c r="G395" t="s">
        <v>1589</v>
      </c>
      <c r="H395" s="13">
        <v>46051</v>
      </c>
      <c r="I395" s="13">
        <v>46055</v>
      </c>
      <c r="J395" s="13">
        <v>46419</v>
      </c>
      <c r="K395" s="14">
        <v>96000000</v>
      </c>
      <c r="L395" s="14"/>
      <c r="M395" s="14"/>
      <c r="N395" s="14"/>
      <c r="O395" s="14"/>
      <c r="P395" s="14">
        <f t="shared" si="18"/>
        <v>96000000</v>
      </c>
      <c r="Q395" s="14">
        <v>3466666</v>
      </c>
      <c r="R395" s="14">
        <f t="shared" si="19"/>
        <v>92533334</v>
      </c>
      <c r="S395" s="15">
        <f t="shared" si="20"/>
        <v>3.6111104166666665E-2</v>
      </c>
    </row>
    <row r="396" spans="1:19" x14ac:dyDescent="0.2">
      <c r="A396" t="s">
        <v>1590</v>
      </c>
      <c r="B396" t="s">
        <v>1591</v>
      </c>
      <c r="C396" t="s">
        <v>21</v>
      </c>
      <c r="D396" t="s">
        <v>1592</v>
      </c>
      <c r="E396">
        <v>586</v>
      </c>
      <c r="F396">
        <v>357</v>
      </c>
      <c r="G396" t="s">
        <v>1593</v>
      </c>
      <c r="H396" s="13">
        <v>46051</v>
      </c>
      <c r="I396" s="13">
        <v>46059</v>
      </c>
      <c r="J396" s="13">
        <v>46423</v>
      </c>
      <c r="K396" s="14">
        <v>96000000</v>
      </c>
      <c r="L396" s="14"/>
      <c r="M396" s="14"/>
      <c r="N396" s="14"/>
      <c r="O396" s="14"/>
      <c r="P396" s="14">
        <f t="shared" si="18"/>
        <v>96000000</v>
      </c>
      <c r="Q396" s="14">
        <v>6666667</v>
      </c>
      <c r="R396" s="14">
        <f t="shared" si="19"/>
        <v>89333333</v>
      </c>
      <c r="S396" s="15">
        <f t="shared" si="20"/>
        <v>6.9444447916666666E-2</v>
      </c>
    </row>
    <row r="397" spans="1:19" x14ac:dyDescent="0.2">
      <c r="A397" t="s">
        <v>1594</v>
      </c>
      <c r="B397" t="s">
        <v>1595</v>
      </c>
      <c r="C397" t="s">
        <v>21</v>
      </c>
      <c r="D397" t="s">
        <v>1596</v>
      </c>
      <c r="E397">
        <v>196</v>
      </c>
      <c r="F397">
        <v>476</v>
      </c>
      <c r="G397" t="s">
        <v>1597</v>
      </c>
      <c r="H397" s="13">
        <v>46051</v>
      </c>
      <c r="I397" s="13">
        <v>46057</v>
      </c>
      <c r="J397" s="13">
        <v>46237</v>
      </c>
      <c r="K397" s="14">
        <v>23400000</v>
      </c>
      <c r="L397" s="14"/>
      <c r="M397" s="14"/>
      <c r="N397" s="14"/>
      <c r="O397" s="14"/>
      <c r="P397" s="14">
        <f t="shared" si="18"/>
        <v>23400000</v>
      </c>
      <c r="Q397" s="14">
        <v>3510000</v>
      </c>
      <c r="R397" s="14">
        <f t="shared" si="19"/>
        <v>19890000</v>
      </c>
      <c r="S397" s="15">
        <f t="shared" si="20"/>
        <v>0.15</v>
      </c>
    </row>
    <row r="398" spans="1:19" x14ac:dyDescent="0.2">
      <c r="A398" t="s">
        <v>1598</v>
      </c>
      <c r="B398" t="s">
        <v>1599</v>
      </c>
      <c r="C398" t="s">
        <v>21</v>
      </c>
      <c r="D398" t="s">
        <v>1600</v>
      </c>
      <c r="E398">
        <v>582</v>
      </c>
      <c r="F398">
        <v>502</v>
      </c>
      <c r="G398" t="s">
        <v>1601</v>
      </c>
      <c r="H398" s="13">
        <v>46051</v>
      </c>
      <c r="I398" s="13">
        <v>46062</v>
      </c>
      <c r="J398" s="13">
        <v>46426</v>
      </c>
      <c r="K398" s="14">
        <v>120000000</v>
      </c>
      <c r="L398" s="14"/>
      <c r="M398" s="14"/>
      <c r="N398" s="14"/>
      <c r="O398" s="14"/>
      <c r="P398" s="14">
        <f t="shared" si="18"/>
        <v>120000000</v>
      </c>
      <c r="Q398" s="14">
        <v>7333333</v>
      </c>
      <c r="R398" s="14">
        <f t="shared" si="19"/>
        <v>112666667</v>
      </c>
      <c r="S398" s="15">
        <f t="shared" si="20"/>
        <v>6.111110833333333E-2</v>
      </c>
    </row>
    <row r="399" spans="1:19" x14ac:dyDescent="0.2">
      <c r="A399" t="s">
        <v>1602</v>
      </c>
      <c r="B399" t="s">
        <v>1603</v>
      </c>
      <c r="C399" t="s">
        <v>21</v>
      </c>
      <c r="D399" t="s">
        <v>1604</v>
      </c>
      <c r="E399">
        <v>300</v>
      </c>
      <c r="F399">
        <v>302</v>
      </c>
      <c r="G399" t="s">
        <v>1605</v>
      </c>
      <c r="H399" s="13">
        <v>46051</v>
      </c>
      <c r="I399" s="13">
        <v>46057</v>
      </c>
      <c r="J399" s="13">
        <v>46421</v>
      </c>
      <c r="K399" s="14">
        <v>60000000</v>
      </c>
      <c r="L399" s="14"/>
      <c r="M399" s="14"/>
      <c r="N399" s="14"/>
      <c r="O399" s="14"/>
      <c r="P399" s="14">
        <f t="shared" si="18"/>
        <v>60000000</v>
      </c>
      <c r="Q399" s="14">
        <v>4500000</v>
      </c>
      <c r="R399" s="14">
        <f t="shared" si="19"/>
        <v>55500000</v>
      </c>
      <c r="S399" s="15">
        <f t="shared" si="20"/>
        <v>7.4999999999999997E-2</v>
      </c>
    </row>
    <row r="400" spans="1:19" x14ac:dyDescent="0.2">
      <c r="A400" t="s">
        <v>1606</v>
      </c>
      <c r="B400" t="s">
        <v>1607</v>
      </c>
      <c r="C400" t="s">
        <v>21</v>
      </c>
      <c r="D400" t="s">
        <v>1608</v>
      </c>
      <c r="E400">
        <v>580</v>
      </c>
      <c r="F400">
        <v>341</v>
      </c>
      <c r="G400" t="s">
        <v>1609</v>
      </c>
      <c r="H400" s="13">
        <v>46051</v>
      </c>
      <c r="I400" s="13">
        <v>46057</v>
      </c>
      <c r="J400" s="13">
        <v>46421</v>
      </c>
      <c r="K400" s="14">
        <v>96000000</v>
      </c>
      <c r="L400" s="14"/>
      <c r="M400" s="14"/>
      <c r="N400" s="14"/>
      <c r="O400" s="14"/>
      <c r="P400" s="14">
        <f t="shared" si="18"/>
        <v>96000000</v>
      </c>
      <c r="Q400" s="14">
        <v>7200000</v>
      </c>
      <c r="R400" s="14">
        <f t="shared" si="19"/>
        <v>88800000</v>
      </c>
      <c r="S400" s="15">
        <f t="shared" si="20"/>
        <v>7.4999999999999997E-2</v>
      </c>
    </row>
    <row r="401" spans="1:19" x14ac:dyDescent="0.2">
      <c r="A401" t="s">
        <v>1610</v>
      </c>
      <c r="B401" t="s">
        <v>1611</v>
      </c>
      <c r="C401" t="s">
        <v>21</v>
      </c>
      <c r="D401" t="s">
        <v>1612</v>
      </c>
      <c r="E401">
        <v>522</v>
      </c>
      <c r="F401">
        <v>495</v>
      </c>
      <c r="G401" t="s">
        <v>1613</v>
      </c>
      <c r="H401" s="13">
        <v>46052</v>
      </c>
      <c r="I401" s="13">
        <v>46058</v>
      </c>
      <c r="J401" s="13">
        <v>46422</v>
      </c>
      <c r="K401" s="14">
        <v>96000000</v>
      </c>
      <c r="L401" s="14"/>
      <c r="M401" s="14"/>
      <c r="N401" s="14"/>
      <c r="O401" s="14"/>
      <c r="P401" s="14">
        <f t="shared" si="18"/>
        <v>96000000</v>
      </c>
      <c r="Q401" s="14">
        <v>6933333</v>
      </c>
      <c r="R401" s="14">
        <f t="shared" si="19"/>
        <v>89066667</v>
      </c>
      <c r="S401" s="15">
        <f t="shared" si="20"/>
        <v>7.2222218749999997E-2</v>
      </c>
    </row>
    <row r="402" spans="1:19" x14ac:dyDescent="0.2">
      <c r="A402" t="s">
        <v>1614</v>
      </c>
      <c r="B402" t="s">
        <v>1615</v>
      </c>
      <c r="C402" t="s">
        <v>21</v>
      </c>
      <c r="D402" t="s">
        <v>1616</v>
      </c>
      <c r="E402">
        <v>202</v>
      </c>
      <c r="F402">
        <v>422</v>
      </c>
      <c r="G402" t="s">
        <v>1617</v>
      </c>
      <c r="H402" s="13">
        <v>46051</v>
      </c>
      <c r="I402" s="13">
        <v>46056</v>
      </c>
      <c r="J402" s="13">
        <v>46236</v>
      </c>
      <c r="K402" s="14">
        <v>23400000</v>
      </c>
      <c r="L402" s="14"/>
      <c r="M402" s="14"/>
      <c r="N402" s="14"/>
      <c r="O402" s="14"/>
      <c r="P402" s="14">
        <f t="shared" si="18"/>
        <v>23400000</v>
      </c>
      <c r="Q402" s="14">
        <v>3640000</v>
      </c>
      <c r="R402" s="14">
        <f t="shared" si="19"/>
        <v>19760000</v>
      </c>
      <c r="S402" s="15">
        <f t="shared" si="20"/>
        <v>0.15555555555555556</v>
      </c>
    </row>
    <row r="403" spans="1:19" x14ac:dyDescent="0.2">
      <c r="A403" t="s">
        <v>1618</v>
      </c>
      <c r="B403" t="s">
        <v>1619</v>
      </c>
      <c r="C403" t="s">
        <v>21</v>
      </c>
      <c r="D403" t="s">
        <v>1620</v>
      </c>
      <c r="E403">
        <v>511</v>
      </c>
      <c r="F403">
        <v>414</v>
      </c>
      <c r="G403" t="s">
        <v>1621</v>
      </c>
      <c r="H403" s="13">
        <v>46052</v>
      </c>
      <c r="I403" s="13">
        <v>46056</v>
      </c>
      <c r="J403" s="13">
        <v>46420</v>
      </c>
      <c r="K403" s="14">
        <v>96000000</v>
      </c>
      <c r="L403" s="14"/>
      <c r="M403" s="14"/>
      <c r="N403" s="14"/>
      <c r="O403" s="14"/>
      <c r="P403" s="14">
        <f t="shared" si="18"/>
        <v>96000000</v>
      </c>
      <c r="Q403" s="14">
        <v>7466667</v>
      </c>
      <c r="R403" s="14">
        <f t="shared" si="19"/>
        <v>88533333</v>
      </c>
      <c r="S403" s="15">
        <f t="shared" si="20"/>
        <v>7.7777781249999997E-2</v>
      </c>
    </row>
    <row r="404" spans="1:19" x14ac:dyDescent="0.2">
      <c r="A404" t="s">
        <v>1622</v>
      </c>
      <c r="B404" t="s">
        <v>1623</v>
      </c>
      <c r="C404" t="s">
        <v>21</v>
      </c>
      <c r="D404" t="s">
        <v>1624</v>
      </c>
      <c r="E404">
        <v>596</v>
      </c>
      <c r="F404">
        <v>384</v>
      </c>
      <c r="G404" t="s">
        <v>1625</v>
      </c>
      <c r="H404" s="13">
        <v>46052</v>
      </c>
      <c r="I404" s="13">
        <v>46056</v>
      </c>
      <c r="J404" s="13">
        <v>46358</v>
      </c>
      <c r="K404" s="14">
        <v>70000000</v>
      </c>
      <c r="L404" s="14"/>
      <c r="M404" s="14"/>
      <c r="N404" s="14"/>
      <c r="O404" s="14"/>
      <c r="P404" s="14">
        <f t="shared" si="18"/>
        <v>70000000</v>
      </c>
      <c r="Q404" s="14">
        <v>0</v>
      </c>
      <c r="R404" s="14">
        <f t="shared" si="19"/>
        <v>70000000</v>
      </c>
      <c r="S404" s="15">
        <f t="shared" si="20"/>
        <v>0</v>
      </c>
    </row>
    <row r="405" spans="1:19" x14ac:dyDescent="0.2">
      <c r="A405" t="s">
        <v>1626</v>
      </c>
      <c r="B405" t="s">
        <v>1627</v>
      </c>
      <c r="C405" t="s">
        <v>21</v>
      </c>
      <c r="D405" t="s">
        <v>1628</v>
      </c>
      <c r="E405">
        <v>201</v>
      </c>
      <c r="F405">
        <v>382</v>
      </c>
      <c r="G405" t="s">
        <v>1629</v>
      </c>
      <c r="H405" s="13">
        <v>46052</v>
      </c>
      <c r="I405" s="13">
        <v>46070</v>
      </c>
      <c r="J405" s="13">
        <v>46250</v>
      </c>
      <c r="K405" s="14">
        <v>23400000</v>
      </c>
      <c r="L405" s="14"/>
      <c r="M405" s="14"/>
      <c r="N405" s="14"/>
      <c r="O405" s="14"/>
      <c r="P405" s="14">
        <f t="shared" si="18"/>
        <v>23400000</v>
      </c>
      <c r="Q405" s="14">
        <v>1950000</v>
      </c>
      <c r="R405" s="14">
        <f t="shared" si="19"/>
        <v>21450000</v>
      </c>
      <c r="S405" s="15">
        <f t="shared" si="20"/>
        <v>8.3333333333333329E-2</v>
      </c>
    </row>
    <row r="406" spans="1:19" x14ac:dyDescent="0.2">
      <c r="A406" t="s">
        <v>1630</v>
      </c>
      <c r="B406" t="s">
        <v>1631</v>
      </c>
      <c r="C406" t="s">
        <v>21</v>
      </c>
      <c r="D406" t="s">
        <v>1632</v>
      </c>
      <c r="E406">
        <v>585</v>
      </c>
      <c r="F406">
        <v>370</v>
      </c>
      <c r="G406" t="s">
        <v>1633</v>
      </c>
      <c r="H406" s="13">
        <v>46052</v>
      </c>
      <c r="I406" s="13">
        <v>46055</v>
      </c>
      <c r="J406" s="13">
        <v>46419</v>
      </c>
      <c r="K406" s="14">
        <v>96000000</v>
      </c>
      <c r="L406" s="14"/>
      <c r="M406" s="14"/>
      <c r="N406" s="14"/>
      <c r="O406" s="14"/>
      <c r="P406" s="14">
        <f t="shared" si="18"/>
        <v>96000000</v>
      </c>
      <c r="Q406" s="14">
        <v>7733333</v>
      </c>
      <c r="R406" s="14">
        <f t="shared" si="19"/>
        <v>88266667</v>
      </c>
      <c r="S406" s="15">
        <f t="shared" si="20"/>
        <v>8.0555552083333329E-2</v>
      </c>
    </row>
    <row r="407" spans="1:19" x14ac:dyDescent="0.2">
      <c r="A407" t="s">
        <v>1634</v>
      </c>
      <c r="B407" t="s">
        <v>1635</v>
      </c>
      <c r="C407" t="s">
        <v>21</v>
      </c>
      <c r="D407" t="s">
        <v>1636</v>
      </c>
      <c r="E407">
        <v>56</v>
      </c>
      <c r="F407">
        <v>312</v>
      </c>
      <c r="G407" t="s">
        <v>1637</v>
      </c>
      <c r="H407" s="13">
        <v>46052</v>
      </c>
      <c r="I407" s="13">
        <v>46057</v>
      </c>
      <c r="J407" s="13">
        <v>46298</v>
      </c>
      <c r="K407" s="14">
        <v>63200000</v>
      </c>
      <c r="L407" s="14"/>
      <c r="M407" s="14"/>
      <c r="N407" s="14"/>
      <c r="O407" s="14"/>
      <c r="P407" s="14">
        <f t="shared" si="18"/>
        <v>63200000</v>
      </c>
      <c r="Q407" s="14">
        <v>7110000</v>
      </c>
      <c r="R407" s="14">
        <f t="shared" si="19"/>
        <v>56090000</v>
      </c>
      <c r="S407" s="15">
        <f t="shared" si="20"/>
        <v>0.1125</v>
      </c>
    </row>
    <row r="408" spans="1:19" x14ac:dyDescent="0.2">
      <c r="A408" t="s">
        <v>1638</v>
      </c>
      <c r="B408" t="s">
        <v>1639</v>
      </c>
      <c r="C408" t="s">
        <v>21</v>
      </c>
      <c r="D408" t="s">
        <v>1640</v>
      </c>
      <c r="E408">
        <v>602</v>
      </c>
      <c r="F408">
        <v>483</v>
      </c>
      <c r="G408" t="s">
        <v>1641</v>
      </c>
      <c r="H408" s="13">
        <v>46052</v>
      </c>
      <c r="I408" s="13">
        <v>46063</v>
      </c>
      <c r="J408" s="13">
        <v>46212</v>
      </c>
      <c r="K408" s="14">
        <v>40000000</v>
      </c>
      <c r="L408" s="14"/>
      <c r="M408" s="14"/>
      <c r="N408" s="14"/>
      <c r="O408" s="14"/>
      <c r="P408" s="14">
        <f t="shared" si="18"/>
        <v>40000000</v>
      </c>
      <c r="Q408" s="14">
        <v>5600000</v>
      </c>
      <c r="R408" s="14">
        <f t="shared" si="19"/>
        <v>34400000</v>
      </c>
      <c r="S408" s="15">
        <f t="shared" si="20"/>
        <v>0.14000000000000001</v>
      </c>
    </row>
    <row r="409" spans="1:19" x14ac:dyDescent="0.2">
      <c r="A409" t="s">
        <v>1642</v>
      </c>
      <c r="B409" t="s">
        <v>1643</v>
      </c>
      <c r="C409" t="s">
        <v>21</v>
      </c>
      <c r="D409" t="s">
        <v>1644</v>
      </c>
      <c r="E409">
        <v>396</v>
      </c>
      <c r="F409">
        <v>454</v>
      </c>
      <c r="G409" t="s">
        <v>1645</v>
      </c>
      <c r="H409" s="13">
        <v>46052</v>
      </c>
      <c r="I409" s="13">
        <v>46057</v>
      </c>
      <c r="J409" s="13">
        <v>46298</v>
      </c>
      <c r="K409" s="14">
        <v>63200000</v>
      </c>
      <c r="L409" s="14"/>
      <c r="M409" s="14"/>
      <c r="N409" s="14"/>
      <c r="O409" s="14"/>
      <c r="P409" s="14">
        <f t="shared" si="18"/>
        <v>63200000</v>
      </c>
      <c r="Q409" s="14">
        <v>7110000</v>
      </c>
      <c r="R409" s="14">
        <f t="shared" si="19"/>
        <v>56090000</v>
      </c>
      <c r="S409" s="15">
        <f t="shared" si="20"/>
        <v>0.1125</v>
      </c>
    </row>
    <row r="410" spans="1:19" x14ac:dyDescent="0.2">
      <c r="A410" t="s">
        <v>1646</v>
      </c>
      <c r="B410" t="s">
        <v>1647</v>
      </c>
      <c r="C410" t="s">
        <v>1648</v>
      </c>
      <c r="D410" t="s">
        <v>1649</v>
      </c>
      <c r="E410">
        <v>466</v>
      </c>
      <c r="F410">
        <v>571</v>
      </c>
      <c r="G410" t="s">
        <v>1650</v>
      </c>
      <c r="H410" s="13">
        <v>46071</v>
      </c>
      <c r="I410" s="13">
        <v>46079</v>
      </c>
      <c r="J410" s="13">
        <v>46443</v>
      </c>
      <c r="K410" s="14">
        <v>31831000</v>
      </c>
      <c r="L410" s="14"/>
      <c r="M410" s="14"/>
      <c r="N410" s="14"/>
      <c r="O410" s="14"/>
      <c r="P410" s="14">
        <f t="shared" si="18"/>
        <v>31831000</v>
      </c>
      <c r="Q410" s="14">
        <v>31831000</v>
      </c>
      <c r="R410" s="14">
        <f t="shared" si="19"/>
        <v>0</v>
      </c>
      <c r="S410" s="15">
        <f t="shared" si="20"/>
        <v>1</v>
      </c>
    </row>
    <row r="411" spans="1:19" x14ac:dyDescent="0.2">
      <c r="A411" t="s">
        <v>1651</v>
      </c>
      <c r="B411" t="s">
        <v>1652</v>
      </c>
      <c r="C411" t="s">
        <v>1653</v>
      </c>
      <c r="D411" t="s">
        <v>1654</v>
      </c>
      <c r="E411">
        <v>45</v>
      </c>
      <c r="F411">
        <v>622</v>
      </c>
      <c r="G411" t="s">
        <v>1655</v>
      </c>
      <c r="H411" s="13">
        <v>46100</v>
      </c>
      <c r="I411" s="13">
        <v>46108</v>
      </c>
      <c r="J411" s="13">
        <v>46352</v>
      </c>
      <c r="K411" s="14">
        <v>248321724</v>
      </c>
      <c r="L411" s="14"/>
      <c r="M411" s="14"/>
      <c r="N411" s="14"/>
      <c r="O411" s="14"/>
      <c r="P411" s="14">
        <f t="shared" si="18"/>
        <v>248321724</v>
      </c>
      <c r="Q411" s="14">
        <v>0</v>
      </c>
      <c r="R411" s="14">
        <f t="shared" si="19"/>
        <v>248321724</v>
      </c>
      <c r="S411" s="15">
        <f t="shared" si="20"/>
        <v>0</v>
      </c>
    </row>
  </sheetData>
  <conditionalFormatting sqref="A1">
    <cfRule type="duplicateValues" dxfId="14" priority="4"/>
    <cfRule type="duplicateValues" dxfId="13" priority="5"/>
    <cfRule type="duplicateValues" dxfId="12" priority="6"/>
    <cfRule type="duplicateValues" dxfId="11" priority="7"/>
    <cfRule type="duplicateValues" dxfId="10" priority="8"/>
    <cfRule type="duplicateValues" dxfId="9" priority="9"/>
    <cfRule type="duplicateValues" dxfId="17" priority="10"/>
    <cfRule type="duplicateValues" dxfId="7" priority="11"/>
    <cfRule type="duplicateValues" dxfId="6" priority="12"/>
    <cfRule type="duplicateValues" dxfId="5" priority="13"/>
    <cfRule type="duplicateValues" dxfId="4" priority="14"/>
    <cfRule type="duplicateValues" dxfId="8" priority="15"/>
    <cfRule type="duplicateValues" dxfId="15" priority="16"/>
    <cfRule type="duplicateValues" dxfId="16" priority="17"/>
  </conditionalFormatting>
  <conditionalFormatting sqref="A1:A1048576">
    <cfRule type="duplicateValues" dxfId="3" priority="1"/>
    <cfRule type="duplicateValues" dxfId="2" priority="2"/>
  </conditionalFormatting>
  <conditionalFormatting sqref="B1:C1">
    <cfRule type="duplicateValues" dxfId="1" priority="3"/>
  </conditionalFormatting>
  <conditionalFormatting sqref="H1:I1 A1">
    <cfRule type="duplicateValues" dxfId="0" priority="18"/>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2026-04-25T00:18:42Z</dcterms:created>
  <dcterms:modified xsi:type="dcterms:W3CDTF">2026-04-25T00:22:54Z</dcterms:modified>
</cp:coreProperties>
</file>